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defaultThemeVersion="124226"/>
  <mc:AlternateContent xmlns:mc="http://schemas.openxmlformats.org/markup-compatibility/2006">
    <mc:Choice Requires="x15">
      <x15ac:absPath xmlns:x15ac="http://schemas.microsoft.com/office/spreadsheetml/2010/11/ac" url="C:\Users\olgamari\Desktop\"/>
    </mc:Choice>
  </mc:AlternateContent>
  <xr:revisionPtr revIDLastSave="0" documentId="8_{61466085-6E2B-43B7-BAA1-B9A96ED0C313}" xr6:coauthVersionLast="47" xr6:coauthVersionMax="47" xr10:uidLastSave="{00000000-0000-0000-0000-000000000000}"/>
  <bookViews>
    <workbookView xWindow="28680" yWindow="-120" windowWidth="29040" windowHeight="16440" activeTab="1" xr2:uid="{00000000-000D-0000-FFFF-FFFF00000000}"/>
  </bookViews>
  <sheets>
    <sheet name="INSTRUÇÕES GERAIS" sheetId="5" r:id="rId1"/>
    <sheet name="Tabela STJ" sheetId="3" r:id="rId2"/>
    <sheet name="Planilha4" sheetId="9" state="hidden" r:id="rId3"/>
    <sheet name="Planilha3" sheetId="8" state="hidden" r:id="rId4"/>
    <sheet name="Planilha2" sheetId="7" state="hidden" r:id="rId5"/>
    <sheet name="Planilha1" sheetId="6" state="hidden" r:id="rId6"/>
    <sheet name="R$ REAJUSTADO" sheetId="2" r:id="rId7"/>
    <sheet name="Plan1" sheetId="4" state="hidden" r:id="rId8"/>
  </sheets>
  <definedNames>
    <definedName name="_xlnm._FilterDatabase" localSheetId="1" hidden="1">'Tabela STJ'!$A$2:$Q$5330</definedName>
    <definedName name="_xlnm.Print_Area" localSheetId="0">'INSTRUÇÕES GERAIS'!$A$1:$Q$9</definedName>
    <definedName name="_xlnm.Print_Area" localSheetId="1">'Tabela STJ'!$A$1:$Q$5330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3821" i="3" l="1"/>
  <c r="L1968" i="3"/>
  <c r="L5045" i="3"/>
  <c r="M5045" i="3" s="1"/>
  <c r="L5046" i="3"/>
  <c r="M5046" i="3" s="1"/>
  <c r="N4759" i="3"/>
  <c r="O4344" i="3" l="1"/>
  <c r="O4345" i="3"/>
  <c r="O4346" i="3"/>
  <c r="O4347" i="3"/>
  <c r="O4348" i="3"/>
  <c r="O4349" i="3"/>
  <c r="O4350" i="3"/>
  <c r="O4351" i="3"/>
  <c r="O4352" i="3"/>
  <c r="O4353" i="3"/>
  <c r="O4354" i="3"/>
  <c r="O4355" i="3"/>
  <c r="O4343" i="3"/>
  <c r="O4805" i="3" l="1"/>
  <c r="O4752" i="3"/>
  <c r="O4753" i="3"/>
  <c r="O4754" i="3"/>
  <c r="O4755" i="3"/>
  <c r="O4756" i="3"/>
  <c r="O4757" i="3"/>
  <c r="O4758" i="3"/>
  <c r="O4759" i="3"/>
  <c r="O4760" i="3"/>
  <c r="O4761" i="3"/>
  <c r="O4762" i="3"/>
  <c r="O4763" i="3"/>
  <c r="O4764" i="3"/>
  <c r="O4765" i="3"/>
  <c r="O4766" i="3"/>
  <c r="O4767" i="3"/>
  <c r="O4768" i="3"/>
  <c r="O4769" i="3"/>
  <c r="O4770" i="3"/>
  <c r="O4771" i="3"/>
  <c r="O4772" i="3"/>
  <c r="O4773" i="3"/>
  <c r="O4774" i="3"/>
  <c r="O4775" i="3"/>
  <c r="O4776" i="3"/>
  <c r="O4777" i="3"/>
  <c r="O4778" i="3"/>
  <c r="O4779" i="3"/>
  <c r="O4780" i="3"/>
  <c r="O4781" i="3"/>
  <c r="O4782" i="3"/>
  <c r="O4783" i="3"/>
  <c r="O4784" i="3"/>
  <c r="O4785" i="3"/>
  <c r="O4786" i="3"/>
  <c r="O4787" i="3"/>
  <c r="O4788" i="3"/>
  <c r="O4789" i="3"/>
  <c r="O4790" i="3"/>
  <c r="O4791" i="3"/>
  <c r="O4792" i="3"/>
  <c r="O4793" i="3"/>
  <c r="O4794" i="3"/>
  <c r="O4795" i="3"/>
  <c r="O4796" i="3"/>
  <c r="O4797" i="3"/>
  <c r="O4798" i="3"/>
  <c r="O4799" i="3"/>
  <c r="O4800" i="3"/>
  <c r="O4801" i="3"/>
  <c r="O4802" i="3"/>
  <c r="O4803" i="3"/>
  <c r="O4751" i="3"/>
  <c r="O4688" i="3"/>
  <c r="O4689" i="3"/>
  <c r="O4690" i="3"/>
  <c r="O4691" i="3"/>
  <c r="O4692" i="3"/>
  <c r="O4693" i="3"/>
  <c r="O4694" i="3"/>
  <c r="O4695" i="3"/>
  <c r="O4696" i="3"/>
  <c r="O4697" i="3"/>
  <c r="O4698" i="3"/>
  <c r="O4699" i="3"/>
  <c r="O4700" i="3"/>
  <c r="O4701" i="3"/>
  <c r="O4702" i="3"/>
  <c r="O4703" i="3"/>
  <c r="O4704" i="3"/>
  <c r="O4705" i="3"/>
  <c r="O4706" i="3"/>
  <c r="O4707" i="3"/>
  <c r="O4708" i="3"/>
  <c r="O4709" i="3"/>
  <c r="O4710" i="3"/>
  <c r="O4711" i="3"/>
  <c r="O4712" i="3"/>
  <c r="O4713" i="3"/>
  <c r="O4714" i="3"/>
  <c r="O4715" i="3"/>
  <c r="O4716" i="3"/>
  <c r="O4717" i="3"/>
  <c r="O4718" i="3"/>
  <c r="O4719" i="3"/>
  <c r="O4720" i="3"/>
  <c r="O4721" i="3"/>
  <c r="O4722" i="3"/>
  <c r="O4723" i="3"/>
  <c r="O4724" i="3"/>
  <c r="O4725" i="3"/>
  <c r="O4687" i="3"/>
  <c r="O4686" i="3"/>
  <c r="O4661" i="3"/>
  <c r="O4660" i="3"/>
  <c r="O4659" i="3"/>
  <c r="O4658" i="3"/>
  <c r="O4657" i="3"/>
  <c r="O4656" i="3"/>
  <c r="O4655" i="3"/>
  <c r="O4654" i="3"/>
  <c r="O4653" i="3"/>
  <c r="O4652" i="3"/>
  <c r="O4651" i="3"/>
  <c r="O4650" i="3"/>
  <c r="O4590" i="3"/>
  <c r="O4591" i="3"/>
  <c r="O4592" i="3"/>
  <c r="O4593" i="3"/>
  <c r="O4594" i="3"/>
  <c r="O4595" i="3"/>
  <c r="O4596" i="3"/>
  <c r="O4597" i="3"/>
  <c r="O4598" i="3"/>
  <c r="O4599" i="3"/>
  <c r="O4600" i="3"/>
  <c r="O4601" i="3"/>
  <c r="O4602" i="3"/>
  <c r="O4603" i="3"/>
  <c r="O4604" i="3"/>
  <c r="O4605" i="3"/>
  <c r="O4606" i="3"/>
  <c r="O4607" i="3"/>
  <c r="O4608" i="3"/>
  <c r="O4609" i="3"/>
  <c r="O4610" i="3"/>
  <c r="O4611" i="3"/>
  <c r="O4612" i="3"/>
  <c r="O4613" i="3"/>
  <c r="O4614" i="3"/>
  <c r="O4615" i="3"/>
  <c r="O4616" i="3"/>
  <c r="O4617" i="3"/>
  <c r="O4618" i="3"/>
  <c r="O4619" i="3"/>
  <c r="O4620" i="3"/>
  <c r="O4621" i="3"/>
  <c r="O4622" i="3"/>
  <c r="O4623" i="3"/>
  <c r="O4624" i="3"/>
  <c r="O4625" i="3"/>
  <c r="O4626" i="3"/>
  <c r="O4627" i="3"/>
  <c r="O4628" i="3"/>
  <c r="O4629" i="3"/>
  <c r="O4630" i="3"/>
  <c r="O4631" i="3"/>
  <c r="O4632" i="3"/>
  <c r="O4633" i="3"/>
  <c r="O4634" i="3"/>
  <c r="O4635" i="3"/>
  <c r="O4636" i="3"/>
  <c r="O4637" i="3"/>
  <c r="O4638" i="3"/>
  <c r="O4639" i="3"/>
  <c r="O4640" i="3"/>
  <c r="O4641" i="3"/>
  <c r="O4642" i="3"/>
  <c r="O4643" i="3"/>
  <c r="O4644" i="3"/>
  <c r="O4645" i="3"/>
  <c r="O4646" i="3"/>
  <c r="O4647" i="3"/>
  <c r="O4589" i="3"/>
  <c r="O4432" i="3"/>
  <c r="O4433" i="3"/>
  <c r="O4434" i="3"/>
  <c r="O4435" i="3"/>
  <c r="O4436" i="3"/>
  <c r="O4437" i="3"/>
  <c r="O4438" i="3"/>
  <c r="O4439" i="3"/>
  <c r="O4440" i="3"/>
  <c r="O4441" i="3"/>
  <c r="O4442" i="3"/>
  <c r="O4443" i="3"/>
  <c r="O4444" i="3"/>
  <c r="O4431" i="3"/>
  <c r="O4426" i="3"/>
  <c r="O4425" i="3"/>
  <c r="O4424" i="3"/>
  <c r="O4423" i="3"/>
  <c r="O4410" i="3"/>
  <c r="O4411" i="3"/>
  <c r="O4412" i="3"/>
  <c r="O4413" i="3"/>
  <c r="O4414" i="3"/>
  <c r="O4415" i="3"/>
  <c r="O4416" i="3"/>
  <c r="O4417" i="3"/>
  <c r="O4418" i="3"/>
  <c r="O4419" i="3"/>
  <c r="O4420" i="3"/>
  <c r="O4421" i="3"/>
  <c r="O4409" i="3"/>
  <c r="O4386" i="3"/>
  <c r="O4387" i="3"/>
  <c r="O4388" i="3"/>
  <c r="O4389" i="3"/>
  <c r="O4390" i="3"/>
  <c r="O4391" i="3"/>
  <c r="O4392" i="3"/>
  <c r="O4393" i="3"/>
  <c r="O4394" i="3"/>
  <c r="O4395" i="3"/>
  <c r="O4396" i="3"/>
  <c r="O4397" i="3"/>
  <c r="O4398" i="3"/>
  <c r="O4399" i="3"/>
  <c r="O4400" i="3"/>
  <c r="O4401" i="3"/>
  <c r="O4402" i="3"/>
  <c r="O4403" i="3"/>
  <c r="O4404" i="3"/>
  <c r="O4405" i="3"/>
  <c r="O4406" i="3"/>
  <c r="O4407" i="3"/>
  <c r="O4385" i="3"/>
  <c r="O4378" i="3"/>
  <c r="O4379" i="3"/>
  <c r="O4380" i="3"/>
  <c r="O4381" i="3"/>
  <c r="O4382" i="3"/>
  <c r="O4383" i="3"/>
  <c r="O4377" i="3"/>
  <c r="O4366" i="3"/>
  <c r="O4367" i="3"/>
  <c r="O4368" i="3"/>
  <c r="O4369" i="3"/>
  <c r="O4370" i="3"/>
  <c r="O4371" i="3"/>
  <c r="O4372" i="3"/>
  <c r="O4373" i="3"/>
  <c r="O4374" i="3"/>
  <c r="O4375" i="3"/>
  <c r="O4365" i="3"/>
  <c r="O4358" i="3"/>
  <c r="O4359" i="3"/>
  <c r="O4360" i="3"/>
  <c r="O4361" i="3"/>
  <c r="O4362" i="3"/>
  <c r="O4363" i="3"/>
  <c r="O4357" i="3"/>
  <c r="O4329" i="3"/>
  <c r="O4330" i="3"/>
  <c r="O4331" i="3"/>
  <c r="O4332" i="3"/>
  <c r="O4333" i="3"/>
  <c r="O4334" i="3"/>
  <c r="O4335" i="3"/>
  <c r="O4336" i="3"/>
  <c r="O4337" i="3"/>
  <c r="O4338" i="3"/>
  <c r="O4339" i="3"/>
  <c r="O4340" i="3"/>
  <c r="O4341" i="3"/>
  <c r="O4328" i="3"/>
  <c r="O4317" i="3"/>
  <c r="O4318" i="3"/>
  <c r="O4319" i="3"/>
  <c r="O4320" i="3"/>
  <c r="O4321" i="3"/>
  <c r="O4322" i="3"/>
  <c r="O4323" i="3"/>
  <c r="O4324" i="3"/>
  <c r="O4325" i="3"/>
  <c r="O4326" i="3"/>
  <c r="O4316" i="3"/>
  <c r="O4296" i="3"/>
  <c r="O4297" i="3"/>
  <c r="O4298" i="3"/>
  <c r="O4299" i="3"/>
  <c r="O4300" i="3"/>
  <c r="O4301" i="3"/>
  <c r="O4302" i="3"/>
  <c r="O4303" i="3"/>
  <c r="O4304" i="3"/>
  <c r="O4305" i="3"/>
  <c r="O4306" i="3"/>
  <c r="O4307" i="3"/>
  <c r="O4308" i="3"/>
  <c r="O4309" i="3"/>
  <c r="O4310" i="3"/>
  <c r="O4311" i="3"/>
  <c r="O4312" i="3"/>
  <c r="O4313" i="3"/>
  <c r="O4314" i="3"/>
  <c r="O4295" i="3"/>
  <c r="N4805" i="3"/>
  <c r="L4805" i="3"/>
  <c r="N4752" i="3"/>
  <c r="N4753" i="3"/>
  <c r="N4754" i="3"/>
  <c r="N4755" i="3"/>
  <c r="N4756" i="3"/>
  <c r="N4757" i="3"/>
  <c r="N4758" i="3"/>
  <c r="N4760" i="3"/>
  <c r="N4761" i="3"/>
  <c r="N4762" i="3"/>
  <c r="N4763" i="3"/>
  <c r="N4764" i="3"/>
  <c r="N4765" i="3"/>
  <c r="N4766" i="3"/>
  <c r="N4767" i="3"/>
  <c r="N4768" i="3"/>
  <c r="N4769" i="3"/>
  <c r="N4770" i="3"/>
  <c r="N4771" i="3"/>
  <c r="N4772" i="3"/>
  <c r="N4773" i="3"/>
  <c r="N4774" i="3"/>
  <c r="N4775" i="3"/>
  <c r="N4776" i="3"/>
  <c r="N4777" i="3"/>
  <c r="N4778" i="3"/>
  <c r="N4779" i="3"/>
  <c r="N4780" i="3"/>
  <c r="N4781" i="3"/>
  <c r="N4782" i="3"/>
  <c r="N4783" i="3"/>
  <c r="N4784" i="3"/>
  <c r="N4785" i="3"/>
  <c r="N4786" i="3"/>
  <c r="N4787" i="3"/>
  <c r="N4788" i="3"/>
  <c r="N4789" i="3"/>
  <c r="N4790" i="3"/>
  <c r="N4791" i="3"/>
  <c r="N4792" i="3"/>
  <c r="N4793" i="3"/>
  <c r="N4794" i="3"/>
  <c r="N4795" i="3"/>
  <c r="N4796" i="3"/>
  <c r="N4797" i="3"/>
  <c r="N4798" i="3"/>
  <c r="N4799" i="3"/>
  <c r="N4800" i="3"/>
  <c r="N4801" i="3"/>
  <c r="N4802" i="3"/>
  <c r="N4803" i="3"/>
  <c r="L4752" i="3"/>
  <c r="L4753" i="3"/>
  <c r="L4754" i="3"/>
  <c r="L4755" i="3"/>
  <c r="L4756" i="3"/>
  <c r="L4757" i="3"/>
  <c r="L4758" i="3"/>
  <c r="M4758" i="3" s="1"/>
  <c r="L4759" i="3"/>
  <c r="M4759" i="3" s="1"/>
  <c r="L4760" i="3"/>
  <c r="L4761" i="3"/>
  <c r="L4762" i="3"/>
  <c r="L4763" i="3"/>
  <c r="L4764" i="3"/>
  <c r="L4765" i="3"/>
  <c r="L4766" i="3"/>
  <c r="L4767" i="3"/>
  <c r="L4768" i="3"/>
  <c r="L4769" i="3"/>
  <c r="L4770" i="3"/>
  <c r="L4771" i="3"/>
  <c r="L4772" i="3"/>
  <c r="L4773" i="3"/>
  <c r="L4774" i="3"/>
  <c r="L4775" i="3"/>
  <c r="L4776" i="3"/>
  <c r="L4777" i="3"/>
  <c r="L4778" i="3"/>
  <c r="L4779" i="3"/>
  <c r="L4780" i="3"/>
  <c r="L4781" i="3"/>
  <c r="L4782" i="3"/>
  <c r="L4783" i="3"/>
  <c r="L4784" i="3"/>
  <c r="L4785" i="3"/>
  <c r="L4786" i="3"/>
  <c r="L4787" i="3"/>
  <c r="L4788" i="3"/>
  <c r="L4789" i="3"/>
  <c r="L4790" i="3"/>
  <c r="L4791" i="3"/>
  <c r="L4792" i="3"/>
  <c r="L4793" i="3"/>
  <c r="L4794" i="3"/>
  <c r="L4795" i="3"/>
  <c r="L4796" i="3"/>
  <c r="L4797" i="3"/>
  <c r="L4798" i="3"/>
  <c r="L4799" i="3"/>
  <c r="L4800" i="3"/>
  <c r="L4801" i="3"/>
  <c r="L4802" i="3"/>
  <c r="L4803" i="3"/>
  <c r="N4725" i="3"/>
  <c r="N4751" i="3"/>
  <c r="L4751" i="3"/>
  <c r="N4729" i="3"/>
  <c r="N4728" i="3"/>
  <c r="N4727" i="3"/>
  <c r="L4729" i="3"/>
  <c r="L4728" i="3"/>
  <c r="L4727" i="3"/>
  <c r="N4687" i="3"/>
  <c r="N4688" i="3"/>
  <c r="N4689" i="3"/>
  <c r="N4690" i="3"/>
  <c r="N4691" i="3"/>
  <c r="N4692" i="3"/>
  <c r="N4693" i="3"/>
  <c r="N4694" i="3"/>
  <c r="N4695" i="3"/>
  <c r="N4696" i="3"/>
  <c r="N4697" i="3"/>
  <c r="N4698" i="3"/>
  <c r="N4699" i="3"/>
  <c r="N4700" i="3"/>
  <c r="N4701" i="3"/>
  <c r="N4702" i="3"/>
  <c r="N4703" i="3"/>
  <c r="N4704" i="3"/>
  <c r="N4705" i="3"/>
  <c r="N4706" i="3"/>
  <c r="N4707" i="3"/>
  <c r="N4708" i="3"/>
  <c r="N4709" i="3"/>
  <c r="N4710" i="3"/>
  <c r="N4711" i="3"/>
  <c r="N4712" i="3"/>
  <c r="N4713" i="3"/>
  <c r="N4714" i="3"/>
  <c r="N4715" i="3"/>
  <c r="N4716" i="3"/>
  <c r="N4717" i="3"/>
  <c r="N4718" i="3"/>
  <c r="N4719" i="3"/>
  <c r="N4720" i="3"/>
  <c r="N4721" i="3"/>
  <c r="N4722" i="3"/>
  <c r="N4723" i="3"/>
  <c r="N4724" i="3"/>
  <c r="L4687" i="3"/>
  <c r="L4688" i="3"/>
  <c r="L4689" i="3"/>
  <c r="L4690" i="3"/>
  <c r="L4691" i="3"/>
  <c r="L4692" i="3"/>
  <c r="L4693" i="3"/>
  <c r="L4694" i="3"/>
  <c r="L4695" i="3"/>
  <c r="L4696" i="3"/>
  <c r="L4697" i="3"/>
  <c r="L4698" i="3"/>
  <c r="L4699" i="3"/>
  <c r="L4700" i="3"/>
  <c r="L4701" i="3"/>
  <c r="L4702" i="3"/>
  <c r="L4703" i="3"/>
  <c r="L4704" i="3"/>
  <c r="L4705" i="3"/>
  <c r="L4706" i="3"/>
  <c r="L4707" i="3"/>
  <c r="L4708" i="3"/>
  <c r="L4709" i="3"/>
  <c r="L4710" i="3"/>
  <c r="L4711" i="3"/>
  <c r="L4712" i="3"/>
  <c r="L4713" i="3"/>
  <c r="L4714" i="3"/>
  <c r="L4715" i="3"/>
  <c r="L4716" i="3"/>
  <c r="L4717" i="3"/>
  <c r="L4718" i="3"/>
  <c r="L4719" i="3"/>
  <c r="L4720" i="3"/>
  <c r="L4721" i="3"/>
  <c r="L4722" i="3"/>
  <c r="L4723" i="3"/>
  <c r="L4724" i="3"/>
  <c r="L4725" i="3"/>
  <c r="N4686" i="3"/>
  <c r="L4686" i="3"/>
  <c r="N4651" i="3"/>
  <c r="N4652" i="3"/>
  <c r="N4653" i="3"/>
  <c r="N4654" i="3"/>
  <c r="N4655" i="3"/>
  <c r="N4656" i="3"/>
  <c r="N4657" i="3"/>
  <c r="N4658" i="3"/>
  <c r="N4659" i="3"/>
  <c r="N4660" i="3"/>
  <c r="N4661" i="3"/>
  <c r="N4650" i="3"/>
  <c r="L4651" i="3"/>
  <c r="L4652" i="3"/>
  <c r="L4653" i="3"/>
  <c r="L4654" i="3"/>
  <c r="L4655" i="3"/>
  <c r="L4656" i="3"/>
  <c r="L4657" i="3"/>
  <c r="L4658" i="3"/>
  <c r="L4659" i="3"/>
  <c r="L4660" i="3"/>
  <c r="L4661" i="3"/>
  <c r="L4650" i="3"/>
  <c r="N4590" i="3" l="1"/>
  <c r="N4591" i="3"/>
  <c r="N4592" i="3"/>
  <c r="N4593" i="3"/>
  <c r="N4594" i="3"/>
  <c r="N4595" i="3"/>
  <c r="N4596" i="3"/>
  <c r="N4597" i="3"/>
  <c r="N4598" i="3"/>
  <c r="N4599" i="3"/>
  <c r="N4600" i="3"/>
  <c r="N4601" i="3"/>
  <c r="N4602" i="3"/>
  <c r="N4603" i="3"/>
  <c r="N4604" i="3"/>
  <c r="N4605" i="3"/>
  <c r="N4606" i="3"/>
  <c r="N4607" i="3"/>
  <c r="N4608" i="3"/>
  <c r="N4609" i="3"/>
  <c r="N4610" i="3"/>
  <c r="N4611" i="3"/>
  <c r="N4612" i="3"/>
  <c r="N4613" i="3"/>
  <c r="N4614" i="3"/>
  <c r="N4615" i="3"/>
  <c r="N4616" i="3"/>
  <c r="N4617" i="3"/>
  <c r="N4618" i="3"/>
  <c r="N4619" i="3"/>
  <c r="N4620" i="3"/>
  <c r="N4621" i="3"/>
  <c r="N4622" i="3"/>
  <c r="N4623" i="3"/>
  <c r="N4624" i="3"/>
  <c r="N4625" i="3"/>
  <c r="N4626" i="3"/>
  <c r="N4627" i="3"/>
  <c r="N4628" i="3"/>
  <c r="N4629" i="3"/>
  <c r="N4630" i="3"/>
  <c r="N4631" i="3"/>
  <c r="N4632" i="3"/>
  <c r="N4633" i="3"/>
  <c r="N4634" i="3"/>
  <c r="N4635" i="3"/>
  <c r="N4636" i="3"/>
  <c r="N4637" i="3"/>
  <c r="N4638" i="3"/>
  <c r="N4639" i="3"/>
  <c r="N4640" i="3"/>
  <c r="N4641" i="3"/>
  <c r="N4642" i="3"/>
  <c r="N4643" i="3"/>
  <c r="N4644" i="3"/>
  <c r="N4645" i="3"/>
  <c r="N4646" i="3"/>
  <c r="N4647" i="3"/>
  <c r="L4590" i="3"/>
  <c r="L4591" i="3"/>
  <c r="L4592" i="3"/>
  <c r="L4593" i="3"/>
  <c r="L4594" i="3"/>
  <c r="L4595" i="3"/>
  <c r="L4596" i="3"/>
  <c r="L4597" i="3"/>
  <c r="L4598" i="3"/>
  <c r="L4599" i="3"/>
  <c r="L4600" i="3"/>
  <c r="L4601" i="3"/>
  <c r="L4602" i="3"/>
  <c r="L4603" i="3"/>
  <c r="L4604" i="3"/>
  <c r="L4605" i="3"/>
  <c r="L4606" i="3"/>
  <c r="L4607" i="3"/>
  <c r="L4608" i="3"/>
  <c r="L4609" i="3"/>
  <c r="L4610" i="3"/>
  <c r="L4611" i="3"/>
  <c r="L4612" i="3"/>
  <c r="L4613" i="3"/>
  <c r="L4614" i="3"/>
  <c r="L4615" i="3"/>
  <c r="L4616" i="3"/>
  <c r="L4617" i="3"/>
  <c r="L4618" i="3"/>
  <c r="L4619" i="3"/>
  <c r="L4620" i="3"/>
  <c r="L4621" i="3"/>
  <c r="L4622" i="3"/>
  <c r="L4623" i="3"/>
  <c r="L4624" i="3"/>
  <c r="L4625" i="3"/>
  <c r="L4626" i="3"/>
  <c r="L4627" i="3"/>
  <c r="L4628" i="3"/>
  <c r="L4629" i="3"/>
  <c r="L4630" i="3"/>
  <c r="L4631" i="3"/>
  <c r="L4632" i="3"/>
  <c r="L4633" i="3"/>
  <c r="L4634" i="3"/>
  <c r="L4635" i="3"/>
  <c r="L4636" i="3"/>
  <c r="L4637" i="3"/>
  <c r="L4638" i="3"/>
  <c r="L4639" i="3"/>
  <c r="L4640" i="3"/>
  <c r="L4641" i="3"/>
  <c r="L4642" i="3"/>
  <c r="L4643" i="3"/>
  <c r="L4644" i="3"/>
  <c r="L4645" i="3"/>
  <c r="L4646" i="3"/>
  <c r="L4647" i="3"/>
  <c r="N4589" i="3"/>
  <c r="L4589" i="3"/>
  <c r="N4449" i="3"/>
  <c r="N4450" i="3"/>
  <c r="N4451" i="3"/>
  <c r="N4452" i="3"/>
  <c r="N4453" i="3"/>
  <c r="N4454" i="3"/>
  <c r="N4455" i="3"/>
  <c r="N4456" i="3"/>
  <c r="N4457" i="3"/>
  <c r="N4458" i="3"/>
  <c r="N4459" i="3"/>
  <c r="N4460" i="3"/>
  <c r="N4461" i="3"/>
  <c r="N4462" i="3"/>
  <c r="N4463" i="3"/>
  <c r="N4464" i="3"/>
  <c r="N4465" i="3"/>
  <c r="N4466" i="3"/>
  <c r="N4467" i="3"/>
  <c r="N4468" i="3"/>
  <c r="N4469" i="3"/>
  <c r="N4470" i="3"/>
  <c r="N4471" i="3"/>
  <c r="N4472" i="3"/>
  <c r="N4473" i="3"/>
  <c r="N4474" i="3"/>
  <c r="N4475" i="3"/>
  <c r="N4476" i="3"/>
  <c r="N4477" i="3"/>
  <c r="N4478" i="3"/>
  <c r="N4479" i="3"/>
  <c r="N4480" i="3"/>
  <c r="N4481" i="3"/>
  <c r="N4482" i="3"/>
  <c r="N4483" i="3"/>
  <c r="N4484" i="3"/>
  <c r="N4485" i="3"/>
  <c r="N4486" i="3"/>
  <c r="N4487" i="3"/>
  <c r="N4488" i="3"/>
  <c r="N4489" i="3"/>
  <c r="N4490" i="3"/>
  <c r="N4491" i="3"/>
  <c r="N4492" i="3"/>
  <c r="N4493" i="3"/>
  <c r="N4494" i="3"/>
  <c r="N4495" i="3"/>
  <c r="N4496" i="3"/>
  <c r="N4497" i="3"/>
  <c r="N4498" i="3"/>
  <c r="N4499" i="3"/>
  <c r="N4500" i="3"/>
  <c r="N4501" i="3"/>
  <c r="N4502" i="3"/>
  <c r="N4503" i="3"/>
  <c r="N4504" i="3"/>
  <c r="N4505" i="3"/>
  <c r="N4506" i="3"/>
  <c r="N4507" i="3"/>
  <c r="N4508" i="3"/>
  <c r="N4509" i="3"/>
  <c r="N4510" i="3"/>
  <c r="N4511" i="3"/>
  <c r="N4512" i="3"/>
  <c r="N4513" i="3"/>
  <c r="N4514" i="3"/>
  <c r="N4515" i="3"/>
  <c r="N4516" i="3"/>
  <c r="N4517" i="3"/>
  <c r="N4518" i="3"/>
  <c r="N4519" i="3"/>
  <c r="N4520" i="3"/>
  <c r="N4521" i="3"/>
  <c r="N4522" i="3"/>
  <c r="N4523" i="3"/>
  <c r="N4524" i="3"/>
  <c r="N4525" i="3"/>
  <c r="N4526" i="3"/>
  <c r="N4527" i="3"/>
  <c r="N4528" i="3"/>
  <c r="N4529" i="3"/>
  <c r="N4530" i="3"/>
  <c r="N4531" i="3"/>
  <c r="N4532" i="3"/>
  <c r="N4533" i="3"/>
  <c r="N4534" i="3"/>
  <c r="N4535" i="3"/>
  <c r="N4536" i="3"/>
  <c r="N4537" i="3"/>
  <c r="N4538" i="3"/>
  <c r="N4539" i="3"/>
  <c r="N4540" i="3"/>
  <c r="N4541" i="3"/>
  <c r="N4542" i="3"/>
  <c r="N4543" i="3"/>
  <c r="N4544" i="3"/>
  <c r="N4545" i="3"/>
  <c r="N4546" i="3"/>
  <c r="N4547" i="3"/>
  <c r="N4548" i="3"/>
  <c r="N4549" i="3"/>
  <c r="N4550" i="3"/>
  <c r="N4551" i="3"/>
  <c r="N4552" i="3"/>
  <c r="N4553" i="3"/>
  <c r="N4554" i="3"/>
  <c r="N4555" i="3"/>
  <c r="N4556" i="3"/>
  <c r="N4557" i="3"/>
  <c r="N4558" i="3"/>
  <c r="N4559" i="3"/>
  <c r="N4560" i="3"/>
  <c r="N4561" i="3"/>
  <c r="L4449" i="3"/>
  <c r="L4450" i="3"/>
  <c r="L4451" i="3"/>
  <c r="L4452" i="3"/>
  <c r="L4453" i="3"/>
  <c r="L4454" i="3"/>
  <c r="L4455" i="3"/>
  <c r="L4456" i="3"/>
  <c r="L4457" i="3"/>
  <c r="L4458" i="3"/>
  <c r="L4459" i="3"/>
  <c r="L4460" i="3"/>
  <c r="L4461" i="3"/>
  <c r="L4462" i="3"/>
  <c r="L4463" i="3"/>
  <c r="L4464" i="3"/>
  <c r="L4465" i="3"/>
  <c r="L4466" i="3"/>
  <c r="L4467" i="3"/>
  <c r="L4468" i="3"/>
  <c r="L4469" i="3"/>
  <c r="L4470" i="3"/>
  <c r="L4471" i="3"/>
  <c r="L4472" i="3"/>
  <c r="L4473" i="3"/>
  <c r="L4474" i="3"/>
  <c r="L4475" i="3"/>
  <c r="L4476" i="3"/>
  <c r="L4477" i="3"/>
  <c r="L4478" i="3"/>
  <c r="L4479" i="3"/>
  <c r="L4480" i="3"/>
  <c r="L4481" i="3"/>
  <c r="L4482" i="3"/>
  <c r="L4483" i="3"/>
  <c r="L4484" i="3"/>
  <c r="L4485" i="3"/>
  <c r="L4486" i="3"/>
  <c r="L4487" i="3"/>
  <c r="L4488" i="3"/>
  <c r="L4489" i="3"/>
  <c r="L4490" i="3"/>
  <c r="L4491" i="3"/>
  <c r="L4492" i="3"/>
  <c r="L4493" i="3"/>
  <c r="L4494" i="3"/>
  <c r="L4495" i="3"/>
  <c r="L4496" i="3"/>
  <c r="L4497" i="3"/>
  <c r="L4498" i="3"/>
  <c r="L4499" i="3"/>
  <c r="L4500" i="3"/>
  <c r="L4501" i="3"/>
  <c r="L4502" i="3"/>
  <c r="L4503" i="3"/>
  <c r="L4504" i="3"/>
  <c r="L4505" i="3"/>
  <c r="L4506" i="3"/>
  <c r="L4507" i="3"/>
  <c r="L4508" i="3"/>
  <c r="L4509" i="3"/>
  <c r="L4510" i="3"/>
  <c r="L4511" i="3"/>
  <c r="L4512" i="3"/>
  <c r="L4513" i="3"/>
  <c r="L4514" i="3"/>
  <c r="L4515" i="3"/>
  <c r="L4516" i="3"/>
  <c r="L4517" i="3"/>
  <c r="L4518" i="3"/>
  <c r="L4519" i="3"/>
  <c r="L4520" i="3"/>
  <c r="L4521" i="3"/>
  <c r="L4522" i="3"/>
  <c r="L4523" i="3"/>
  <c r="L4524" i="3"/>
  <c r="L4525" i="3"/>
  <c r="L4526" i="3"/>
  <c r="L4527" i="3"/>
  <c r="L4528" i="3"/>
  <c r="L4529" i="3"/>
  <c r="L4530" i="3"/>
  <c r="L4531" i="3"/>
  <c r="L4532" i="3"/>
  <c r="L4533" i="3"/>
  <c r="L4534" i="3"/>
  <c r="L4535" i="3"/>
  <c r="L4536" i="3"/>
  <c r="L4537" i="3"/>
  <c r="L4538" i="3"/>
  <c r="L4539" i="3"/>
  <c r="L4540" i="3"/>
  <c r="L4541" i="3"/>
  <c r="L4542" i="3"/>
  <c r="L4543" i="3"/>
  <c r="L4544" i="3"/>
  <c r="L4545" i="3"/>
  <c r="L4546" i="3"/>
  <c r="L4547" i="3"/>
  <c r="L4548" i="3"/>
  <c r="L4549" i="3"/>
  <c r="L4550" i="3"/>
  <c r="L4551" i="3"/>
  <c r="L4552" i="3"/>
  <c r="L4553" i="3"/>
  <c r="L4554" i="3"/>
  <c r="L4555" i="3"/>
  <c r="L4556" i="3"/>
  <c r="L4557" i="3"/>
  <c r="L4558" i="3"/>
  <c r="L4559" i="3"/>
  <c r="L4560" i="3"/>
  <c r="L4561" i="3"/>
  <c r="N4448" i="3"/>
  <c r="L4448" i="3"/>
  <c r="N4432" i="3"/>
  <c r="N4433" i="3"/>
  <c r="N4434" i="3"/>
  <c r="N4435" i="3"/>
  <c r="N4436" i="3"/>
  <c r="N4437" i="3"/>
  <c r="N4438" i="3"/>
  <c r="N4439" i="3"/>
  <c r="N4440" i="3"/>
  <c r="N4441" i="3"/>
  <c r="N4442" i="3"/>
  <c r="N4443" i="3"/>
  <c r="N4444" i="3"/>
  <c r="L4432" i="3"/>
  <c r="L4433" i="3"/>
  <c r="L4434" i="3"/>
  <c r="L4435" i="3"/>
  <c r="L4436" i="3"/>
  <c r="L4437" i="3"/>
  <c r="L4438" i="3"/>
  <c r="L4439" i="3"/>
  <c r="L4440" i="3"/>
  <c r="L4441" i="3"/>
  <c r="L4442" i="3"/>
  <c r="L4443" i="3"/>
  <c r="L4444" i="3"/>
  <c r="N4431" i="3"/>
  <c r="L4431" i="3"/>
  <c r="N4429" i="3"/>
  <c r="N4428" i="3"/>
  <c r="L4429" i="3"/>
  <c r="L4428" i="3"/>
  <c r="N4424" i="3"/>
  <c r="N4425" i="3"/>
  <c r="N4426" i="3"/>
  <c r="L4424" i="3"/>
  <c r="L4425" i="3"/>
  <c r="L4426" i="3"/>
  <c r="N4423" i="3"/>
  <c r="L4423" i="3"/>
  <c r="N4410" i="3"/>
  <c r="N4411" i="3"/>
  <c r="N4412" i="3"/>
  <c r="N4413" i="3"/>
  <c r="N4414" i="3"/>
  <c r="N4415" i="3"/>
  <c r="N4416" i="3"/>
  <c r="N4417" i="3"/>
  <c r="N4418" i="3"/>
  <c r="N4419" i="3"/>
  <c r="N4420" i="3"/>
  <c r="N4421" i="3"/>
  <c r="L4410" i="3"/>
  <c r="L4411" i="3"/>
  <c r="L4412" i="3"/>
  <c r="L4413" i="3"/>
  <c r="L4414" i="3"/>
  <c r="L4415" i="3"/>
  <c r="L4416" i="3"/>
  <c r="L4417" i="3"/>
  <c r="L4418" i="3"/>
  <c r="L4419" i="3"/>
  <c r="L4420" i="3"/>
  <c r="L4421" i="3"/>
  <c r="N4409" i="3"/>
  <c r="L4409" i="3"/>
  <c r="N4386" i="3"/>
  <c r="N4387" i="3"/>
  <c r="N4388" i="3"/>
  <c r="N4389" i="3"/>
  <c r="N4390" i="3"/>
  <c r="N4391" i="3"/>
  <c r="N4392" i="3"/>
  <c r="N4393" i="3"/>
  <c r="N4394" i="3"/>
  <c r="N4395" i="3"/>
  <c r="N4396" i="3"/>
  <c r="N4397" i="3"/>
  <c r="N4398" i="3"/>
  <c r="N4399" i="3"/>
  <c r="N4400" i="3"/>
  <c r="N4401" i="3"/>
  <c r="N4402" i="3"/>
  <c r="N4403" i="3"/>
  <c r="N4404" i="3"/>
  <c r="N4405" i="3"/>
  <c r="N4406" i="3"/>
  <c r="N4407" i="3"/>
  <c r="L4386" i="3"/>
  <c r="L4387" i="3"/>
  <c r="L4388" i="3"/>
  <c r="L4389" i="3"/>
  <c r="L4390" i="3"/>
  <c r="L4391" i="3"/>
  <c r="L4392" i="3"/>
  <c r="L4393" i="3"/>
  <c r="L4394" i="3"/>
  <c r="L4395" i="3"/>
  <c r="L4396" i="3"/>
  <c r="L4397" i="3"/>
  <c r="L4398" i="3"/>
  <c r="L4399" i="3"/>
  <c r="L4400" i="3"/>
  <c r="L4401" i="3"/>
  <c r="L4402" i="3"/>
  <c r="L4403" i="3"/>
  <c r="L4404" i="3"/>
  <c r="L4405" i="3"/>
  <c r="L4406" i="3"/>
  <c r="L4407" i="3"/>
  <c r="N4385" i="3"/>
  <c r="L4385" i="3"/>
  <c r="N4378" i="3"/>
  <c r="N4379" i="3"/>
  <c r="N4380" i="3"/>
  <c r="N4381" i="3"/>
  <c r="N4382" i="3"/>
  <c r="N4383" i="3"/>
  <c r="L4378" i="3"/>
  <c r="L4379" i="3"/>
  <c r="L4380" i="3"/>
  <c r="L4381" i="3"/>
  <c r="L4382" i="3"/>
  <c r="L4383" i="3"/>
  <c r="N4377" i="3"/>
  <c r="L4377" i="3"/>
  <c r="N4366" i="3"/>
  <c r="N4367" i="3"/>
  <c r="N4368" i="3"/>
  <c r="N4369" i="3"/>
  <c r="N4370" i="3"/>
  <c r="N4371" i="3"/>
  <c r="N4372" i="3"/>
  <c r="N4373" i="3"/>
  <c r="N4374" i="3"/>
  <c r="N4375" i="3"/>
  <c r="L4366" i="3"/>
  <c r="L4367" i="3"/>
  <c r="L4368" i="3"/>
  <c r="L4369" i="3"/>
  <c r="L4370" i="3"/>
  <c r="L4371" i="3"/>
  <c r="L4372" i="3"/>
  <c r="L4373" i="3"/>
  <c r="L4374" i="3"/>
  <c r="L4375" i="3"/>
  <c r="N4365" i="3"/>
  <c r="L4365" i="3"/>
  <c r="N4358" i="3"/>
  <c r="N4359" i="3"/>
  <c r="N4360" i="3"/>
  <c r="N4361" i="3"/>
  <c r="N4362" i="3"/>
  <c r="N4363" i="3"/>
  <c r="L4358" i="3"/>
  <c r="L4359" i="3"/>
  <c r="L4360" i="3"/>
  <c r="L4361" i="3"/>
  <c r="L4362" i="3"/>
  <c r="L4363" i="3"/>
  <c r="N4357" i="3"/>
  <c r="L4357" i="3"/>
  <c r="N4344" i="3"/>
  <c r="N4345" i="3"/>
  <c r="N4346" i="3"/>
  <c r="N4347" i="3"/>
  <c r="N4348" i="3"/>
  <c r="N4349" i="3"/>
  <c r="N4350" i="3"/>
  <c r="N4351" i="3"/>
  <c r="N4352" i="3"/>
  <c r="N4353" i="3"/>
  <c r="N4354" i="3"/>
  <c r="N4355" i="3"/>
  <c r="L4344" i="3"/>
  <c r="L4345" i="3"/>
  <c r="L4346" i="3"/>
  <c r="L4347" i="3"/>
  <c r="L4348" i="3"/>
  <c r="L4349" i="3"/>
  <c r="L4350" i="3"/>
  <c r="L4351" i="3"/>
  <c r="L4352" i="3"/>
  <c r="L4353" i="3"/>
  <c r="L4354" i="3"/>
  <c r="L4355" i="3"/>
  <c r="N4343" i="3"/>
  <c r="L4343" i="3"/>
  <c r="N4329" i="3"/>
  <c r="N4330" i="3"/>
  <c r="N4331" i="3"/>
  <c r="N4332" i="3"/>
  <c r="N4333" i="3"/>
  <c r="N4334" i="3"/>
  <c r="N4335" i="3"/>
  <c r="N4336" i="3"/>
  <c r="N4337" i="3"/>
  <c r="N4338" i="3"/>
  <c r="N4339" i="3"/>
  <c r="N4340" i="3"/>
  <c r="N4341" i="3"/>
  <c r="L4329" i="3"/>
  <c r="L4330" i="3"/>
  <c r="L4331" i="3"/>
  <c r="L4332" i="3"/>
  <c r="L4333" i="3"/>
  <c r="L4334" i="3"/>
  <c r="L4335" i="3"/>
  <c r="L4336" i="3"/>
  <c r="L4337" i="3"/>
  <c r="L4338" i="3"/>
  <c r="L4339" i="3"/>
  <c r="L4340" i="3"/>
  <c r="L4341" i="3"/>
  <c r="N4328" i="3"/>
  <c r="L4328" i="3"/>
  <c r="N4317" i="3"/>
  <c r="N4318" i="3"/>
  <c r="N4319" i="3"/>
  <c r="N4320" i="3"/>
  <c r="N4321" i="3"/>
  <c r="N4322" i="3"/>
  <c r="N4323" i="3"/>
  <c r="N4324" i="3"/>
  <c r="N4325" i="3"/>
  <c r="N4326" i="3"/>
  <c r="L4317" i="3"/>
  <c r="L4318" i="3"/>
  <c r="L4319" i="3"/>
  <c r="L4320" i="3"/>
  <c r="L4321" i="3"/>
  <c r="L4322" i="3"/>
  <c r="L4323" i="3"/>
  <c r="L4324" i="3"/>
  <c r="L4325" i="3"/>
  <c r="L4326" i="3"/>
  <c r="N4316" i="3"/>
  <c r="L4316" i="3"/>
  <c r="N4296" i="3"/>
  <c r="N4297" i="3"/>
  <c r="N4298" i="3"/>
  <c r="N4299" i="3"/>
  <c r="N4300" i="3"/>
  <c r="N4301" i="3"/>
  <c r="N4302" i="3"/>
  <c r="N4303" i="3"/>
  <c r="N4304" i="3"/>
  <c r="N4305" i="3"/>
  <c r="N4306" i="3"/>
  <c r="N4307" i="3"/>
  <c r="N4308" i="3"/>
  <c r="N4309" i="3"/>
  <c r="N4310" i="3"/>
  <c r="N4311" i="3"/>
  <c r="N4312" i="3"/>
  <c r="N4313" i="3"/>
  <c r="N4314" i="3"/>
  <c r="L4296" i="3"/>
  <c r="M4296" i="3" s="1"/>
  <c r="L4297" i="3"/>
  <c r="L4298" i="3"/>
  <c r="M4298" i="3" s="1"/>
  <c r="L4299" i="3"/>
  <c r="M4299" i="3" s="1"/>
  <c r="L4300" i="3"/>
  <c r="M4300" i="3" s="1"/>
  <c r="L4301" i="3"/>
  <c r="M4301" i="3" s="1"/>
  <c r="L4302" i="3"/>
  <c r="M4302" i="3" s="1"/>
  <c r="L4303" i="3"/>
  <c r="M4303" i="3" s="1"/>
  <c r="L4304" i="3"/>
  <c r="M4304" i="3" s="1"/>
  <c r="L4305" i="3"/>
  <c r="M4305" i="3" s="1"/>
  <c r="L4306" i="3"/>
  <c r="M4306" i="3" s="1"/>
  <c r="L4307" i="3"/>
  <c r="M4307" i="3" s="1"/>
  <c r="L4308" i="3"/>
  <c r="M4308" i="3" s="1"/>
  <c r="L4309" i="3"/>
  <c r="M4309" i="3" s="1"/>
  <c r="L4310" i="3"/>
  <c r="M4310" i="3" s="1"/>
  <c r="L4311" i="3"/>
  <c r="M4311" i="3" s="1"/>
  <c r="L4312" i="3"/>
  <c r="M4312" i="3" s="1"/>
  <c r="L4313" i="3"/>
  <c r="M4313" i="3" s="1"/>
  <c r="L4314" i="3"/>
  <c r="M4314" i="3" s="1"/>
  <c r="M4297" i="3"/>
  <c r="N4295" i="3"/>
  <c r="L4295" i="3"/>
  <c r="N3835" i="3" l="1"/>
  <c r="N3834" i="3"/>
  <c r="N3833" i="3"/>
  <c r="L3835" i="3"/>
  <c r="L3834" i="3"/>
  <c r="L3833" i="3"/>
  <c r="N3831" i="3"/>
  <c r="N3830" i="3"/>
  <c r="L3831" i="3"/>
  <c r="L3830" i="3"/>
  <c r="N3828" i="3"/>
  <c r="L3828" i="3"/>
  <c r="N3823" i="3"/>
  <c r="N3824" i="3"/>
  <c r="N3822" i="3"/>
  <c r="L3822" i="3"/>
  <c r="L3823" i="3"/>
  <c r="L3824" i="3"/>
  <c r="L3821" i="3"/>
  <c r="N3764" i="3"/>
  <c r="N3765" i="3"/>
  <c r="N3766" i="3"/>
  <c r="N3767" i="3"/>
  <c r="N3768" i="3"/>
  <c r="N3769" i="3"/>
  <c r="N3770" i="3"/>
  <c r="N3771" i="3"/>
  <c r="N3772" i="3"/>
  <c r="N3773" i="3"/>
  <c r="N3774" i="3"/>
  <c r="N3775" i="3"/>
  <c r="N3776" i="3"/>
  <c r="N3777" i="3"/>
  <c r="N3778" i="3"/>
  <c r="N3779" i="3"/>
  <c r="N3780" i="3"/>
  <c r="N3781" i="3"/>
  <c r="N3782" i="3"/>
  <c r="N3783" i="3"/>
  <c r="N3784" i="3"/>
  <c r="N3785" i="3"/>
  <c r="N3786" i="3"/>
  <c r="N3787" i="3"/>
  <c r="N3788" i="3"/>
  <c r="N3789" i="3"/>
  <c r="N3790" i="3"/>
  <c r="N3791" i="3"/>
  <c r="N3792" i="3"/>
  <c r="N3793" i="3"/>
  <c r="N3794" i="3"/>
  <c r="N3795" i="3"/>
  <c r="N3796" i="3"/>
  <c r="N3797" i="3"/>
  <c r="N3798" i="3"/>
  <c r="N3799" i="3"/>
  <c r="N3800" i="3"/>
  <c r="N3801" i="3"/>
  <c r="N3802" i="3"/>
  <c r="N3803" i="3"/>
  <c r="N3804" i="3"/>
  <c r="N3805" i="3"/>
  <c r="N3806" i="3"/>
  <c r="N3807" i="3"/>
  <c r="N3808" i="3"/>
  <c r="N3809" i="3"/>
  <c r="N3810" i="3"/>
  <c r="N3811" i="3"/>
  <c r="N3812" i="3"/>
  <c r="N3813" i="3"/>
  <c r="N3814" i="3"/>
  <c r="N3815" i="3"/>
  <c r="N3816" i="3"/>
  <c r="N3817" i="3"/>
  <c r="N3818" i="3"/>
  <c r="N3819" i="3"/>
  <c r="L3764" i="3"/>
  <c r="L3765" i="3"/>
  <c r="L3766" i="3"/>
  <c r="L3767" i="3"/>
  <c r="L3768" i="3"/>
  <c r="L3769" i="3"/>
  <c r="L3770" i="3"/>
  <c r="L3771" i="3"/>
  <c r="L3772" i="3"/>
  <c r="L3773" i="3"/>
  <c r="L3774" i="3"/>
  <c r="L3775" i="3"/>
  <c r="L3776" i="3"/>
  <c r="L3777" i="3"/>
  <c r="L3778" i="3"/>
  <c r="L3779" i="3"/>
  <c r="L3780" i="3"/>
  <c r="L3781" i="3"/>
  <c r="L3782" i="3"/>
  <c r="L3783" i="3"/>
  <c r="L3784" i="3"/>
  <c r="L3785" i="3"/>
  <c r="L3786" i="3"/>
  <c r="L3787" i="3"/>
  <c r="L3788" i="3"/>
  <c r="L3789" i="3"/>
  <c r="L3790" i="3"/>
  <c r="L3791" i="3"/>
  <c r="L3792" i="3"/>
  <c r="L3793" i="3"/>
  <c r="L3794" i="3"/>
  <c r="L3795" i="3"/>
  <c r="L3796" i="3"/>
  <c r="L3797" i="3"/>
  <c r="L3798" i="3"/>
  <c r="L3799" i="3"/>
  <c r="L3800" i="3"/>
  <c r="L3801" i="3"/>
  <c r="L3802" i="3"/>
  <c r="L3803" i="3"/>
  <c r="L3804" i="3"/>
  <c r="L3805" i="3"/>
  <c r="L3806" i="3"/>
  <c r="L3807" i="3"/>
  <c r="L3808" i="3"/>
  <c r="L3809" i="3"/>
  <c r="L3810" i="3"/>
  <c r="L3811" i="3"/>
  <c r="L3812" i="3"/>
  <c r="L3813" i="3"/>
  <c r="L3814" i="3"/>
  <c r="L3815" i="3"/>
  <c r="L3816" i="3"/>
  <c r="L3817" i="3"/>
  <c r="L3818" i="3"/>
  <c r="L3819" i="3"/>
  <c r="N3763" i="3"/>
  <c r="L3763" i="3"/>
  <c r="N3732" i="3"/>
  <c r="N3733" i="3"/>
  <c r="N3734" i="3"/>
  <c r="N3735" i="3"/>
  <c r="N3736" i="3"/>
  <c r="N3737" i="3"/>
  <c r="N3738" i="3"/>
  <c r="N3739" i="3"/>
  <c r="N3740" i="3"/>
  <c r="N3741" i="3"/>
  <c r="N3742" i="3"/>
  <c r="N3743" i="3"/>
  <c r="N3744" i="3"/>
  <c r="N3745" i="3"/>
  <c r="N3746" i="3"/>
  <c r="N3747" i="3"/>
  <c r="N3748" i="3"/>
  <c r="N3749" i="3"/>
  <c r="N3750" i="3"/>
  <c r="N3751" i="3"/>
  <c r="N3752" i="3"/>
  <c r="N3753" i="3"/>
  <c r="N3754" i="3"/>
  <c r="N3755" i="3"/>
  <c r="N3756" i="3"/>
  <c r="N3757" i="3"/>
  <c r="N3758" i="3"/>
  <c r="N3759" i="3"/>
  <c r="N3760" i="3"/>
  <c r="N3761" i="3"/>
  <c r="L3732" i="3"/>
  <c r="L3733" i="3"/>
  <c r="L3734" i="3"/>
  <c r="L3735" i="3"/>
  <c r="L3736" i="3"/>
  <c r="L3737" i="3"/>
  <c r="L3738" i="3"/>
  <c r="L3739" i="3"/>
  <c r="L3740" i="3"/>
  <c r="L3741" i="3"/>
  <c r="L3742" i="3"/>
  <c r="L3743" i="3"/>
  <c r="L3744" i="3"/>
  <c r="L3745" i="3"/>
  <c r="L3746" i="3"/>
  <c r="L3747" i="3"/>
  <c r="L3748" i="3"/>
  <c r="L3749" i="3"/>
  <c r="L3750" i="3"/>
  <c r="L3751" i="3"/>
  <c r="L3752" i="3"/>
  <c r="L3753" i="3"/>
  <c r="L3754" i="3"/>
  <c r="L3755" i="3"/>
  <c r="L3756" i="3"/>
  <c r="L3757" i="3"/>
  <c r="L3758" i="3"/>
  <c r="L3759" i="3"/>
  <c r="L3760" i="3"/>
  <c r="L3761" i="3"/>
  <c r="N3731" i="3"/>
  <c r="L3731" i="3"/>
  <c r="N3697" i="3"/>
  <c r="N3698" i="3"/>
  <c r="N3699" i="3"/>
  <c r="N3700" i="3"/>
  <c r="N3701" i="3"/>
  <c r="N3702" i="3"/>
  <c r="N3703" i="3"/>
  <c r="N3704" i="3"/>
  <c r="N3705" i="3"/>
  <c r="N3706" i="3"/>
  <c r="N3707" i="3"/>
  <c r="N3708" i="3"/>
  <c r="N3709" i="3"/>
  <c r="N3710" i="3"/>
  <c r="N3711" i="3"/>
  <c r="N3712" i="3"/>
  <c r="N3713" i="3"/>
  <c r="N3714" i="3"/>
  <c r="N3715" i="3"/>
  <c r="N3716" i="3"/>
  <c r="N3717" i="3"/>
  <c r="N3718" i="3"/>
  <c r="N3719" i="3"/>
  <c r="N3720" i="3"/>
  <c r="N3721" i="3"/>
  <c r="N3722" i="3"/>
  <c r="N3723" i="3"/>
  <c r="N3724" i="3"/>
  <c r="N3725" i="3"/>
  <c r="N3726" i="3"/>
  <c r="N3727" i="3"/>
  <c r="N3728" i="3"/>
  <c r="N3729" i="3"/>
  <c r="L3697" i="3"/>
  <c r="M3697" i="3" s="1"/>
  <c r="L3698" i="3"/>
  <c r="M3698" i="3" s="1"/>
  <c r="L3699" i="3"/>
  <c r="L3700" i="3"/>
  <c r="L3701" i="3"/>
  <c r="L3702" i="3"/>
  <c r="L3703" i="3"/>
  <c r="L3704" i="3"/>
  <c r="L3705" i="3"/>
  <c r="L3706" i="3"/>
  <c r="L3707" i="3"/>
  <c r="L3708" i="3"/>
  <c r="L3709" i="3"/>
  <c r="L3710" i="3"/>
  <c r="L3711" i="3"/>
  <c r="L3712" i="3"/>
  <c r="L3713" i="3"/>
  <c r="L3714" i="3"/>
  <c r="L3715" i="3"/>
  <c r="L3716" i="3"/>
  <c r="L3717" i="3"/>
  <c r="L3718" i="3"/>
  <c r="L3719" i="3"/>
  <c r="L3720" i="3"/>
  <c r="L3721" i="3"/>
  <c r="L3722" i="3"/>
  <c r="L3723" i="3"/>
  <c r="L3724" i="3"/>
  <c r="L3725" i="3"/>
  <c r="L3726" i="3"/>
  <c r="L3727" i="3"/>
  <c r="L3728" i="3"/>
  <c r="L3729" i="3"/>
  <c r="N3696" i="3"/>
  <c r="L3696" i="3"/>
  <c r="N3680" i="3"/>
  <c r="N3681" i="3"/>
  <c r="N3682" i="3"/>
  <c r="N3683" i="3"/>
  <c r="N3684" i="3"/>
  <c r="N3685" i="3"/>
  <c r="N3686" i="3"/>
  <c r="N3687" i="3"/>
  <c r="N3688" i="3"/>
  <c r="N3689" i="3"/>
  <c r="N3690" i="3"/>
  <c r="N3691" i="3"/>
  <c r="N3692" i="3"/>
  <c r="N3693" i="3"/>
  <c r="N3694" i="3"/>
  <c r="L3680" i="3"/>
  <c r="L3681" i="3"/>
  <c r="L3682" i="3"/>
  <c r="L3683" i="3"/>
  <c r="L3684" i="3"/>
  <c r="L3685" i="3"/>
  <c r="L3686" i="3"/>
  <c r="L3687" i="3"/>
  <c r="L3688" i="3"/>
  <c r="L3689" i="3"/>
  <c r="L3690" i="3"/>
  <c r="L3691" i="3"/>
  <c r="L3692" i="3"/>
  <c r="L3693" i="3"/>
  <c r="L3694" i="3"/>
  <c r="N3679" i="3"/>
  <c r="L3679" i="3"/>
  <c r="N3639" i="3"/>
  <c r="N3640" i="3"/>
  <c r="N3641" i="3"/>
  <c r="N3642" i="3"/>
  <c r="N3643" i="3"/>
  <c r="N3644" i="3"/>
  <c r="N3645" i="3"/>
  <c r="N3646" i="3"/>
  <c r="N3647" i="3"/>
  <c r="N3648" i="3"/>
  <c r="N3649" i="3"/>
  <c r="N3650" i="3"/>
  <c r="N3651" i="3"/>
  <c r="N3652" i="3"/>
  <c r="N3653" i="3"/>
  <c r="N3654" i="3"/>
  <c r="N3655" i="3"/>
  <c r="N3656" i="3"/>
  <c r="N3657" i="3"/>
  <c r="N3658" i="3"/>
  <c r="N3659" i="3"/>
  <c r="N3660" i="3"/>
  <c r="N3661" i="3"/>
  <c r="N3662" i="3"/>
  <c r="N3663" i="3"/>
  <c r="N3664" i="3"/>
  <c r="N3665" i="3"/>
  <c r="N3666" i="3"/>
  <c r="N3667" i="3"/>
  <c r="N3668" i="3"/>
  <c r="N3669" i="3"/>
  <c r="N3670" i="3"/>
  <c r="N3671" i="3"/>
  <c r="N3672" i="3"/>
  <c r="N3673" i="3"/>
  <c r="N3674" i="3"/>
  <c r="N3675" i="3"/>
  <c r="N3676" i="3"/>
  <c r="N3677" i="3"/>
  <c r="L3639" i="3"/>
  <c r="L3640" i="3"/>
  <c r="L3641" i="3"/>
  <c r="L3642" i="3"/>
  <c r="L3643" i="3"/>
  <c r="L3644" i="3"/>
  <c r="L3645" i="3"/>
  <c r="L3646" i="3"/>
  <c r="L3647" i="3"/>
  <c r="L3648" i="3"/>
  <c r="L3649" i="3"/>
  <c r="L3650" i="3"/>
  <c r="L3651" i="3"/>
  <c r="L3652" i="3"/>
  <c r="L3653" i="3"/>
  <c r="L3654" i="3"/>
  <c r="L3655" i="3"/>
  <c r="L3656" i="3"/>
  <c r="L3657" i="3"/>
  <c r="L3658" i="3"/>
  <c r="L3659" i="3"/>
  <c r="L3660" i="3"/>
  <c r="L3661" i="3"/>
  <c r="L3662" i="3"/>
  <c r="L3663" i="3"/>
  <c r="L3664" i="3"/>
  <c r="L3665" i="3"/>
  <c r="L3666" i="3"/>
  <c r="L3667" i="3"/>
  <c r="L3668" i="3"/>
  <c r="L3669" i="3"/>
  <c r="L3670" i="3"/>
  <c r="L3671" i="3"/>
  <c r="L3672" i="3"/>
  <c r="L3673" i="3"/>
  <c r="L3674" i="3"/>
  <c r="L3675" i="3"/>
  <c r="L3676" i="3"/>
  <c r="L3677" i="3"/>
  <c r="N3638" i="3"/>
  <c r="L3638" i="3"/>
  <c r="N3596" i="3"/>
  <c r="N3597" i="3"/>
  <c r="N3598" i="3"/>
  <c r="N3599" i="3"/>
  <c r="N3600" i="3"/>
  <c r="N3601" i="3"/>
  <c r="N3602" i="3"/>
  <c r="N3603" i="3"/>
  <c r="N3604" i="3"/>
  <c r="N3605" i="3"/>
  <c r="N3606" i="3"/>
  <c r="N3607" i="3"/>
  <c r="N3608" i="3"/>
  <c r="N3609" i="3"/>
  <c r="N3610" i="3"/>
  <c r="N3611" i="3"/>
  <c r="N3612" i="3"/>
  <c r="N3613" i="3"/>
  <c r="N3614" i="3"/>
  <c r="N3615" i="3"/>
  <c r="N3616" i="3"/>
  <c r="N3617" i="3"/>
  <c r="N3618" i="3"/>
  <c r="N3619" i="3"/>
  <c r="N3620" i="3"/>
  <c r="N3621" i="3"/>
  <c r="N3622" i="3"/>
  <c r="N3623" i="3"/>
  <c r="N3624" i="3"/>
  <c r="N3625" i="3"/>
  <c r="N3626" i="3"/>
  <c r="N3627" i="3"/>
  <c r="N3628" i="3"/>
  <c r="N3629" i="3"/>
  <c r="N3630" i="3"/>
  <c r="N3631" i="3"/>
  <c r="N3632" i="3"/>
  <c r="N3633" i="3"/>
  <c r="N3634" i="3"/>
  <c r="N3635" i="3"/>
  <c r="N3636" i="3"/>
  <c r="L3596" i="3"/>
  <c r="L3597" i="3"/>
  <c r="L3598" i="3"/>
  <c r="L3599" i="3"/>
  <c r="L3600" i="3"/>
  <c r="L3601" i="3"/>
  <c r="L3602" i="3"/>
  <c r="L3603" i="3"/>
  <c r="L3604" i="3"/>
  <c r="L3605" i="3"/>
  <c r="L3606" i="3"/>
  <c r="L3607" i="3"/>
  <c r="L3608" i="3"/>
  <c r="L3609" i="3"/>
  <c r="L3610" i="3"/>
  <c r="L3611" i="3"/>
  <c r="L3612" i="3"/>
  <c r="L3613" i="3"/>
  <c r="L3614" i="3"/>
  <c r="L3615" i="3"/>
  <c r="L3616" i="3"/>
  <c r="L3617" i="3"/>
  <c r="L3618" i="3"/>
  <c r="L3619" i="3"/>
  <c r="L3620" i="3"/>
  <c r="L3621" i="3"/>
  <c r="L3622" i="3"/>
  <c r="L3623" i="3"/>
  <c r="L3624" i="3"/>
  <c r="L3625" i="3"/>
  <c r="L3626" i="3"/>
  <c r="L3627" i="3"/>
  <c r="L3628" i="3"/>
  <c r="L3629" i="3"/>
  <c r="L3630" i="3"/>
  <c r="L3631" i="3"/>
  <c r="L3632" i="3"/>
  <c r="L3633" i="3"/>
  <c r="L3634" i="3"/>
  <c r="L3635" i="3"/>
  <c r="L3636" i="3"/>
  <c r="N3595" i="3"/>
  <c r="L3595" i="3"/>
  <c r="N3565" i="3"/>
  <c r="N3566" i="3"/>
  <c r="N3567" i="3"/>
  <c r="N3568" i="3"/>
  <c r="N3569" i="3"/>
  <c r="N3570" i="3"/>
  <c r="N3571" i="3"/>
  <c r="N3572" i="3"/>
  <c r="N3573" i="3"/>
  <c r="N3574" i="3"/>
  <c r="N3575" i="3"/>
  <c r="N3576" i="3"/>
  <c r="N3577" i="3"/>
  <c r="N3578" i="3"/>
  <c r="N3579" i="3"/>
  <c r="N3580" i="3"/>
  <c r="N3581" i="3"/>
  <c r="N3582" i="3"/>
  <c r="N3583" i="3"/>
  <c r="N3584" i="3"/>
  <c r="N3585" i="3"/>
  <c r="N3586" i="3"/>
  <c r="N3587" i="3"/>
  <c r="N3588" i="3"/>
  <c r="N3589" i="3"/>
  <c r="N3590" i="3"/>
  <c r="N3591" i="3"/>
  <c r="N3592" i="3"/>
  <c r="N3593" i="3"/>
  <c r="L3565" i="3"/>
  <c r="L3566" i="3"/>
  <c r="L3567" i="3"/>
  <c r="L3568" i="3"/>
  <c r="L3569" i="3"/>
  <c r="L3570" i="3"/>
  <c r="L3571" i="3"/>
  <c r="L3572" i="3"/>
  <c r="L3573" i="3"/>
  <c r="L3574" i="3"/>
  <c r="L3575" i="3"/>
  <c r="L3576" i="3"/>
  <c r="L3577" i="3"/>
  <c r="L3578" i="3"/>
  <c r="L3579" i="3"/>
  <c r="L3580" i="3"/>
  <c r="L3581" i="3"/>
  <c r="L3582" i="3"/>
  <c r="L3583" i="3"/>
  <c r="L3584" i="3"/>
  <c r="L3585" i="3"/>
  <c r="L3586" i="3"/>
  <c r="L3587" i="3"/>
  <c r="L3588" i="3"/>
  <c r="L3589" i="3"/>
  <c r="L3590" i="3"/>
  <c r="L3591" i="3"/>
  <c r="L3592" i="3"/>
  <c r="L3593" i="3"/>
  <c r="N3564" i="3"/>
  <c r="L3564" i="3"/>
  <c r="N3562" i="3"/>
  <c r="N3339" i="3"/>
  <c r="N3340" i="3"/>
  <c r="N3341" i="3"/>
  <c r="N3342" i="3"/>
  <c r="N3343" i="3"/>
  <c r="N3344" i="3"/>
  <c r="N3345" i="3"/>
  <c r="N3346" i="3"/>
  <c r="N3347" i="3"/>
  <c r="N3348" i="3"/>
  <c r="N3349" i="3"/>
  <c r="N3350" i="3"/>
  <c r="N3351" i="3"/>
  <c r="N3352" i="3"/>
  <c r="N3353" i="3"/>
  <c r="N3354" i="3"/>
  <c r="N3355" i="3"/>
  <c r="N3356" i="3"/>
  <c r="N3357" i="3"/>
  <c r="N3358" i="3"/>
  <c r="N3359" i="3"/>
  <c r="N3360" i="3"/>
  <c r="N3361" i="3"/>
  <c r="N3362" i="3"/>
  <c r="N3363" i="3"/>
  <c r="N3364" i="3"/>
  <c r="N3365" i="3"/>
  <c r="N3366" i="3"/>
  <c r="N3367" i="3"/>
  <c r="N3368" i="3"/>
  <c r="N3369" i="3"/>
  <c r="N3370" i="3"/>
  <c r="N3371" i="3"/>
  <c r="N3372" i="3"/>
  <c r="N3373" i="3"/>
  <c r="N3374" i="3"/>
  <c r="N3375" i="3"/>
  <c r="N3376" i="3"/>
  <c r="N3377" i="3"/>
  <c r="N3378" i="3"/>
  <c r="N3379" i="3"/>
  <c r="N3380" i="3"/>
  <c r="N3381" i="3"/>
  <c r="N3382" i="3"/>
  <c r="N3383" i="3"/>
  <c r="N3384" i="3"/>
  <c r="N3385" i="3"/>
  <c r="N3386" i="3"/>
  <c r="N3387" i="3"/>
  <c r="N3388" i="3"/>
  <c r="N3389" i="3"/>
  <c r="N3390" i="3"/>
  <c r="N3391" i="3"/>
  <c r="N3392" i="3"/>
  <c r="N3393" i="3"/>
  <c r="N3394" i="3"/>
  <c r="N3395" i="3"/>
  <c r="N3396" i="3"/>
  <c r="N3397" i="3"/>
  <c r="N3398" i="3"/>
  <c r="N3399" i="3"/>
  <c r="N3400" i="3"/>
  <c r="N3401" i="3"/>
  <c r="N3402" i="3"/>
  <c r="N3403" i="3"/>
  <c r="N3404" i="3"/>
  <c r="N3405" i="3"/>
  <c r="N3406" i="3"/>
  <c r="N3407" i="3"/>
  <c r="N3408" i="3"/>
  <c r="N3409" i="3"/>
  <c r="N3410" i="3"/>
  <c r="N3411" i="3"/>
  <c r="N3412" i="3"/>
  <c r="N3413" i="3"/>
  <c r="N3414" i="3"/>
  <c r="N3415" i="3"/>
  <c r="N3416" i="3"/>
  <c r="N3417" i="3"/>
  <c r="N3418" i="3"/>
  <c r="N3419" i="3"/>
  <c r="N3420" i="3"/>
  <c r="N3421" i="3"/>
  <c r="N3422" i="3"/>
  <c r="N3423" i="3"/>
  <c r="N3424" i="3"/>
  <c r="N3425" i="3"/>
  <c r="N3426" i="3"/>
  <c r="N3427" i="3"/>
  <c r="N3428" i="3"/>
  <c r="N3429" i="3"/>
  <c r="N3430" i="3"/>
  <c r="N3431" i="3"/>
  <c r="N3432" i="3"/>
  <c r="N3433" i="3"/>
  <c r="N3434" i="3"/>
  <c r="N3435" i="3"/>
  <c r="N3436" i="3"/>
  <c r="N3437" i="3"/>
  <c r="N3438" i="3"/>
  <c r="N3439" i="3"/>
  <c r="N3440" i="3"/>
  <c r="N3441" i="3"/>
  <c r="N3442" i="3"/>
  <c r="N3443" i="3"/>
  <c r="N3444" i="3"/>
  <c r="N3445" i="3"/>
  <c r="N3446" i="3"/>
  <c r="N3447" i="3"/>
  <c r="N3448" i="3"/>
  <c r="N3449" i="3"/>
  <c r="N3450" i="3"/>
  <c r="N3451" i="3"/>
  <c r="N3452" i="3"/>
  <c r="N3453" i="3"/>
  <c r="N3454" i="3"/>
  <c r="N3455" i="3"/>
  <c r="N3456" i="3"/>
  <c r="N3457" i="3"/>
  <c r="N3458" i="3"/>
  <c r="N3459" i="3"/>
  <c r="N3460" i="3"/>
  <c r="N3461" i="3"/>
  <c r="N3462" i="3"/>
  <c r="N3463" i="3"/>
  <c r="N3464" i="3"/>
  <c r="N3465" i="3"/>
  <c r="N3466" i="3"/>
  <c r="N3467" i="3"/>
  <c r="N3468" i="3"/>
  <c r="N3469" i="3"/>
  <c r="N3470" i="3"/>
  <c r="N3471" i="3"/>
  <c r="N3472" i="3"/>
  <c r="N3473" i="3"/>
  <c r="N3474" i="3"/>
  <c r="N3475" i="3"/>
  <c r="N3476" i="3"/>
  <c r="N3477" i="3"/>
  <c r="N3478" i="3"/>
  <c r="N3479" i="3"/>
  <c r="N3480" i="3"/>
  <c r="N3481" i="3"/>
  <c r="N3482" i="3"/>
  <c r="N3483" i="3"/>
  <c r="N3484" i="3"/>
  <c r="N3485" i="3"/>
  <c r="N3486" i="3"/>
  <c r="N3487" i="3"/>
  <c r="N3488" i="3"/>
  <c r="N3489" i="3"/>
  <c r="N3490" i="3"/>
  <c r="N3491" i="3"/>
  <c r="N3492" i="3"/>
  <c r="N3493" i="3"/>
  <c r="N3494" i="3"/>
  <c r="N3495" i="3"/>
  <c r="N3496" i="3"/>
  <c r="N3497" i="3"/>
  <c r="N3498" i="3"/>
  <c r="N3499" i="3"/>
  <c r="N3500" i="3"/>
  <c r="N3501" i="3"/>
  <c r="N3502" i="3"/>
  <c r="N3503" i="3"/>
  <c r="N3504" i="3"/>
  <c r="N3505" i="3"/>
  <c r="N3506" i="3"/>
  <c r="N3507" i="3"/>
  <c r="N3508" i="3"/>
  <c r="N3509" i="3"/>
  <c r="N3510" i="3"/>
  <c r="N3511" i="3"/>
  <c r="N3512" i="3"/>
  <c r="N3513" i="3"/>
  <c r="N3514" i="3"/>
  <c r="N3515" i="3"/>
  <c r="N3516" i="3"/>
  <c r="N3517" i="3"/>
  <c r="N3518" i="3"/>
  <c r="N3519" i="3"/>
  <c r="N3520" i="3"/>
  <c r="N3521" i="3"/>
  <c r="N3522" i="3"/>
  <c r="N3523" i="3"/>
  <c r="N3524" i="3"/>
  <c r="N3525" i="3"/>
  <c r="N3526" i="3"/>
  <c r="N3527" i="3"/>
  <c r="N3528" i="3"/>
  <c r="N3529" i="3"/>
  <c r="N3530" i="3"/>
  <c r="N3531" i="3"/>
  <c r="N3532" i="3"/>
  <c r="N3533" i="3"/>
  <c r="N3534" i="3"/>
  <c r="N3535" i="3"/>
  <c r="N3536" i="3"/>
  <c r="N3537" i="3"/>
  <c r="N3538" i="3"/>
  <c r="N3539" i="3"/>
  <c r="N3540" i="3"/>
  <c r="N3541" i="3"/>
  <c r="N3542" i="3"/>
  <c r="N3543" i="3"/>
  <c r="N3544" i="3"/>
  <c r="N3545" i="3"/>
  <c r="N3546" i="3"/>
  <c r="N3547" i="3"/>
  <c r="N3548" i="3"/>
  <c r="N3549" i="3"/>
  <c r="N3550" i="3"/>
  <c r="N3551" i="3"/>
  <c r="N3552" i="3"/>
  <c r="N3553" i="3"/>
  <c r="N3554" i="3"/>
  <c r="N3555" i="3"/>
  <c r="N3556" i="3"/>
  <c r="N3557" i="3"/>
  <c r="N3558" i="3"/>
  <c r="N3559" i="3"/>
  <c r="N3560" i="3"/>
  <c r="L3562" i="3"/>
  <c r="L3339" i="3"/>
  <c r="L3340" i="3"/>
  <c r="L3341" i="3"/>
  <c r="L3342" i="3"/>
  <c r="L3343" i="3"/>
  <c r="L3344" i="3"/>
  <c r="L3345" i="3"/>
  <c r="L3346" i="3"/>
  <c r="L3347" i="3"/>
  <c r="L3348" i="3"/>
  <c r="L3349" i="3"/>
  <c r="L3350" i="3"/>
  <c r="L3351" i="3"/>
  <c r="L3352" i="3"/>
  <c r="L3353" i="3"/>
  <c r="L3354" i="3"/>
  <c r="L3355" i="3"/>
  <c r="L3356" i="3"/>
  <c r="L3357" i="3"/>
  <c r="L3358" i="3"/>
  <c r="L3359" i="3"/>
  <c r="L3360" i="3"/>
  <c r="L3361" i="3"/>
  <c r="L3362" i="3"/>
  <c r="L3363" i="3"/>
  <c r="L3364" i="3"/>
  <c r="L3365" i="3"/>
  <c r="L3366" i="3"/>
  <c r="L3367" i="3"/>
  <c r="L3368" i="3"/>
  <c r="L3369" i="3"/>
  <c r="L3370" i="3"/>
  <c r="L3371" i="3"/>
  <c r="L3372" i="3"/>
  <c r="L3373" i="3"/>
  <c r="L3374" i="3"/>
  <c r="L3375" i="3"/>
  <c r="L3376" i="3"/>
  <c r="L3377" i="3"/>
  <c r="L3378" i="3"/>
  <c r="L3379" i="3"/>
  <c r="L3380" i="3"/>
  <c r="L3381" i="3"/>
  <c r="L3382" i="3"/>
  <c r="L3383" i="3"/>
  <c r="L3384" i="3"/>
  <c r="L3385" i="3"/>
  <c r="L3386" i="3"/>
  <c r="L3387" i="3"/>
  <c r="L3388" i="3"/>
  <c r="L3389" i="3"/>
  <c r="L3390" i="3"/>
  <c r="L3391" i="3"/>
  <c r="L3392" i="3"/>
  <c r="L3393" i="3"/>
  <c r="L3394" i="3"/>
  <c r="L3395" i="3"/>
  <c r="L3396" i="3"/>
  <c r="L3397" i="3"/>
  <c r="L3398" i="3"/>
  <c r="L3399" i="3"/>
  <c r="L3400" i="3"/>
  <c r="L3401" i="3"/>
  <c r="L3402" i="3"/>
  <c r="L3403" i="3"/>
  <c r="L3404" i="3"/>
  <c r="L3405" i="3"/>
  <c r="L3406" i="3"/>
  <c r="L3407" i="3"/>
  <c r="L3408" i="3"/>
  <c r="L3409" i="3"/>
  <c r="L3410" i="3"/>
  <c r="L3411" i="3"/>
  <c r="L3412" i="3"/>
  <c r="L3413" i="3"/>
  <c r="L3414" i="3"/>
  <c r="L3415" i="3"/>
  <c r="L3416" i="3"/>
  <c r="L3417" i="3"/>
  <c r="L3418" i="3"/>
  <c r="L3419" i="3"/>
  <c r="L3420" i="3"/>
  <c r="L3421" i="3"/>
  <c r="L3422" i="3"/>
  <c r="L3423" i="3"/>
  <c r="L3424" i="3"/>
  <c r="L3425" i="3"/>
  <c r="L3426" i="3"/>
  <c r="L3427" i="3"/>
  <c r="L3428" i="3"/>
  <c r="L3429" i="3"/>
  <c r="L3430" i="3"/>
  <c r="L3431" i="3"/>
  <c r="L3432" i="3"/>
  <c r="L3433" i="3"/>
  <c r="L3434" i="3"/>
  <c r="L3435" i="3"/>
  <c r="L3436" i="3"/>
  <c r="L3437" i="3"/>
  <c r="L3438" i="3"/>
  <c r="L3439" i="3"/>
  <c r="L3440" i="3"/>
  <c r="L3441" i="3"/>
  <c r="L3442" i="3"/>
  <c r="L3443" i="3"/>
  <c r="L3444" i="3"/>
  <c r="L3445" i="3"/>
  <c r="L3446" i="3"/>
  <c r="L3447" i="3"/>
  <c r="L3448" i="3"/>
  <c r="L3449" i="3"/>
  <c r="L3450" i="3"/>
  <c r="L3451" i="3"/>
  <c r="L3452" i="3"/>
  <c r="L3453" i="3"/>
  <c r="L3454" i="3"/>
  <c r="L3455" i="3"/>
  <c r="L3456" i="3"/>
  <c r="L3457" i="3"/>
  <c r="L3458" i="3"/>
  <c r="L3459" i="3"/>
  <c r="L3460" i="3"/>
  <c r="L3461" i="3"/>
  <c r="L3462" i="3"/>
  <c r="L3463" i="3"/>
  <c r="L3464" i="3"/>
  <c r="L3465" i="3"/>
  <c r="L3466" i="3"/>
  <c r="L3467" i="3"/>
  <c r="L3468" i="3"/>
  <c r="L3469" i="3"/>
  <c r="L3470" i="3"/>
  <c r="L3471" i="3"/>
  <c r="L3472" i="3"/>
  <c r="L3473" i="3"/>
  <c r="L3474" i="3"/>
  <c r="L3475" i="3"/>
  <c r="L3476" i="3"/>
  <c r="L3477" i="3"/>
  <c r="L3478" i="3"/>
  <c r="L3479" i="3"/>
  <c r="L3480" i="3"/>
  <c r="L3481" i="3"/>
  <c r="L3482" i="3"/>
  <c r="L3483" i="3"/>
  <c r="L3484" i="3"/>
  <c r="L3485" i="3"/>
  <c r="L3486" i="3"/>
  <c r="L3487" i="3"/>
  <c r="L3488" i="3"/>
  <c r="L3489" i="3"/>
  <c r="L3490" i="3"/>
  <c r="L3491" i="3"/>
  <c r="L3492" i="3"/>
  <c r="L3493" i="3"/>
  <c r="L3494" i="3"/>
  <c r="L3495" i="3"/>
  <c r="L3496" i="3"/>
  <c r="L3497" i="3"/>
  <c r="L3498" i="3"/>
  <c r="L3499" i="3"/>
  <c r="L3500" i="3"/>
  <c r="L3501" i="3"/>
  <c r="L3502" i="3"/>
  <c r="L3503" i="3"/>
  <c r="L3504" i="3"/>
  <c r="L3505" i="3"/>
  <c r="L3506" i="3"/>
  <c r="L3507" i="3"/>
  <c r="L3508" i="3"/>
  <c r="L3509" i="3"/>
  <c r="L3510" i="3"/>
  <c r="L3511" i="3"/>
  <c r="L3512" i="3"/>
  <c r="L3513" i="3"/>
  <c r="L3514" i="3"/>
  <c r="L3515" i="3"/>
  <c r="L3516" i="3"/>
  <c r="L3517" i="3"/>
  <c r="L3518" i="3"/>
  <c r="L3519" i="3"/>
  <c r="L3520" i="3"/>
  <c r="L3521" i="3"/>
  <c r="L3522" i="3"/>
  <c r="L3523" i="3"/>
  <c r="L3524" i="3"/>
  <c r="L3525" i="3"/>
  <c r="L3526" i="3"/>
  <c r="L3527" i="3"/>
  <c r="L3528" i="3"/>
  <c r="L3529" i="3"/>
  <c r="L3530" i="3"/>
  <c r="L3531" i="3"/>
  <c r="L3532" i="3"/>
  <c r="L3533" i="3"/>
  <c r="L3534" i="3"/>
  <c r="L3535" i="3"/>
  <c r="L3536" i="3"/>
  <c r="L3537" i="3"/>
  <c r="L3538" i="3"/>
  <c r="L3539" i="3"/>
  <c r="L3540" i="3"/>
  <c r="L3541" i="3"/>
  <c r="L3542" i="3"/>
  <c r="L3543" i="3"/>
  <c r="L3544" i="3"/>
  <c r="L3545" i="3"/>
  <c r="L3546" i="3"/>
  <c r="L3547" i="3"/>
  <c r="L3548" i="3"/>
  <c r="L3549" i="3"/>
  <c r="L3550" i="3"/>
  <c r="L3551" i="3"/>
  <c r="L3552" i="3"/>
  <c r="L3553" i="3"/>
  <c r="L3554" i="3"/>
  <c r="L3555" i="3"/>
  <c r="L3556" i="3"/>
  <c r="L3557" i="3"/>
  <c r="L3558" i="3"/>
  <c r="L3559" i="3"/>
  <c r="L3560" i="3"/>
  <c r="N3338" i="3"/>
  <c r="L3338" i="3"/>
  <c r="N3293" i="3"/>
  <c r="N3294" i="3"/>
  <c r="N3295" i="3"/>
  <c r="N3296" i="3"/>
  <c r="N3297" i="3"/>
  <c r="N3298" i="3"/>
  <c r="N3299" i="3"/>
  <c r="N3300" i="3"/>
  <c r="N3301" i="3"/>
  <c r="N3302" i="3"/>
  <c r="N3303" i="3"/>
  <c r="N3304" i="3"/>
  <c r="N3305" i="3"/>
  <c r="N3306" i="3"/>
  <c r="N3307" i="3"/>
  <c r="N3308" i="3"/>
  <c r="N3309" i="3"/>
  <c r="N3310" i="3"/>
  <c r="N3311" i="3"/>
  <c r="N3312" i="3"/>
  <c r="N3313" i="3"/>
  <c r="N3314" i="3"/>
  <c r="N3315" i="3"/>
  <c r="N3316" i="3"/>
  <c r="N3317" i="3"/>
  <c r="N3318" i="3"/>
  <c r="N3319" i="3"/>
  <c r="N3320" i="3"/>
  <c r="N3321" i="3"/>
  <c r="N3322" i="3"/>
  <c r="N3323" i="3"/>
  <c r="N3324" i="3"/>
  <c r="N3325" i="3"/>
  <c r="N3326" i="3"/>
  <c r="N3327" i="3"/>
  <c r="N3328" i="3"/>
  <c r="N3329" i="3"/>
  <c r="N3330" i="3"/>
  <c r="N3331" i="3"/>
  <c r="N3332" i="3"/>
  <c r="L3293" i="3"/>
  <c r="L3294" i="3"/>
  <c r="L3295" i="3"/>
  <c r="L3296" i="3"/>
  <c r="L3297" i="3"/>
  <c r="L3298" i="3"/>
  <c r="L3299" i="3"/>
  <c r="L3300" i="3"/>
  <c r="L3301" i="3"/>
  <c r="L3302" i="3"/>
  <c r="L3303" i="3"/>
  <c r="L3304" i="3"/>
  <c r="L3305" i="3"/>
  <c r="L3306" i="3"/>
  <c r="L3307" i="3"/>
  <c r="L3308" i="3"/>
  <c r="L3309" i="3"/>
  <c r="L3310" i="3"/>
  <c r="L3311" i="3"/>
  <c r="L3312" i="3"/>
  <c r="L3313" i="3"/>
  <c r="L3314" i="3"/>
  <c r="L3315" i="3"/>
  <c r="L3316" i="3"/>
  <c r="L3317" i="3"/>
  <c r="L3318" i="3"/>
  <c r="L3319" i="3"/>
  <c r="L3320" i="3"/>
  <c r="L3321" i="3"/>
  <c r="L3322" i="3"/>
  <c r="L3323" i="3"/>
  <c r="L3324" i="3"/>
  <c r="L3325" i="3"/>
  <c r="L3326" i="3"/>
  <c r="L3327" i="3"/>
  <c r="L3328" i="3"/>
  <c r="L3329" i="3"/>
  <c r="L3330" i="3"/>
  <c r="L3331" i="3"/>
  <c r="L3332" i="3"/>
  <c r="N3292" i="3"/>
  <c r="L3292" i="3"/>
  <c r="N3198" i="3"/>
  <c r="N3199" i="3"/>
  <c r="N3200" i="3"/>
  <c r="N3201" i="3"/>
  <c r="N3202" i="3"/>
  <c r="N3203" i="3"/>
  <c r="N3204" i="3"/>
  <c r="N3205" i="3"/>
  <c r="N3206" i="3"/>
  <c r="N3207" i="3"/>
  <c r="N3208" i="3"/>
  <c r="N3209" i="3"/>
  <c r="N3210" i="3"/>
  <c r="N3211" i="3"/>
  <c r="N3212" i="3"/>
  <c r="N3213" i="3"/>
  <c r="N3214" i="3"/>
  <c r="N3215" i="3"/>
  <c r="N3216" i="3"/>
  <c r="N3217" i="3"/>
  <c r="N3218" i="3"/>
  <c r="N3219" i="3"/>
  <c r="N3220" i="3"/>
  <c r="N3221" i="3"/>
  <c r="N3222" i="3"/>
  <c r="N3223" i="3"/>
  <c r="N3224" i="3"/>
  <c r="N3225" i="3"/>
  <c r="N3226" i="3"/>
  <c r="N3227" i="3"/>
  <c r="N3228" i="3"/>
  <c r="N3229" i="3"/>
  <c r="N3230" i="3"/>
  <c r="N3231" i="3"/>
  <c r="N3232" i="3"/>
  <c r="N3233" i="3"/>
  <c r="N3234" i="3"/>
  <c r="N3235" i="3"/>
  <c r="N3236" i="3"/>
  <c r="N3237" i="3"/>
  <c r="N3238" i="3"/>
  <c r="N3239" i="3"/>
  <c r="N3240" i="3"/>
  <c r="N3241" i="3"/>
  <c r="N3242" i="3"/>
  <c r="N3243" i="3"/>
  <c r="N3244" i="3"/>
  <c r="N3245" i="3"/>
  <c r="N3246" i="3"/>
  <c r="N3247" i="3"/>
  <c r="N3248" i="3"/>
  <c r="N3249" i="3"/>
  <c r="N3250" i="3"/>
  <c r="N3251" i="3"/>
  <c r="N3252" i="3"/>
  <c r="N3253" i="3"/>
  <c r="N3254" i="3"/>
  <c r="N3255" i="3"/>
  <c r="N3256" i="3"/>
  <c r="N3257" i="3"/>
  <c r="N3258" i="3"/>
  <c r="N3259" i="3"/>
  <c r="N3260" i="3"/>
  <c r="N3261" i="3"/>
  <c r="N3262" i="3"/>
  <c r="N3263" i="3"/>
  <c r="N3264" i="3"/>
  <c r="N3265" i="3"/>
  <c r="N3266" i="3"/>
  <c r="N3267" i="3"/>
  <c r="N3268" i="3"/>
  <c r="N3269" i="3"/>
  <c r="N3270" i="3"/>
  <c r="N3271" i="3"/>
  <c r="N3272" i="3"/>
  <c r="N3273" i="3"/>
  <c r="N3274" i="3"/>
  <c r="N3275" i="3"/>
  <c r="N3276" i="3"/>
  <c r="N3277" i="3"/>
  <c r="N3278" i="3"/>
  <c r="N3279" i="3"/>
  <c r="N3280" i="3"/>
  <c r="N3281" i="3"/>
  <c r="N3282" i="3"/>
  <c r="N3283" i="3"/>
  <c r="N3284" i="3"/>
  <c r="N3285" i="3"/>
  <c r="N3286" i="3"/>
  <c r="N3287" i="3"/>
  <c r="L3198" i="3"/>
  <c r="L3199" i="3"/>
  <c r="L3200" i="3"/>
  <c r="L3201" i="3"/>
  <c r="L3202" i="3"/>
  <c r="L3203" i="3"/>
  <c r="L3204" i="3"/>
  <c r="L3205" i="3"/>
  <c r="L3206" i="3"/>
  <c r="L3207" i="3"/>
  <c r="L3208" i="3"/>
  <c r="L3209" i="3"/>
  <c r="L3210" i="3"/>
  <c r="L3211" i="3"/>
  <c r="L3212" i="3"/>
  <c r="L3213" i="3"/>
  <c r="L3214" i="3"/>
  <c r="L3215" i="3"/>
  <c r="L3216" i="3"/>
  <c r="L3217" i="3"/>
  <c r="L3218" i="3"/>
  <c r="L3219" i="3"/>
  <c r="L3220" i="3"/>
  <c r="L3221" i="3"/>
  <c r="L3222" i="3"/>
  <c r="L3223" i="3"/>
  <c r="L3224" i="3"/>
  <c r="L3225" i="3"/>
  <c r="L3226" i="3"/>
  <c r="L3227" i="3"/>
  <c r="L3228" i="3"/>
  <c r="L3229" i="3"/>
  <c r="L3230" i="3"/>
  <c r="L3231" i="3"/>
  <c r="L3232" i="3"/>
  <c r="L3233" i="3"/>
  <c r="L3234" i="3"/>
  <c r="L3235" i="3"/>
  <c r="L3236" i="3"/>
  <c r="L3237" i="3"/>
  <c r="L3238" i="3"/>
  <c r="L3239" i="3"/>
  <c r="L3240" i="3"/>
  <c r="L3241" i="3"/>
  <c r="L3242" i="3"/>
  <c r="L3243" i="3"/>
  <c r="L3244" i="3"/>
  <c r="L3245" i="3"/>
  <c r="L3246" i="3"/>
  <c r="L3247" i="3"/>
  <c r="L3248" i="3"/>
  <c r="L3249" i="3"/>
  <c r="L3250" i="3"/>
  <c r="L3251" i="3"/>
  <c r="L3252" i="3"/>
  <c r="L3253" i="3"/>
  <c r="L3254" i="3"/>
  <c r="L3255" i="3"/>
  <c r="L3256" i="3"/>
  <c r="L3257" i="3"/>
  <c r="L3258" i="3"/>
  <c r="L3259" i="3"/>
  <c r="L3260" i="3"/>
  <c r="L3261" i="3"/>
  <c r="L3262" i="3"/>
  <c r="L3263" i="3"/>
  <c r="L3264" i="3"/>
  <c r="L3265" i="3"/>
  <c r="L3266" i="3"/>
  <c r="L3267" i="3"/>
  <c r="L3268" i="3"/>
  <c r="L3269" i="3"/>
  <c r="L3270" i="3"/>
  <c r="L3271" i="3"/>
  <c r="L3272" i="3"/>
  <c r="L3273" i="3"/>
  <c r="L3274" i="3"/>
  <c r="L3275" i="3"/>
  <c r="L3276" i="3"/>
  <c r="L3277" i="3"/>
  <c r="L3278" i="3"/>
  <c r="L3279" i="3"/>
  <c r="L3280" i="3"/>
  <c r="L3281" i="3"/>
  <c r="L3282" i="3"/>
  <c r="L3283" i="3"/>
  <c r="L3284" i="3"/>
  <c r="L3285" i="3"/>
  <c r="L3286" i="3"/>
  <c r="L3287" i="3"/>
  <c r="N3197" i="3"/>
  <c r="N3194" i="3"/>
  <c r="L3197" i="3"/>
  <c r="N3178" i="3" l="1"/>
  <c r="N3179" i="3"/>
  <c r="N3180" i="3"/>
  <c r="N3181" i="3"/>
  <c r="N3182" i="3"/>
  <c r="N3183" i="3"/>
  <c r="N3184" i="3"/>
  <c r="N3185" i="3"/>
  <c r="N3186" i="3"/>
  <c r="N3187" i="3"/>
  <c r="N3188" i="3"/>
  <c r="N3189" i="3"/>
  <c r="N3190" i="3"/>
  <c r="N3191" i="3"/>
  <c r="N3192" i="3"/>
  <c r="N3193" i="3"/>
  <c r="L3178" i="3"/>
  <c r="L3179" i="3"/>
  <c r="L3180" i="3"/>
  <c r="L3181" i="3"/>
  <c r="L3182" i="3"/>
  <c r="L3183" i="3"/>
  <c r="L3184" i="3"/>
  <c r="L3185" i="3"/>
  <c r="L3186" i="3"/>
  <c r="L3187" i="3"/>
  <c r="L3188" i="3"/>
  <c r="L3189" i="3"/>
  <c r="L3190" i="3"/>
  <c r="L3191" i="3"/>
  <c r="L3192" i="3"/>
  <c r="L3193" i="3"/>
  <c r="L3194" i="3"/>
  <c r="N3177" i="3"/>
  <c r="L3177" i="3"/>
  <c r="N2995" i="3"/>
  <c r="N2996" i="3"/>
  <c r="N2997" i="3"/>
  <c r="N2998" i="3"/>
  <c r="N2999" i="3"/>
  <c r="N3000" i="3"/>
  <c r="N3001" i="3"/>
  <c r="N3002" i="3"/>
  <c r="N3003" i="3"/>
  <c r="N3004" i="3"/>
  <c r="N3005" i="3"/>
  <c r="N3006" i="3"/>
  <c r="N3007" i="3"/>
  <c r="N3008" i="3"/>
  <c r="N3009" i="3"/>
  <c r="N3010" i="3"/>
  <c r="N3011" i="3"/>
  <c r="N3012" i="3"/>
  <c r="N3013" i="3"/>
  <c r="N3014" i="3"/>
  <c r="N3015" i="3"/>
  <c r="N3016" i="3"/>
  <c r="N3017" i="3"/>
  <c r="N3018" i="3"/>
  <c r="N3019" i="3"/>
  <c r="N3020" i="3"/>
  <c r="N3021" i="3"/>
  <c r="N3022" i="3"/>
  <c r="N3023" i="3"/>
  <c r="N3024" i="3"/>
  <c r="N3025" i="3"/>
  <c r="N3026" i="3"/>
  <c r="N3027" i="3"/>
  <c r="N3028" i="3"/>
  <c r="N3029" i="3"/>
  <c r="N3030" i="3"/>
  <c r="N3031" i="3"/>
  <c r="N3032" i="3"/>
  <c r="N3033" i="3"/>
  <c r="N3034" i="3"/>
  <c r="N3035" i="3"/>
  <c r="N3036" i="3"/>
  <c r="N3037" i="3"/>
  <c r="N3038" i="3"/>
  <c r="N3039" i="3"/>
  <c r="N3040" i="3"/>
  <c r="N3041" i="3"/>
  <c r="N3042" i="3"/>
  <c r="N3043" i="3"/>
  <c r="N3044" i="3"/>
  <c r="N3045" i="3"/>
  <c r="N3046" i="3"/>
  <c r="N3047" i="3"/>
  <c r="N3048" i="3"/>
  <c r="N3049" i="3"/>
  <c r="N3050" i="3"/>
  <c r="N3051" i="3"/>
  <c r="N3052" i="3"/>
  <c r="N3053" i="3"/>
  <c r="N3054" i="3"/>
  <c r="N3055" i="3"/>
  <c r="N3056" i="3"/>
  <c r="N3057" i="3"/>
  <c r="N3058" i="3"/>
  <c r="N3059" i="3"/>
  <c r="N3060" i="3"/>
  <c r="N3061" i="3"/>
  <c r="N3062" i="3"/>
  <c r="N3063" i="3"/>
  <c r="N3064" i="3"/>
  <c r="N3065" i="3"/>
  <c r="N3066" i="3"/>
  <c r="N3067" i="3"/>
  <c r="N3068" i="3"/>
  <c r="N3069" i="3"/>
  <c r="N3070" i="3"/>
  <c r="N3071" i="3"/>
  <c r="N3072" i="3"/>
  <c r="N3073" i="3"/>
  <c r="N3074" i="3"/>
  <c r="N3075" i="3"/>
  <c r="N3076" i="3"/>
  <c r="N3077" i="3"/>
  <c r="N3078" i="3"/>
  <c r="N3079" i="3"/>
  <c r="N3080" i="3"/>
  <c r="N3081" i="3"/>
  <c r="N3082" i="3"/>
  <c r="N3083" i="3"/>
  <c r="N3084" i="3"/>
  <c r="N3085" i="3"/>
  <c r="N3086" i="3"/>
  <c r="N3087" i="3"/>
  <c r="N3088" i="3"/>
  <c r="N3089" i="3"/>
  <c r="N3090" i="3"/>
  <c r="N3091" i="3"/>
  <c r="N3092" i="3"/>
  <c r="N3093" i="3"/>
  <c r="N3094" i="3"/>
  <c r="N3095" i="3"/>
  <c r="N3096" i="3"/>
  <c r="N3097" i="3"/>
  <c r="N3098" i="3"/>
  <c r="N3099" i="3"/>
  <c r="N3100" i="3"/>
  <c r="N3101" i="3"/>
  <c r="N3102" i="3"/>
  <c r="N3103" i="3"/>
  <c r="N3104" i="3"/>
  <c r="N3105" i="3"/>
  <c r="N3106" i="3"/>
  <c r="N3107" i="3"/>
  <c r="N3108" i="3"/>
  <c r="N3109" i="3"/>
  <c r="N3110" i="3"/>
  <c r="N3111" i="3"/>
  <c r="N3112" i="3"/>
  <c r="N3113" i="3"/>
  <c r="N3114" i="3"/>
  <c r="N3115" i="3"/>
  <c r="N3116" i="3"/>
  <c r="N3117" i="3"/>
  <c r="N3118" i="3"/>
  <c r="N3119" i="3"/>
  <c r="N3120" i="3"/>
  <c r="N3121" i="3"/>
  <c r="N3122" i="3"/>
  <c r="N3123" i="3"/>
  <c r="N3124" i="3"/>
  <c r="N3125" i="3"/>
  <c r="N3126" i="3"/>
  <c r="N3127" i="3"/>
  <c r="N3128" i="3"/>
  <c r="N3129" i="3"/>
  <c r="N3130" i="3"/>
  <c r="N3131" i="3"/>
  <c r="N3132" i="3"/>
  <c r="N3133" i="3"/>
  <c r="N3134" i="3"/>
  <c r="N3135" i="3"/>
  <c r="N3136" i="3"/>
  <c r="N3137" i="3"/>
  <c r="N3138" i="3"/>
  <c r="N3139" i="3"/>
  <c r="N3140" i="3"/>
  <c r="N3141" i="3"/>
  <c r="N3142" i="3"/>
  <c r="N3143" i="3"/>
  <c r="N3144" i="3"/>
  <c r="N3145" i="3"/>
  <c r="N3146" i="3"/>
  <c r="N3147" i="3"/>
  <c r="N3148" i="3"/>
  <c r="N3149" i="3"/>
  <c r="N3150" i="3"/>
  <c r="N3151" i="3"/>
  <c r="N3152" i="3"/>
  <c r="N3153" i="3"/>
  <c r="N3154" i="3"/>
  <c r="N3155" i="3"/>
  <c r="N3156" i="3"/>
  <c r="N3157" i="3"/>
  <c r="N3158" i="3"/>
  <c r="N3159" i="3"/>
  <c r="N3160" i="3"/>
  <c r="N3161" i="3"/>
  <c r="N3162" i="3"/>
  <c r="N3163" i="3"/>
  <c r="N3164" i="3"/>
  <c r="N3165" i="3"/>
  <c r="N3166" i="3"/>
  <c r="N3167" i="3"/>
  <c r="N3168" i="3"/>
  <c r="N3169" i="3"/>
  <c r="N3170" i="3"/>
  <c r="N3171" i="3"/>
  <c r="N3172" i="3"/>
  <c r="N3173" i="3"/>
  <c r="N3174" i="3"/>
  <c r="N3175" i="3"/>
  <c r="L2995" i="3"/>
  <c r="L2996" i="3"/>
  <c r="L2997" i="3"/>
  <c r="L2998" i="3"/>
  <c r="L2999" i="3"/>
  <c r="L3000" i="3"/>
  <c r="L3001" i="3"/>
  <c r="L3002" i="3"/>
  <c r="L3003" i="3"/>
  <c r="L3004" i="3"/>
  <c r="L3005" i="3"/>
  <c r="L3006" i="3"/>
  <c r="L3007" i="3"/>
  <c r="L3008" i="3"/>
  <c r="L3009" i="3"/>
  <c r="L3010" i="3"/>
  <c r="L3011" i="3"/>
  <c r="L3012" i="3"/>
  <c r="L3013" i="3"/>
  <c r="L3014" i="3"/>
  <c r="L3015" i="3"/>
  <c r="L3016" i="3"/>
  <c r="L3017" i="3"/>
  <c r="L3018" i="3"/>
  <c r="L3019" i="3"/>
  <c r="L3020" i="3"/>
  <c r="L3021" i="3"/>
  <c r="L3022" i="3"/>
  <c r="L3023" i="3"/>
  <c r="L3024" i="3"/>
  <c r="L3025" i="3"/>
  <c r="L3026" i="3"/>
  <c r="L3027" i="3"/>
  <c r="L3028" i="3"/>
  <c r="L3029" i="3"/>
  <c r="L3030" i="3"/>
  <c r="L3031" i="3"/>
  <c r="L3032" i="3"/>
  <c r="L3033" i="3"/>
  <c r="L3034" i="3"/>
  <c r="L3035" i="3"/>
  <c r="L3036" i="3"/>
  <c r="L3037" i="3"/>
  <c r="L3038" i="3"/>
  <c r="L3039" i="3"/>
  <c r="L3040" i="3"/>
  <c r="L3041" i="3"/>
  <c r="L3042" i="3"/>
  <c r="L3043" i="3"/>
  <c r="L3044" i="3"/>
  <c r="L3045" i="3"/>
  <c r="L3046" i="3"/>
  <c r="L3047" i="3"/>
  <c r="L3048" i="3"/>
  <c r="L3049" i="3"/>
  <c r="L3050" i="3"/>
  <c r="L3051" i="3"/>
  <c r="L3052" i="3"/>
  <c r="L3053" i="3"/>
  <c r="L3054" i="3"/>
  <c r="L3055" i="3"/>
  <c r="L3056" i="3"/>
  <c r="L3057" i="3"/>
  <c r="L3058" i="3"/>
  <c r="L3059" i="3"/>
  <c r="L3060" i="3"/>
  <c r="L3061" i="3"/>
  <c r="L3062" i="3"/>
  <c r="L3063" i="3"/>
  <c r="L3064" i="3"/>
  <c r="L3065" i="3"/>
  <c r="L3066" i="3"/>
  <c r="L3067" i="3"/>
  <c r="L3068" i="3"/>
  <c r="L3069" i="3"/>
  <c r="L3070" i="3"/>
  <c r="L3071" i="3"/>
  <c r="L3072" i="3"/>
  <c r="L3073" i="3"/>
  <c r="L3074" i="3"/>
  <c r="L3075" i="3"/>
  <c r="L3076" i="3"/>
  <c r="L3077" i="3"/>
  <c r="L3078" i="3"/>
  <c r="L3079" i="3"/>
  <c r="L3080" i="3"/>
  <c r="L3081" i="3"/>
  <c r="L3082" i="3"/>
  <c r="L3083" i="3"/>
  <c r="L3084" i="3"/>
  <c r="L3085" i="3"/>
  <c r="L3086" i="3"/>
  <c r="L3087" i="3"/>
  <c r="L3088" i="3"/>
  <c r="L3089" i="3"/>
  <c r="L3090" i="3"/>
  <c r="L3091" i="3"/>
  <c r="L3092" i="3"/>
  <c r="L3093" i="3"/>
  <c r="L3094" i="3"/>
  <c r="L3095" i="3"/>
  <c r="L3096" i="3"/>
  <c r="L3097" i="3"/>
  <c r="L3098" i="3"/>
  <c r="L3099" i="3"/>
  <c r="L3100" i="3"/>
  <c r="L3101" i="3"/>
  <c r="L3102" i="3"/>
  <c r="L3103" i="3"/>
  <c r="L3104" i="3"/>
  <c r="L3105" i="3"/>
  <c r="L3106" i="3"/>
  <c r="L3107" i="3"/>
  <c r="L3108" i="3"/>
  <c r="L3109" i="3"/>
  <c r="L3110" i="3"/>
  <c r="L3111" i="3"/>
  <c r="L3112" i="3"/>
  <c r="L3113" i="3"/>
  <c r="L3114" i="3"/>
  <c r="L3115" i="3"/>
  <c r="L3116" i="3"/>
  <c r="L3117" i="3"/>
  <c r="L3118" i="3"/>
  <c r="L3119" i="3"/>
  <c r="L3120" i="3"/>
  <c r="L3121" i="3"/>
  <c r="L3122" i="3"/>
  <c r="L3123" i="3"/>
  <c r="L3124" i="3"/>
  <c r="L3125" i="3"/>
  <c r="L3126" i="3"/>
  <c r="L3127" i="3"/>
  <c r="L3128" i="3"/>
  <c r="L3129" i="3"/>
  <c r="L3130" i="3"/>
  <c r="L3131" i="3"/>
  <c r="L3132" i="3"/>
  <c r="L3133" i="3"/>
  <c r="L3134" i="3"/>
  <c r="L3135" i="3"/>
  <c r="L3136" i="3"/>
  <c r="L3137" i="3"/>
  <c r="L3138" i="3"/>
  <c r="L3139" i="3"/>
  <c r="L3140" i="3"/>
  <c r="L3141" i="3"/>
  <c r="L3142" i="3"/>
  <c r="L3143" i="3"/>
  <c r="L3144" i="3"/>
  <c r="L3145" i="3"/>
  <c r="L3146" i="3"/>
  <c r="L3147" i="3"/>
  <c r="L3148" i="3"/>
  <c r="L3149" i="3"/>
  <c r="L3150" i="3"/>
  <c r="L3151" i="3"/>
  <c r="L3152" i="3"/>
  <c r="L3153" i="3"/>
  <c r="L3154" i="3"/>
  <c r="L3155" i="3"/>
  <c r="L3156" i="3"/>
  <c r="L3157" i="3"/>
  <c r="L3158" i="3"/>
  <c r="L3159" i="3"/>
  <c r="L3160" i="3"/>
  <c r="L3161" i="3"/>
  <c r="L3162" i="3"/>
  <c r="L3163" i="3"/>
  <c r="L3164" i="3"/>
  <c r="L3165" i="3"/>
  <c r="L3166" i="3"/>
  <c r="L3167" i="3"/>
  <c r="L3168" i="3"/>
  <c r="L3169" i="3"/>
  <c r="L3170" i="3"/>
  <c r="L3171" i="3"/>
  <c r="L3172" i="3"/>
  <c r="L3173" i="3"/>
  <c r="L3174" i="3"/>
  <c r="L3175" i="3"/>
  <c r="N2994" i="3"/>
  <c r="L2994" i="3"/>
  <c r="L846" i="3" l="1"/>
  <c r="N2967" i="3"/>
  <c r="M5223" i="3" l="1"/>
  <c r="L5098" i="3"/>
  <c r="L4818" i="3"/>
  <c r="L4817" i="3"/>
  <c r="L3863" i="3"/>
  <c r="L3844" i="3"/>
  <c r="L3843" i="3"/>
  <c r="L3832" i="3"/>
  <c r="M2994" i="3" l="1"/>
  <c r="P2994" i="3" s="1"/>
  <c r="L2967" i="3"/>
  <c r="L5" i="3"/>
  <c r="L6" i="3"/>
  <c r="M6" i="3" s="1"/>
  <c r="P4303" i="3" l="1"/>
  <c r="N1439" i="3"/>
  <c r="O1439" i="3"/>
  <c r="N1440" i="3"/>
  <c r="O1440" i="3"/>
  <c r="N5175" i="3" l="1"/>
  <c r="N5176" i="3"/>
  <c r="N5177" i="3"/>
  <c r="N5178" i="3"/>
  <c r="N5179" i="3"/>
  <c r="N5180" i="3"/>
  <c r="N5181" i="3"/>
  <c r="O5175" i="3"/>
  <c r="O5176" i="3"/>
  <c r="O5177" i="3"/>
  <c r="O5178" i="3"/>
  <c r="O5179" i="3"/>
  <c r="O5180" i="3"/>
  <c r="O5181" i="3"/>
  <c r="M3821" i="3" l="1"/>
  <c r="M3822" i="3"/>
  <c r="P3822" i="3" l="1"/>
  <c r="P3821" i="3"/>
  <c r="M5283" i="3"/>
  <c r="N5283" i="3"/>
  <c r="O5283" i="3"/>
  <c r="M5292" i="3"/>
  <c r="N5292" i="3"/>
  <c r="O5292" i="3"/>
  <c r="M5291" i="3"/>
  <c r="N5291" i="3"/>
  <c r="O5291" i="3"/>
  <c r="M5290" i="3"/>
  <c r="N5290" i="3"/>
  <c r="O5290" i="3"/>
  <c r="M5289" i="3"/>
  <c r="N5289" i="3"/>
  <c r="O5289" i="3"/>
  <c r="N5184" i="3"/>
  <c r="O5184" i="3"/>
  <c r="M5288" i="3"/>
  <c r="N5288" i="3"/>
  <c r="O5288" i="3"/>
  <c r="M5286" i="3"/>
  <c r="N5286" i="3"/>
  <c r="O5286" i="3"/>
  <c r="M5287" i="3"/>
  <c r="N5287" i="3"/>
  <c r="O5287" i="3"/>
  <c r="M5285" i="3"/>
  <c r="N5285" i="3"/>
  <c r="O5285" i="3"/>
  <c r="M5284" i="3"/>
  <c r="N5284" i="3"/>
  <c r="O5284" i="3"/>
  <c r="M4786" i="3" l="1"/>
  <c r="M3574" i="3"/>
  <c r="M3240" i="3"/>
  <c r="N1968" i="3" l="1"/>
  <c r="N1843" i="3" l="1"/>
  <c r="N5089" i="3" l="1"/>
  <c r="O4182" i="3" l="1"/>
  <c r="O4248" i="3"/>
  <c r="N4819" i="3" l="1"/>
  <c r="N4818" i="3"/>
  <c r="N60" i="3" l="1"/>
  <c r="O5330" i="3" l="1"/>
  <c r="N5330" i="3"/>
  <c r="M5330" i="3"/>
  <c r="M4803" i="3" l="1"/>
  <c r="M4725" i="3"/>
  <c r="M4708" i="3"/>
  <c r="M4645" i="3"/>
  <c r="M4644" i="3"/>
  <c r="N4085" i="3"/>
  <c r="M3582" i="3"/>
  <c r="M3575" i="3"/>
  <c r="M3576" i="3"/>
  <c r="M3577" i="3"/>
  <c r="M3578" i="3"/>
  <c r="M3579" i="3"/>
  <c r="M3580" i="3"/>
  <c r="M3566" i="3"/>
  <c r="M3567" i="3"/>
  <c r="M3568" i="3"/>
  <c r="M3569" i="3"/>
  <c r="M3570" i="3"/>
  <c r="M3571" i="3"/>
  <c r="M3572" i="3"/>
  <c r="M3564" i="3"/>
  <c r="M3225" i="3"/>
  <c r="M3241" i="3"/>
  <c r="M3189" i="3"/>
  <c r="N2599" i="3"/>
  <c r="O2599" i="3"/>
  <c r="N2600" i="3"/>
  <c r="O2600" i="3"/>
  <c r="N2601" i="3"/>
  <c r="O2601" i="3"/>
  <c r="N2602" i="3"/>
  <c r="O2602" i="3"/>
  <c r="N2603" i="3"/>
  <c r="O2603" i="3"/>
  <c r="N2532" i="3"/>
  <c r="O2532" i="3"/>
  <c r="N1861" i="3"/>
  <c r="O1861" i="3"/>
  <c r="N1862" i="3"/>
  <c r="O1862" i="3"/>
  <c r="N1863" i="3"/>
  <c r="O1863" i="3"/>
  <c r="N1864" i="3"/>
  <c r="O1864" i="3"/>
  <c r="N1865" i="3"/>
  <c r="O1865" i="3"/>
  <c r="N1866" i="3"/>
  <c r="O1866" i="3"/>
  <c r="N1867" i="3"/>
  <c r="O1867" i="3"/>
  <c r="O1860" i="3"/>
  <c r="N1860" i="3"/>
  <c r="O1807" i="3"/>
  <c r="N1807" i="3"/>
  <c r="O1517" i="3"/>
  <c r="N1517" i="3"/>
  <c r="O1516" i="3"/>
  <c r="N1516" i="3"/>
  <c r="P3568" i="3" l="1"/>
  <c r="P3579" i="3"/>
  <c r="P3566" i="3"/>
  <c r="P3577" i="3"/>
  <c r="P4803" i="3"/>
  <c r="P4725" i="3"/>
  <c r="P4708" i="3"/>
  <c r="P4645" i="3"/>
  <c r="P4644" i="3"/>
  <c r="P3569" i="3"/>
  <c r="P3567" i="3"/>
  <c r="P3580" i="3"/>
  <c r="P3578" i="3"/>
  <c r="P3576" i="3"/>
  <c r="P3570" i="3"/>
  <c r="P3571" i="3"/>
  <c r="P3582" i="3"/>
  <c r="P3575" i="3"/>
  <c r="P3572" i="3"/>
  <c r="P3564" i="3"/>
  <c r="N684" i="3"/>
  <c r="O684" i="3"/>
  <c r="N685" i="3"/>
  <c r="O685" i="3"/>
  <c r="O172" i="3"/>
  <c r="N172" i="3"/>
  <c r="O63" i="3"/>
  <c r="N63" i="3"/>
  <c r="O5183" i="3" l="1"/>
  <c r="N5183" i="3"/>
  <c r="O5182" i="3"/>
  <c r="N5182" i="3"/>
  <c r="M3573" i="3"/>
  <c r="M3565" i="3"/>
  <c r="M3177" i="3"/>
  <c r="P3177" i="3" s="1"/>
  <c r="M3153" i="3"/>
  <c r="M3169" i="3"/>
  <c r="P3565" i="3" l="1"/>
  <c r="P3574" i="3"/>
  <c r="P3573" i="3"/>
  <c r="O5084" i="3"/>
  <c r="O5085" i="3"/>
  <c r="O5086" i="3"/>
  <c r="O5087" i="3"/>
  <c r="O5088" i="3"/>
  <c r="O5089" i="3"/>
  <c r="O5090" i="3"/>
  <c r="O5091" i="3"/>
  <c r="O5092" i="3"/>
  <c r="O5093" i="3"/>
  <c r="O5094" i="3"/>
  <c r="O5095" i="3"/>
  <c r="O5096" i="3"/>
  <c r="O5097" i="3"/>
  <c r="O5098" i="3"/>
  <c r="O5083" i="3"/>
  <c r="O5005" i="3"/>
  <c r="O5006" i="3"/>
  <c r="O5007" i="3"/>
  <c r="O5008" i="3"/>
  <c r="O5009" i="3"/>
  <c r="O5010" i="3"/>
  <c r="O5011" i="3"/>
  <c r="O5012" i="3"/>
  <c r="O5013" i="3"/>
  <c r="O5014" i="3"/>
  <c r="O5015" i="3"/>
  <c r="O5016" i="3"/>
  <c r="O5017" i="3"/>
  <c r="O5018" i="3"/>
  <c r="O5019" i="3"/>
  <c r="O5020" i="3"/>
  <c r="O5021" i="3"/>
  <c r="O5022" i="3"/>
  <c r="O5023" i="3"/>
  <c r="O5024" i="3"/>
  <c r="O5025" i="3"/>
  <c r="O5026" i="3"/>
  <c r="O5027" i="3"/>
  <c r="O5028" i="3"/>
  <c r="O5029" i="3"/>
  <c r="O5030" i="3"/>
  <c r="O5031" i="3"/>
  <c r="O5032" i="3"/>
  <c r="O5033" i="3"/>
  <c r="O5034" i="3"/>
  <c r="O5035" i="3"/>
  <c r="O5036" i="3"/>
  <c r="O5037" i="3"/>
  <c r="O5038" i="3"/>
  <c r="O5039" i="3"/>
  <c r="O5040" i="3"/>
  <c r="O5041" i="3"/>
  <c r="O5042" i="3"/>
  <c r="O5043" i="3"/>
  <c r="O5044" i="3"/>
  <c r="O5045" i="3"/>
  <c r="P5045" i="3" s="1"/>
  <c r="O5046" i="3"/>
  <c r="O5047" i="3"/>
  <c r="O5048" i="3"/>
  <c r="O5049" i="3"/>
  <c r="O5050" i="3"/>
  <c r="O5051" i="3"/>
  <c r="O5052" i="3"/>
  <c r="O5053" i="3"/>
  <c r="O5054" i="3"/>
  <c r="O5055" i="3"/>
  <c r="O5056" i="3"/>
  <c r="O5057" i="3"/>
  <c r="O5058" i="3"/>
  <c r="O5059" i="3"/>
  <c r="O5060" i="3"/>
  <c r="O5061" i="3"/>
  <c r="O5004" i="3"/>
  <c r="O4953" i="3"/>
  <c r="O4954" i="3"/>
  <c r="O4955" i="3"/>
  <c r="O4956" i="3"/>
  <c r="O4957" i="3"/>
  <c r="O4958" i="3"/>
  <c r="O4959" i="3"/>
  <c r="O4960" i="3"/>
  <c r="O4961" i="3"/>
  <c r="O4962" i="3"/>
  <c r="O4963" i="3"/>
  <c r="O4964" i="3"/>
  <c r="O4965" i="3"/>
  <c r="O4966" i="3"/>
  <c r="O4967" i="3"/>
  <c r="O4968" i="3"/>
  <c r="O4969" i="3"/>
  <c r="O4970" i="3"/>
  <c r="O4971" i="3"/>
  <c r="O4972" i="3"/>
  <c r="O4973" i="3"/>
  <c r="O4974" i="3"/>
  <c r="O4975" i="3"/>
  <c r="O4976" i="3"/>
  <c r="O4977" i="3"/>
  <c r="O4978" i="3"/>
  <c r="O4979" i="3"/>
  <c r="O4980" i="3"/>
  <c r="O4981" i="3"/>
  <c r="O4982" i="3"/>
  <c r="O4983" i="3"/>
  <c r="O4984" i="3"/>
  <c r="O4985" i="3"/>
  <c r="O4986" i="3"/>
  <c r="O4987" i="3"/>
  <c r="O4988" i="3"/>
  <c r="O4989" i="3"/>
  <c r="O4990" i="3"/>
  <c r="O4991" i="3"/>
  <c r="O4992" i="3"/>
  <c r="O4993" i="3"/>
  <c r="O4994" i="3"/>
  <c r="O4952" i="3"/>
  <c r="O4865" i="3"/>
  <c r="O4866" i="3"/>
  <c r="O4867" i="3"/>
  <c r="O4868" i="3"/>
  <c r="O4869" i="3"/>
  <c r="O4870" i="3"/>
  <c r="O4864" i="3"/>
  <c r="O4852" i="3"/>
  <c r="O4853" i="3"/>
  <c r="O4854" i="3"/>
  <c r="O4855" i="3"/>
  <c r="O4856" i="3"/>
  <c r="O4857" i="3"/>
  <c r="O4858" i="3"/>
  <c r="O4859" i="3"/>
  <c r="O4860" i="3"/>
  <c r="O4861" i="3"/>
  <c r="O4862" i="3"/>
  <c r="O4851" i="3"/>
  <c r="O4841" i="3"/>
  <c r="O4842" i="3"/>
  <c r="O4843" i="3"/>
  <c r="O4844" i="3"/>
  <c r="O4845" i="3"/>
  <c r="O4846" i="3"/>
  <c r="O4847" i="3"/>
  <c r="O4848" i="3"/>
  <c r="O4849" i="3"/>
  <c r="O4840" i="3"/>
  <c r="O4818" i="3"/>
  <c r="O4819" i="3"/>
  <c r="O4820" i="3"/>
  <c r="O4821" i="3"/>
  <c r="O4822" i="3"/>
  <c r="O4823" i="3"/>
  <c r="O4824" i="3"/>
  <c r="O4825" i="3"/>
  <c r="O4826" i="3"/>
  <c r="O4827" i="3"/>
  <c r="O4828" i="3"/>
  <c r="O4829" i="3"/>
  <c r="O4830" i="3"/>
  <c r="O4831" i="3"/>
  <c r="O4832" i="3"/>
  <c r="O4833" i="3"/>
  <c r="O4834" i="3"/>
  <c r="O4835" i="3"/>
  <c r="O4836" i="3"/>
  <c r="O4817" i="3"/>
  <c r="O4728" i="3"/>
  <c r="O4729" i="3"/>
  <c r="O4727" i="3"/>
  <c r="O4449" i="3"/>
  <c r="O4450" i="3"/>
  <c r="O4451" i="3"/>
  <c r="O4452" i="3"/>
  <c r="O4453" i="3"/>
  <c r="O4454" i="3"/>
  <c r="O4455" i="3"/>
  <c r="O4456" i="3"/>
  <c r="O4457" i="3"/>
  <c r="O4458" i="3"/>
  <c r="O4459" i="3"/>
  <c r="O4460" i="3"/>
  <c r="O4461" i="3"/>
  <c r="O4462" i="3"/>
  <c r="O4463" i="3"/>
  <c r="O4464" i="3"/>
  <c r="O4465" i="3"/>
  <c r="O4466" i="3"/>
  <c r="O4467" i="3"/>
  <c r="O4468" i="3"/>
  <c r="O4469" i="3"/>
  <c r="O4470" i="3"/>
  <c r="O4471" i="3"/>
  <c r="O4472" i="3"/>
  <c r="O4473" i="3"/>
  <c r="O4474" i="3"/>
  <c r="O4475" i="3"/>
  <c r="O4476" i="3"/>
  <c r="O4477" i="3"/>
  <c r="O4478" i="3"/>
  <c r="O4479" i="3"/>
  <c r="O4480" i="3"/>
  <c r="O4481" i="3"/>
  <c r="O4482" i="3"/>
  <c r="O4483" i="3"/>
  <c r="O4484" i="3"/>
  <c r="O4485" i="3"/>
  <c r="O4486" i="3"/>
  <c r="O4487" i="3"/>
  <c r="O4488" i="3"/>
  <c r="O4489" i="3"/>
  <c r="O4490" i="3"/>
  <c r="O4491" i="3"/>
  <c r="O4492" i="3"/>
  <c r="O4493" i="3"/>
  <c r="O4494" i="3"/>
  <c r="O4495" i="3"/>
  <c r="O4496" i="3"/>
  <c r="O4497" i="3"/>
  <c r="O4498" i="3"/>
  <c r="O4499" i="3"/>
  <c r="O4500" i="3"/>
  <c r="O4501" i="3"/>
  <c r="O4502" i="3"/>
  <c r="O4503" i="3"/>
  <c r="O4504" i="3"/>
  <c r="O4505" i="3"/>
  <c r="O4506" i="3"/>
  <c r="O4507" i="3"/>
  <c r="O4508" i="3"/>
  <c r="O4509" i="3"/>
  <c r="O4510" i="3"/>
  <c r="O4511" i="3"/>
  <c r="O4512" i="3"/>
  <c r="O4513" i="3"/>
  <c r="O4514" i="3"/>
  <c r="O4515" i="3"/>
  <c r="O4516" i="3"/>
  <c r="O4517" i="3"/>
  <c r="O4518" i="3"/>
  <c r="O4519" i="3"/>
  <c r="O4520" i="3"/>
  <c r="O4521" i="3"/>
  <c r="O4522" i="3"/>
  <c r="O4523" i="3"/>
  <c r="O4524" i="3"/>
  <c r="O4525" i="3"/>
  <c r="O4526" i="3"/>
  <c r="O4527" i="3"/>
  <c r="O4528" i="3"/>
  <c r="O4529" i="3"/>
  <c r="O4530" i="3"/>
  <c r="O4531" i="3"/>
  <c r="O4532" i="3"/>
  <c r="O4533" i="3"/>
  <c r="O4534" i="3"/>
  <c r="O4535" i="3"/>
  <c r="O4536" i="3"/>
  <c r="O4537" i="3"/>
  <c r="O4538" i="3"/>
  <c r="O4539" i="3"/>
  <c r="O4540" i="3"/>
  <c r="O4541" i="3"/>
  <c r="O4542" i="3"/>
  <c r="O4543" i="3"/>
  <c r="O4544" i="3"/>
  <c r="O4545" i="3"/>
  <c r="O4546" i="3"/>
  <c r="O4547" i="3"/>
  <c r="O4548" i="3"/>
  <c r="O4549" i="3"/>
  <c r="O4550" i="3"/>
  <c r="O4551" i="3"/>
  <c r="O4552" i="3"/>
  <c r="O4553" i="3"/>
  <c r="O4554" i="3"/>
  <c r="O4555" i="3"/>
  <c r="O4556" i="3"/>
  <c r="O4557" i="3"/>
  <c r="O4558" i="3"/>
  <c r="O4559" i="3"/>
  <c r="O4560" i="3"/>
  <c r="O4561" i="3"/>
  <c r="O4448" i="3"/>
  <c r="O4429" i="3"/>
  <c r="O4428" i="3"/>
  <c r="M4805" i="3"/>
  <c r="M4752" i="3"/>
  <c r="M4753" i="3"/>
  <c r="M4754" i="3"/>
  <c r="M4755" i="3"/>
  <c r="M4756" i="3"/>
  <c r="M4757" i="3"/>
  <c r="M4760" i="3"/>
  <c r="M4761" i="3"/>
  <c r="M4762" i="3"/>
  <c r="M4763" i="3"/>
  <c r="M4764" i="3"/>
  <c r="M4765" i="3"/>
  <c r="M4766" i="3"/>
  <c r="M4767" i="3"/>
  <c r="M4768" i="3"/>
  <c r="M4769" i="3"/>
  <c r="M4770" i="3"/>
  <c r="M4771" i="3"/>
  <c r="M4772" i="3"/>
  <c r="M4773" i="3"/>
  <c r="M4774" i="3"/>
  <c r="M4775" i="3"/>
  <c r="M4776" i="3"/>
  <c r="M4777" i="3"/>
  <c r="M4778" i="3"/>
  <c r="M4779" i="3"/>
  <c r="M4780" i="3"/>
  <c r="M4781" i="3"/>
  <c r="M4782" i="3"/>
  <c r="M4783" i="3"/>
  <c r="M4784" i="3"/>
  <c r="M4785" i="3"/>
  <c r="M4787" i="3"/>
  <c r="M4788" i="3"/>
  <c r="M4789" i="3"/>
  <c r="M4790" i="3"/>
  <c r="M4791" i="3"/>
  <c r="M4792" i="3"/>
  <c r="M4793" i="3"/>
  <c r="M4794" i="3"/>
  <c r="M4795" i="3"/>
  <c r="M4796" i="3"/>
  <c r="M4797" i="3"/>
  <c r="M4798" i="3"/>
  <c r="M4799" i="3"/>
  <c r="M4800" i="3"/>
  <c r="M4801" i="3"/>
  <c r="M4802" i="3"/>
  <c r="M4751" i="3"/>
  <c r="M4728" i="3"/>
  <c r="M4729" i="3"/>
  <c r="M4727" i="3"/>
  <c r="M4687" i="3"/>
  <c r="M4688" i="3"/>
  <c r="M4689" i="3"/>
  <c r="M4690" i="3"/>
  <c r="M4691" i="3"/>
  <c r="M4692" i="3"/>
  <c r="M4693" i="3"/>
  <c r="M4694" i="3"/>
  <c r="M4695" i="3"/>
  <c r="M4696" i="3"/>
  <c r="M4697" i="3"/>
  <c r="M4698" i="3"/>
  <c r="M4699" i="3"/>
  <c r="M4700" i="3"/>
  <c r="M4701" i="3"/>
  <c r="M4702" i="3"/>
  <c r="M4703" i="3"/>
  <c r="M4704" i="3"/>
  <c r="M4705" i="3"/>
  <c r="M4706" i="3"/>
  <c r="M4707" i="3"/>
  <c r="M4709" i="3"/>
  <c r="M4710" i="3"/>
  <c r="M4711" i="3"/>
  <c r="M4712" i="3"/>
  <c r="M4713" i="3"/>
  <c r="M4714" i="3"/>
  <c r="M4715" i="3"/>
  <c r="M4716" i="3"/>
  <c r="M4717" i="3"/>
  <c r="M4718" i="3"/>
  <c r="M4719" i="3"/>
  <c r="M4720" i="3"/>
  <c r="M4721" i="3"/>
  <c r="M4722" i="3"/>
  <c r="M4723" i="3"/>
  <c r="M4724" i="3"/>
  <c r="M4686" i="3"/>
  <c r="M4651" i="3"/>
  <c r="M4652" i="3"/>
  <c r="M4653" i="3"/>
  <c r="M4654" i="3"/>
  <c r="M4655" i="3"/>
  <c r="M4656" i="3"/>
  <c r="M4657" i="3"/>
  <c r="M4658" i="3"/>
  <c r="M4659" i="3"/>
  <c r="M4660" i="3"/>
  <c r="M4661" i="3"/>
  <c r="M4650" i="3"/>
  <c r="M4590" i="3"/>
  <c r="M4591" i="3"/>
  <c r="M4592" i="3"/>
  <c r="M4593" i="3"/>
  <c r="M4594" i="3"/>
  <c r="M4595" i="3"/>
  <c r="M4596" i="3"/>
  <c r="M4597" i="3"/>
  <c r="M4598" i="3"/>
  <c r="M4599" i="3"/>
  <c r="M4600" i="3"/>
  <c r="M4601" i="3"/>
  <c r="M4602" i="3"/>
  <c r="M4603" i="3"/>
  <c r="M4604" i="3"/>
  <c r="M4605" i="3"/>
  <c r="M4606" i="3"/>
  <c r="M4607" i="3"/>
  <c r="M4608" i="3"/>
  <c r="M4609" i="3"/>
  <c r="M4610" i="3"/>
  <c r="M4611" i="3"/>
  <c r="M4612" i="3"/>
  <c r="M4613" i="3"/>
  <c r="M4614" i="3"/>
  <c r="M4615" i="3"/>
  <c r="M4616" i="3"/>
  <c r="M4617" i="3"/>
  <c r="M4618" i="3"/>
  <c r="M4619" i="3"/>
  <c r="M4620" i="3"/>
  <c r="M4621" i="3"/>
  <c r="M4622" i="3"/>
  <c r="M4623" i="3"/>
  <c r="M4624" i="3"/>
  <c r="M4625" i="3"/>
  <c r="M4626" i="3"/>
  <c r="M4627" i="3"/>
  <c r="M4628" i="3"/>
  <c r="M4629" i="3"/>
  <c r="M4630" i="3"/>
  <c r="M4631" i="3"/>
  <c r="M4632" i="3"/>
  <c r="M4633" i="3"/>
  <c r="M4634" i="3"/>
  <c r="M4635" i="3"/>
  <c r="M4636" i="3"/>
  <c r="M4637" i="3"/>
  <c r="M4638" i="3"/>
  <c r="M4639" i="3"/>
  <c r="M4640" i="3"/>
  <c r="M4641" i="3"/>
  <c r="M4642" i="3"/>
  <c r="M4643" i="3"/>
  <c r="M4646" i="3"/>
  <c r="M4647" i="3"/>
  <c r="M4589" i="3"/>
  <c r="M4449" i="3"/>
  <c r="M4450" i="3"/>
  <c r="M4451" i="3"/>
  <c r="M4452" i="3"/>
  <c r="M4453" i="3"/>
  <c r="M4454" i="3"/>
  <c r="M4455" i="3"/>
  <c r="M4456" i="3"/>
  <c r="M4457" i="3"/>
  <c r="M4458" i="3"/>
  <c r="M4459" i="3"/>
  <c r="M4460" i="3"/>
  <c r="M4461" i="3"/>
  <c r="M4462" i="3"/>
  <c r="M4463" i="3"/>
  <c r="M4464" i="3"/>
  <c r="M4465" i="3"/>
  <c r="M4466" i="3"/>
  <c r="M4467" i="3"/>
  <c r="M4468" i="3"/>
  <c r="M4469" i="3"/>
  <c r="M4470" i="3"/>
  <c r="M4471" i="3"/>
  <c r="M4472" i="3"/>
  <c r="M4473" i="3"/>
  <c r="M4474" i="3"/>
  <c r="M4475" i="3"/>
  <c r="M4476" i="3"/>
  <c r="M4477" i="3"/>
  <c r="M4478" i="3"/>
  <c r="M4479" i="3"/>
  <c r="M4480" i="3"/>
  <c r="M4481" i="3"/>
  <c r="M4482" i="3"/>
  <c r="M4483" i="3"/>
  <c r="M4484" i="3"/>
  <c r="M4485" i="3"/>
  <c r="M4486" i="3"/>
  <c r="M4487" i="3"/>
  <c r="M4488" i="3"/>
  <c r="M4489" i="3"/>
  <c r="M4490" i="3"/>
  <c r="M4491" i="3"/>
  <c r="M4492" i="3"/>
  <c r="M4493" i="3"/>
  <c r="M4494" i="3"/>
  <c r="M4495" i="3"/>
  <c r="M4496" i="3"/>
  <c r="M4497" i="3"/>
  <c r="M4498" i="3"/>
  <c r="M4499" i="3"/>
  <c r="M4500" i="3"/>
  <c r="M4501" i="3"/>
  <c r="M4502" i="3"/>
  <c r="M4503" i="3"/>
  <c r="M4504" i="3"/>
  <c r="M4505" i="3"/>
  <c r="M4506" i="3"/>
  <c r="M4507" i="3"/>
  <c r="M4508" i="3"/>
  <c r="M4509" i="3"/>
  <c r="M4510" i="3"/>
  <c r="M4511" i="3"/>
  <c r="M4512" i="3"/>
  <c r="M4513" i="3"/>
  <c r="M4514" i="3"/>
  <c r="M4515" i="3"/>
  <c r="M4516" i="3"/>
  <c r="M4517" i="3"/>
  <c r="M4518" i="3"/>
  <c r="M4519" i="3"/>
  <c r="M4520" i="3"/>
  <c r="M4521" i="3"/>
  <c r="M4522" i="3"/>
  <c r="M4523" i="3"/>
  <c r="M4524" i="3"/>
  <c r="M4525" i="3"/>
  <c r="M4526" i="3"/>
  <c r="M4527" i="3"/>
  <c r="M4528" i="3"/>
  <c r="M4529" i="3"/>
  <c r="M4530" i="3"/>
  <c r="M4531" i="3"/>
  <c r="M4532" i="3"/>
  <c r="M4533" i="3"/>
  <c r="M4534" i="3"/>
  <c r="M4535" i="3"/>
  <c r="M4536" i="3"/>
  <c r="M4537" i="3"/>
  <c r="M4538" i="3"/>
  <c r="M4539" i="3"/>
  <c r="M4540" i="3"/>
  <c r="M4541" i="3"/>
  <c r="M4542" i="3"/>
  <c r="M4543" i="3"/>
  <c r="M4544" i="3"/>
  <c r="M4545" i="3"/>
  <c r="M4546" i="3"/>
  <c r="M4547" i="3"/>
  <c r="M4548" i="3"/>
  <c r="M4549" i="3"/>
  <c r="M4550" i="3"/>
  <c r="M4551" i="3"/>
  <c r="M4552" i="3"/>
  <c r="M4553" i="3"/>
  <c r="M4554" i="3"/>
  <c r="M4555" i="3"/>
  <c r="M4556" i="3"/>
  <c r="M4557" i="3"/>
  <c r="M4558" i="3"/>
  <c r="M4559" i="3"/>
  <c r="M4560" i="3"/>
  <c r="M4561" i="3"/>
  <c r="M4448" i="3"/>
  <c r="M4432" i="3"/>
  <c r="M4433" i="3"/>
  <c r="M4434" i="3"/>
  <c r="M4435" i="3"/>
  <c r="M4436" i="3"/>
  <c r="M4437" i="3"/>
  <c r="M4438" i="3"/>
  <c r="M4439" i="3"/>
  <c r="M4440" i="3"/>
  <c r="M4441" i="3"/>
  <c r="M4442" i="3"/>
  <c r="M4443" i="3"/>
  <c r="M4444" i="3"/>
  <c r="M4431" i="3"/>
  <c r="M4429" i="3"/>
  <c r="M4428" i="3"/>
  <c r="M4424" i="3"/>
  <c r="M4425" i="3"/>
  <c r="M4426" i="3"/>
  <c r="M4423" i="3"/>
  <c r="M4410" i="3"/>
  <c r="M4411" i="3"/>
  <c r="M4412" i="3"/>
  <c r="M4413" i="3"/>
  <c r="M4414" i="3"/>
  <c r="M4415" i="3"/>
  <c r="M4416" i="3"/>
  <c r="M4417" i="3"/>
  <c r="M4418" i="3"/>
  <c r="M4419" i="3"/>
  <c r="M4420" i="3"/>
  <c r="M4421" i="3"/>
  <c r="M4409" i="3"/>
  <c r="M4386" i="3"/>
  <c r="M4387" i="3"/>
  <c r="M4388" i="3"/>
  <c r="M4389" i="3"/>
  <c r="M4390" i="3"/>
  <c r="M4391" i="3"/>
  <c r="M4392" i="3"/>
  <c r="M4393" i="3"/>
  <c r="M4394" i="3"/>
  <c r="M4395" i="3"/>
  <c r="M4396" i="3"/>
  <c r="M4397" i="3"/>
  <c r="M4398" i="3"/>
  <c r="M4399" i="3"/>
  <c r="M4400" i="3"/>
  <c r="M4401" i="3"/>
  <c r="M4402" i="3"/>
  <c r="M4403" i="3"/>
  <c r="M4404" i="3"/>
  <c r="M4405" i="3"/>
  <c r="M4406" i="3"/>
  <c r="M4407" i="3"/>
  <c r="M4385" i="3"/>
  <c r="M4378" i="3"/>
  <c r="M4379" i="3"/>
  <c r="M4380" i="3"/>
  <c r="M4381" i="3"/>
  <c r="M4382" i="3"/>
  <c r="M4383" i="3"/>
  <c r="M4377" i="3"/>
  <c r="M4366" i="3"/>
  <c r="M4367" i="3"/>
  <c r="M4368" i="3"/>
  <c r="M4369" i="3"/>
  <c r="M4370" i="3"/>
  <c r="M4371" i="3"/>
  <c r="M4372" i="3"/>
  <c r="M4373" i="3"/>
  <c r="M4374" i="3"/>
  <c r="M4375" i="3"/>
  <c r="M4365" i="3"/>
  <c r="M4358" i="3"/>
  <c r="M4359" i="3"/>
  <c r="M4360" i="3"/>
  <c r="M4361" i="3"/>
  <c r="M4362" i="3"/>
  <c r="M4363" i="3"/>
  <c r="M4357" i="3"/>
  <c r="M4344" i="3"/>
  <c r="M4345" i="3"/>
  <c r="M4346" i="3"/>
  <c r="M4347" i="3"/>
  <c r="M4348" i="3"/>
  <c r="M4349" i="3"/>
  <c r="M4350" i="3"/>
  <c r="M4351" i="3"/>
  <c r="M4352" i="3"/>
  <c r="M4353" i="3"/>
  <c r="M4354" i="3"/>
  <c r="M4355" i="3"/>
  <c r="M4343" i="3"/>
  <c r="M4329" i="3"/>
  <c r="M4330" i="3"/>
  <c r="M4331" i="3"/>
  <c r="M4332" i="3"/>
  <c r="M4333" i="3"/>
  <c r="M4334" i="3"/>
  <c r="M4335" i="3"/>
  <c r="M4336" i="3"/>
  <c r="M4337" i="3"/>
  <c r="M4338" i="3"/>
  <c r="M4339" i="3"/>
  <c r="M4340" i="3"/>
  <c r="M4341" i="3"/>
  <c r="M4328" i="3"/>
  <c r="M4317" i="3"/>
  <c r="M4318" i="3"/>
  <c r="M4319" i="3"/>
  <c r="M4320" i="3"/>
  <c r="M4321" i="3"/>
  <c r="M4322" i="3"/>
  <c r="M4323" i="3"/>
  <c r="M4324" i="3"/>
  <c r="M4325" i="3"/>
  <c r="M4326" i="3"/>
  <c r="M4316" i="3"/>
  <c r="M4295" i="3"/>
  <c r="M3830" i="3"/>
  <c r="M3831" i="3"/>
  <c r="M3833" i="3"/>
  <c r="M3834" i="3"/>
  <c r="M3835" i="3"/>
  <c r="M3828" i="3"/>
  <c r="M3823" i="3"/>
  <c r="M3824" i="3"/>
  <c r="M3764" i="3"/>
  <c r="M3765" i="3"/>
  <c r="M3766" i="3"/>
  <c r="M3767" i="3"/>
  <c r="M3768" i="3"/>
  <c r="M3769" i="3"/>
  <c r="M3770" i="3"/>
  <c r="M3771" i="3"/>
  <c r="M3772" i="3"/>
  <c r="M3773" i="3"/>
  <c r="M3774" i="3"/>
  <c r="M3775" i="3"/>
  <c r="M3776" i="3"/>
  <c r="M3777" i="3"/>
  <c r="M3778" i="3"/>
  <c r="M3779" i="3"/>
  <c r="M3780" i="3"/>
  <c r="M3781" i="3"/>
  <c r="M3782" i="3"/>
  <c r="M3783" i="3"/>
  <c r="M3784" i="3"/>
  <c r="M3785" i="3"/>
  <c r="M3786" i="3"/>
  <c r="M3787" i="3"/>
  <c r="M3788" i="3"/>
  <c r="M3789" i="3"/>
  <c r="M3790" i="3"/>
  <c r="M3791" i="3"/>
  <c r="M3792" i="3"/>
  <c r="M3793" i="3"/>
  <c r="M3794" i="3"/>
  <c r="M3795" i="3"/>
  <c r="M3796" i="3"/>
  <c r="M3797" i="3"/>
  <c r="M3798" i="3"/>
  <c r="M3799" i="3"/>
  <c r="M3800" i="3"/>
  <c r="M3801" i="3"/>
  <c r="M3802" i="3"/>
  <c r="M3803" i="3"/>
  <c r="M3804" i="3"/>
  <c r="M3805" i="3"/>
  <c r="M3806" i="3"/>
  <c r="M3807" i="3"/>
  <c r="M3808" i="3"/>
  <c r="M3809" i="3"/>
  <c r="M3810" i="3"/>
  <c r="M3811" i="3"/>
  <c r="M3812" i="3"/>
  <c r="M3813" i="3"/>
  <c r="M3814" i="3"/>
  <c r="M3815" i="3"/>
  <c r="M3816" i="3"/>
  <c r="M3817" i="3"/>
  <c r="M3818" i="3"/>
  <c r="M3819" i="3"/>
  <c r="P3819" i="3" s="1"/>
  <c r="M3763" i="3"/>
  <c r="P3763" i="3" s="1"/>
  <c r="M3732" i="3"/>
  <c r="M3733" i="3"/>
  <c r="M3734" i="3"/>
  <c r="M3735" i="3"/>
  <c r="M3736" i="3"/>
  <c r="M3737" i="3"/>
  <c r="M3738" i="3"/>
  <c r="M3739" i="3"/>
  <c r="M3740" i="3"/>
  <c r="M3741" i="3"/>
  <c r="M3742" i="3"/>
  <c r="M3743" i="3"/>
  <c r="M3744" i="3"/>
  <c r="M3745" i="3"/>
  <c r="M3746" i="3"/>
  <c r="M3747" i="3"/>
  <c r="M3748" i="3"/>
  <c r="M3749" i="3"/>
  <c r="M3750" i="3"/>
  <c r="M3751" i="3"/>
  <c r="M3752" i="3"/>
  <c r="M3753" i="3"/>
  <c r="M3754" i="3"/>
  <c r="M3755" i="3"/>
  <c r="M3756" i="3"/>
  <c r="M3757" i="3"/>
  <c r="M3758" i="3"/>
  <c r="M3759" i="3"/>
  <c r="M3760" i="3"/>
  <c r="M3761" i="3"/>
  <c r="M3731" i="3"/>
  <c r="M3699" i="3"/>
  <c r="M3700" i="3"/>
  <c r="M3701" i="3"/>
  <c r="M3702" i="3"/>
  <c r="M3703" i="3"/>
  <c r="M3704" i="3"/>
  <c r="M3705" i="3"/>
  <c r="M3706" i="3"/>
  <c r="M3707" i="3"/>
  <c r="M3708" i="3"/>
  <c r="M3709" i="3"/>
  <c r="M3710" i="3"/>
  <c r="M3711" i="3"/>
  <c r="M3712" i="3"/>
  <c r="M3713" i="3"/>
  <c r="M3714" i="3"/>
  <c r="M3715" i="3"/>
  <c r="M3716" i="3"/>
  <c r="M3717" i="3"/>
  <c r="M3718" i="3"/>
  <c r="M3719" i="3"/>
  <c r="M3720" i="3"/>
  <c r="M3721" i="3"/>
  <c r="M3722" i="3"/>
  <c r="M3723" i="3"/>
  <c r="M3724" i="3"/>
  <c r="M3725" i="3"/>
  <c r="M3726" i="3"/>
  <c r="M3727" i="3"/>
  <c r="M3728" i="3"/>
  <c r="M3729" i="3"/>
  <c r="M3696" i="3"/>
  <c r="M3680" i="3"/>
  <c r="M3681" i="3"/>
  <c r="M3682" i="3"/>
  <c r="M3683" i="3"/>
  <c r="M3684" i="3"/>
  <c r="M3685" i="3"/>
  <c r="M3686" i="3"/>
  <c r="M3687" i="3"/>
  <c r="M3688" i="3"/>
  <c r="M3689" i="3"/>
  <c r="M3690" i="3"/>
  <c r="M3691" i="3"/>
  <c r="M3692" i="3"/>
  <c r="M3693" i="3"/>
  <c r="M3694" i="3"/>
  <c r="M3679" i="3"/>
  <c r="M3639" i="3"/>
  <c r="M3640" i="3"/>
  <c r="M3641" i="3"/>
  <c r="M3642" i="3"/>
  <c r="M3643" i="3"/>
  <c r="M3644" i="3"/>
  <c r="M3645" i="3"/>
  <c r="M3646" i="3"/>
  <c r="M3647" i="3"/>
  <c r="M3648" i="3"/>
  <c r="M3649" i="3"/>
  <c r="M3650" i="3"/>
  <c r="M3651" i="3"/>
  <c r="M3652" i="3"/>
  <c r="M3653" i="3"/>
  <c r="M3654" i="3"/>
  <c r="M3655" i="3"/>
  <c r="M3656" i="3"/>
  <c r="M3657" i="3"/>
  <c r="M3658" i="3"/>
  <c r="M3659" i="3"/>
  <c r="M3660" i="3"/>
  <c r="M3661" i="3"/>
  <c r="M3662" i="3"/>
  <c r="M3663" i="3"/>
  <c r="M3664" i="3"/>
  <c r="M3665" i="3"/>
  <c r="M3666" i="3"/>
  <c r="M3667" i="3"/>
  <c r="M3668" i="3"/>
  <c r="M3669" i="3"/>
  <c r="M3670" i="3"/>
  <c r="M3671" i="3"/>
  <c r="M3672" i="3"/>
  <c r="M3673" i="3"/>
  <c r="M3674" i="3"/>
  <c r="M3675" i="3"/>
  <c r="M3676" i="3"/>
  <c r="M3677" i="3"/>
  <c r="M3638" i="3"/>
  <c r="M3596" i="3"/>
  <c r="M3597" i="3"/>
  <c r="M3598" i="3"/>
  <c r="M3599" i="3"/>
  <c r="M3600" i="3"/>
  <c r="M3601" i="3"/>
  <c r="M3602" i="3"/>
  <c r="M3603" i="3"/>
  <c r="M3604" i="3"/>
  <c r="M3605" i="3"/>
  <c r="M3606" i="3"/>
  <c r="M3607" i="3"/>
  <c r="M3608" i="3"/>
  <c r="M3609" i="3"/>
  <c r="M3610" i="3"/>
  <c r="M3611" i="3"/>
  <c r="M3612" i="3"/>
  <c r="M3613" i="3"/>
  <c r="M3614" i="3"/>
  <c r="M3615" i="3"/>
  <c r="M3616" i="3"/>
  <c r="M3617" i="3"/>
  <c r="M3618" i="3"/>
  <c r="M3619" i="3"/>
  <c r="M3620" i="3"/>
  <c r="M3621" i="3"/>
  <c r="M3622" i="3"/>
  <c r="M3623" i="3"/>
  <c r="M3624" i="3"/>
  <c r="M3625" i="3"/>
  <c r="M3626" i="3"/>
  <c r="M3627" i="3"/>
  <c r="M3628" i="3"/>
  <c r="M3629" i="3"/>
  <c r="M3630" i="3"/>
  <c r="M3631" i="3"/>
  <c r="M3632" i="3"/>
  <c r="M3633" i="3"/>
  <c r="M3634" i="3"/>
  <c r="M3635" i="3"/>
  <c r="M3636" i="3"/>
  <c r="M3595" i="3"/>
  <c r="M3583" i="3"/>
  <c r="M3584" i="3"/>
  <c r="M3585" i="3"/>
  <c r="M3586" i="3"/>
  <c r="M3587" i="3"/>
  <c r="M3588" i="3"/>
  <c r="M3589" i="3"/>
  <c r="M3590" i="3"/>
  <c r="M3591" i="3"/>
  <c r="M3592" i="3"/>
  <c r="M3593" i="3"/>
  <c r="M3581" i="3"/>
  <c r="M3339" i="3"/>
  <c r="M3340" i="3"/>
  <c r="M3341" i="3"/>
  <c r="M3342" i="3"/>
  <c r="M3343" i="3"/>
  <c r="M3344" i="3"/>
  <c r="M3345" i="3"/>
  <c r="M3346" i="3"/>
  <c r="M3347" i="3"/>
  <c r="M3348" i="3"/>
  <c r="M3349" i="3"/>
  <c r="M3350" i="3"/>
  <c r="M3351" i="3"/>
  <c r="M3352" i="3"/>
  <c r="M3353" i="3"/>
  <c r="M3354" i="3"/>
  <c r="M3355" i="3"/>
  <c r="M3356" i="3"/>
  <c r="M3357" i="3"/>
  <c r="M3358" i="3"/>
  <c r="M3359" i="3"/>
  <c r="M3360" i="3"/>
  <c r="M3361" i="3"/>
  <c r="M3362" i="3"/>
  <c r="M3363" i="3"/>
  <c r="M3364" i="3"/>
  <c r="M3365" i="3"/>
  <c r="M3366" i="3"/>
  <c r="M3367" i="3"/>
  <c r="M3368" i="3"/>
  <c r="M3369" i="3"/>
  <c r="M3370" i="3"/>
  <c r="M3371" i="3"/>
  <c r="M3372" i="3"/>
  <c r="M3373" i="3"/>
  <c r="M3374" i="3"/>
  <c r="M3375" i="3"/>
  <c r="M3376" i="3"/>
  <c r="M3377" i="3"/>
  <c r="M3378" i="3"/>
  <c r="M3379" i="3"/>
  <c r="M3380" i="3"/>
  <c r="M3381" i="3"/>
  <c r="M3382" i="3"/>
  <c r="M3383" i="3"/>
  <c r="M3384" i="3"/>
  <c r="M3385" i="3"/>
  <c r="M3386" i="3"/>
  <c r="M3387" i="3"/>
  <c r="M3388" i="3"/>
  <c r="M3389" i="3"/>
  <c r="M3390" i="3"/>
  <c r="M3391" i="3"/>
  <c r="M3392" i="3"/>
  <c r="M3393" i="3"/>
  <c r="M3394" i="3"/>
  <c r="M3395" i="3"/>
  <c r="M3396" i="3"/>
  <c r="M3397" i="3"/>
  <c r="M3398" i="3"/>
  <c r="M3399" i="3"/>
  <c r="M3400" i="3"/>
  <c r="M3401" i="3"/>
  <c r="M3402" i="3"/>
  <c r="M3403" i="3"/>
  <c r="M3404" i="3"/>
  <c r="M3405" i="3"/>
  <c r="M3406" i="3"/>
  <c r="M3407" i="3"/>
  <c r="M3408" i="3"/>
  <c r="M3409" i="3"/>
  <c r="M3410" i="3"/>
  <c r="M3411" i="3"/>
  <c r="M3412" i="3"/>
  <c r="M3413" i="3"/>
  <c r="M3414" i="3"/>
  <c r="M3415" i="3"/>
  <c r="M3416" i="3"/>
  <c r="M3417" i="3"/>
  <c r="M3418" i="3"/>
  <c r="M3419" i="3"/>
  <c r="M3420" i="3"/>
  <c r="M3421" i="3"/>
  <c r="M3422" i="3"/>
  <c r="M3423" i="3"/>
  <c r="M3424" i="3"/>
  <c r="M3425" i="3"/>
  <c r="M3426" i="3"/>
  <c r="M3427" i="3"/>
  <c r="M3428" i="3"/>
  <c r="M3429" i="3"/>
  <c r="M3430" i="3"/>
  <c r="M3431" i="3"/>
  <c r="M3432" i="3"/>
  <c r="M3433" i="3"/>
  <c r="M3434" i="3"/>
  <c r="M3435" i="3"/>
  <c r="M3436" i="3"/>
  <c r="M3437" i="3"/>
  <c r="M3438" i="3"/>
  <c r="M3439" i="3"/>
  <c r="M3440" i="3"/>
  <c r="M3441" i="3"/>
  <c r="M3442" i="3"/>
  <c r="M3443" i="3"/>
  <c r="M3444" i="3"/>
  <c r="M3445" i="3"/>
  <c r="M3446" i="3"/>
  <c r="M3447" i="3"/>
  <c r="M3448" i="3"/>
  <c r="M3449" i="3"/>
  <c r="M3450" i="3"/>
  <c r="M3451" i="3"/>
  <c r="M3452" i="3"/>
  <c r="M3453" i="3"/>
  <c r="M3454" i="3"/>
  <c r="M3455" i="3"/>
  <c r="M3456" i="3"/>
  <c r="M3457" i="3"/>
  <c r="M3458" i="3"/>
  <c r="M3459" i="3"/>
  <c r="M3460" i="3"/>
  <c r="M3461" i="3"/>
  <c r="M3462" i="3"/>
  <c r="M3463" i="3"/>
  <c r="M3464" i="3"/>
  <c r="M3465" i="3"/>
  <c r="M3466" i="3"/>
  <c r="M3467" i="3"/>
  <c r="M3468" i="3"/>
  <c r="M3469" i="3"/>
  <c r="M3470" i="3"/>
  <c r="M3471" i="3"/>
  <c r="M3472" i="3"/>
  <c r="M3473" i="3"/>
  <c r="M3474" i="3"/>
  <c r="M3475" i="3"/>
  <c r="M3476" i="3"/>
  <c r="M3477" i="3"/>
  <c r="M3478" i="3"/>
  <c r="M3479" i="3"/>
  <c r="M3480" i="3"/>
  <c r="M3481" i="3"/>
  <c r="M3482" i="3"/>
  <c r="M3483" i="3"/>
  <c r="M3484" i="3"/>
  <c r="M3485" i="3"/>
  <c r="M3486" i="3"/>
  <c r="M3487" i="3"/>
  <c r="M3488" i="3"/>
  <c r="M3489" i="3"/>
  <c r="M3490" i="3"/>
  <c r="M3491" i="3"/>
  <c r="M3492" i="3"/>
  <c r="M3493" i="3"/>
  <c r="M3494" i="3"/>
  <c r="M3495" i="3"/>
  <c r="M3496" i="3"/>
  <c r="M3497" i="3"/>
  <c r="M3498" i="3"/>
  <c r="M3499" i="3"/>
  <c r="M3500" i="3"/>
  <c r="M3501" i="3"/>
  <c r="M3502" i="3"/>
  <c r="M3503" i="3"/>
  <c r="M3504" i="3"/>
  <c r="M3505" i="3"/>
  <c r="M3506" i="3"/>
  <c r="M3507" i="3"/>
  <c r="M3508" i="3"/>
  <c r="M3509" i="3"/>
  <c r="M3510" i="3"/>
  <c r="M3511" i="3"/>
  <c r="M3512" i="3"/>
  <c r="M3513" i="3"/>
  <c r="M3514" i="3"/>
  <c r="M3515" i="3"/>
  <c r="M3516" i="3"/>
  <c r="M3517" i="3"/>
  <c r="M3518" i="3"/>
  <c r="M3519" i="3"/>
  <c r="M3520" i="3"/>
  <c r="M3521" i="3"/>
  <c r="M3522" i="3"/>
  <c r="M3523" i="3"/>
  <c r="M3524" i="3"/>
  <c r="M3525" i="3"/>
  <c r="M3526" i="3"/>
  <c r="M3527" i="3"/>
  <c r="M3528" i="3"/>
  <c r="M3529" i="3"/>
  <c r="M3530" i="3"/>
  <c r="M3531" i="3"/>
  <c r="M3532" i="3"/>
  <c r="M3533" i="3"/>
  <c r="M3534" i="3"/>
  <c r="M3535" i="3"/>
  <c r="M3536" i="3"/>
  <c r="M3537" i="3"/>
  <c r="M3538" i="3"/>
  <c r="M3539" i="3"/>
  <c r="M3540" i="3"/>
  <c r="M3541" i="3"/>
  <c r="M3542" i="3"/>
  <c r="M3543" i="3"/>
  <c r="M3544" i="3"/>
  <c r="M3545" i="3"/>
  <c r="M3546" i="3"/>
  <c r="M3547" i="3"/>
  <c r="M3548" i="3"/>
  <c r="M3549" i="3"/>
  <c r="M3550" i="3"/>
  <c r="M3551" i="3"/>
  <c r="M3552" i="3"/>
  <c r="M3553" i="3"/>
  <c r="M3554" i="3"/>
  <c r="M3555" i="3"/>
  <c r="M3556" i="3"/>
  <c r="M3557" i="3"/>
  <c r="M3558" i="3"/>
  <c r="M3559" i="3"/>
  <c r="M3560" i="3"/>
  <c r="M3562" i="3"/>
  <c r="M3338" i="3"/>
  <c r="M3293" i="3"/>
  <c r="M3294" i="3"/>
  <c r="M3295" i="3"/>
  <c r="M3296" i="3"/>
  <c r="M3297" i="3"/>
  <c r="M3298" i="3"/>
  <c r="M3299" i="3"/>
  <c r="M3300" i="3"/>
  <c r="M3301" i="3"/>
  <c r="M3302" i="3"/>
  <c r="M3303" i="3"/>
  <c r="M3304" i="3"/>
  <c r="M3305" i="3"/>
  <c r="M3306" i="3"/>
  <c r="M3307" i="3"/>
  <c r="M3308" i="3"/>
  <c r="M3309" i="3"/>
  <c r="M3310" i="3"/>
  <c r="M3311" i="3"/>
  <c r="M3312" i="3"/>
  <c r="M3313" i="3"/>
  <c r="M3314" i="3"/>
  <c r="M3315" i="3"/>
  <c r="M3316" i="3"/>
  <c r="M3317" i="3"/>
  <c r="M3318" i="3"/>
  <c r="M3319" i="3"/>
  <c r="M3320" i="3"/>
  <c r="M3321" i="3"/>
  <c r="M3322" i="3"/>
  <c r="M3323" i="3"/>
  <c r="M3324" i="3"/>
  <c r="M3325" i="3"/>
  <c r="M3326" i="3"/>
  <c r="M3327" i="3"/>
  <c r="M3328" i="3"/>
  <c r="M3329" i="3"/>
  <c r="M3330" i="3"/>
  <c r="M3331" i="3"/>
  <c r="M3332" i="3"/>
  <c r="M3292" i="3"/>
  <c r="M3198" i="3"/>
  <c r="M3199" i="3"/>
  <c r="M3200" i="3"/>
  <c r="M3201" i="3"/>
  <c r="M3202" i="3"/>
  <c r="M3203" i="3"/>
  <c r="M3204" i="3"/>
  <c r="M3205" i="3"/>
  <c r="M3206" i="3"/>
  <c r="M3207" i="3"/>
  <c r="M3208" i="3"/>
  <c r="M3209" i="3"/>
  <c r="M3210" i="3"/>
  <c r="M3211" i="3"/>
  <c r="M3212" i="3"/>
  <c r="M3213" i="3"/>
  <c r="M3214" i="3"/>
  <c r="M3215" i="3"/>
  <c r="M3216" i="3"/>
  <c r="M3217" i="3"/>
  <c r="M3218" i="3"/>
  <c r="M3219" i="3"/>
  <c r="M3220" i="3"/>
  <c r="M3221" i="3"/>
  <c r="M3222" i="3"/>
  <c r="P3222" i="3" s="1"/>
  <c r="M3223" i="3"/>
  <c r="P3223" i="3" s="1"/>
  <c r="M3224" i="3"/>
  <c r="M3226" i="3"/>
  <c r="M3227" i="3"/>
  <c r="M3228" i="3"/>
  <c r="M3229" i="3"/>
  <c r="M3230" i="3"/>
  <c r="M3231" i="3"/>
  <c r="P3231" i="3" s="1"/>
  <c r="M3232" i="3"/>
  <c r="M3233" i="3"/>
  <c r="M3234" i="3"/>
  <c r="M3235" i="3"/>
  <c r="M3236" i="3"/>
  <c r="M3237" i="3"/>
  <c r="M3238" i="3"/>
  <c r="M3239" i="3"/>
  <c r="M3242" i="3"/>
  <c r="M3243" i="3"/>
  <c r="M3244" i="3"/>
  <c r="M3245" i="3"/>
  <c r="M3246" i="3"/>
  <c r="M3247" i="3"/>
  <c r="M3248" i="3"/>
  <c r="M3249" i="3"/>
  <c r="M3250" i="3"/>
  <c r="M3251" i="3"/>
  <c r="M3252" i="3"/>
  <c r="M3253" i="3"/>
  <c r="M3254" i="3"/>
  <c r="M3255" i="3"/>
  <c r="M3256" i="3"/>
  <c r="M3257" i="3"/>
  <c r="M3258" i="3"/>
  <c r="M3259" i="3"/>
  <c r="M3260" i="3"/>
  <c r="M3261" i="3"/>
  <c r="M3262" i="3"/>
  <c r="M3263" i="3"/>
  <c r="M3264" i="3"/>
  <c r="M3265" i="3"/>
  <c r="M3266" i="3"/>
  <c r="M3267" i="3"/>
  <c r="M3268" i="3"/>
  <c r="M3269" i="3"/>
  <c r="M3270" i="3"/>
  <c r="M3271" i="3"/>
  <c r="M3272" i="3"/>
  <c r="M3273" i="3"/>
  <c r="M3274" i="3"/>
  <c r="M3275" i="3"/>
  <c r="M3276" i="3"/>
  <c r="M3277" i="3"/>
  <c r="M3278" i="3"/>
  <c r="M3279" i="3"/>
  <c r="M3280" i="3"/>
  <c r="M3281" i="3"/>
  <c r="M3282" i="3"/>
  <c r="M3283" i="3"/>
  <c r="M3284" i="3"/>
  <c r="M3285" i="3"/>
  <c r="M3286" i="3"/>
  <c r="M3287" i="3"/>
  <c r="M3197" i="3"/>
  <c r="M3178" i="3"/>
  <c r="M3179" i="3"/>
  <c r="M3180" i="3"/>
  <c r="M3181" i="3"/>
  <c r="M3182" i="3"/>
  <c r="M3183" i="3"/>
  <c r="M3184" i="3"/>
  <c r="M3185" i="3"/>
  <c r="M3186" i="3"/>
  <c r="M3187" i="3"/>
  <c r="M3188" i="3"/>
  <c r="M3190" i="3"/>
  <c r="M3191" i="3"/>
  <c r="M3192" i="3"/>
  <c r="M3193" i="3"/>
  <c r="M3194" i="3"/>
  <c r="M2996" i="3"/>
  <c r="M2997" i="3"/>
  <c r="M2998" i="3"/>
  <c r="M2999" i="3"/>
  <c r="M3000" i="3"/>
  <c r="M3001" i="3"/>
  <c r="M3002" i="3"/>
  <c r="M3003" i="3"/>
  <c r="M3004" i="3"/>
  <c r="M3005" i="3"/>
  <c r="M3006" i="3"/>
  <c r="M3007" i="3"/>
  <c r="M3008" i="3"/>
  <c r="M3009" i="3"/>
  <c r="M3010" i="3"/>
  <c r="M3011" i="3"/>
  <c r="M3012" i="3"/>
  <c r="M3013" i="3"/>
  <c r="M3014" i="3"/>
  <c r="M3015" i="3"/>
  <c r="M3016" i="3"/>
  <c r="M3017" i="3"/>
  <c r="M3018" i="3"/>
  <c r="M3019" i="3"/>
  <c r="M3020" i="3"/>
  <c r="M3021" i="3"/>
  <c r="M3022" i="3"/>
  <c r="M3023" i="3"/>
  <c r="M3024" i="3"/>
  <c r="M3025" i="3"/>
  <c r="M3026" i="3"/>
  <c r="M3027" i="3"/>
  <c r="M3028" i="3"/>
  <c r="M3029" i="3"/>
  <c r="M3030" i="3"/>
  <c r="M3031" i="3"/>
  <c r="M3032" i="3"/>
  <c r="M3033" i="3"/>
  <c r="M3034" i="3"/>
  <c r="M3035" i="3"/>
  <c r="M3036" i="3"/>
  <c r="M3037" i="3"/>
  <c r="M3038" i="3"/>
  <c r="M3039" i="3"/>
  <c r="M3040" i="3"/>
  <c r="M3041" i="3"/>
  <c r="M3042" i="3"/>
  <c r="M3043" i="3"/>
  <c r="M3044" i="3"/>
  <c r="M3045" i="3"/>
  <c r="M3046" i="3"/>
  <c r="M3047" i="3"/>
  <c r="M3048" i="3"/>
  <c r="M3049" i="3"/>
  <c r="M3050" i="3"/>
  <c r="M3051" i="3"/>
  <c r="M3052" i="3"/>
  <c r="M3053" i="3"/>
  <c r="M3054" i="3"/>
  <c r="M3055" i="3"/>
  <c r="M3056" i="3"/>
  <c r="M3057" i="3"/>
  <c r="M3058" i="3"/>
  <c r="M3059" i="3"/>
  <c r="M3060" i="3"/>
  <c r="M3061" i="3"/>
  <c r="M3062" i="3"/>
  <c r="M3063" i="3"/>
  <c r="M3064" i="3"/>
  <c r="M3065" i="3"/>
  <c r="M3066" i="3"/>
  <c r="M3067" i="3"/>
  <c r="M3068" i="3"/>
  <c r="M3069" i="3"/>
  <c r="M3070" i="3"/>
  <c r="M3071" i="3"/>
  <c r="M3072" i="3"/>
  <c r="M3073" i="3"/>
  <c r="M3074" i="3"/>
  <c r="M3075" i="3"/>
  <c r="M3076" i="3"/>
  <c r="M3077" i="3"/>
  <c r="M3078" i="3"/>
  <c r="M3079" i="3"/>
  <c r="M3080" i="3"/>
  <c r="M3081" i="3"/>
  <c r="M3082" i="3"/>
  <c r="M3083" i="3"/>
  <c r="M3084" i="3"/>
  <c r="M3085" i="3"/>
  <c r="M3086" i="3"/>
  <c r="M3087" i="3"/>
  <c r="M3088" i="3"/>
  <c r="M3089" i="3"/>
  <c r="M3090" i="3"/>
  <c r="M3091" i="3"/>
  <c r="M3092" i="3"/>
  <c r="M3093" i="3"/>
  <c r="M3094" i="3"/>
  <c r="M3095" i="3"/>
  <c r="M3096" i="3"/>
  <c r="M3097" i="3"/>
  <c r="M3098" i="3"/>
  <c r="M3099" i="3"/>
  <c r="M3100" i="3"/>
  <c r="M3101" i="3"/>
  <c r="M3102" i="3"/>
  <c r="M3103" i="3"/>
  <c r="M3104" i="3"/>
  <c r="M3105" i="3"/>
  <c r="M3106" i="3"/>
  <c r="M3107" i="3"/>
  <c r="M3108" i="3"/>
  <c r="M3109" i="3"/>
  <c r="M3110" i="3"/>
  <c r="M3111" i="3"/>
  <c r="M3112" i="3"/>
  <c r="M3113" i="3"/>
  <c r="M3114" i="3"/>
  <c r="M3115" i="3"/>
  <c r="M3116" i="3"/>
  <c r="M3117" i="3"/>
  <c r="M3118" i="3"/>
  <c r="M3119" i="3"/>
  <c r="M3120" i="3"/>
  <c r="M3121" i="3"/>
  <c r="M3122" i="3"/>
  <c r="M3123" i="3"/>
  <c r="M3124" i="3"/>
  <c r="M3125" i="3"/>
  <c r="M3126" i="3"/>
  <c r="M3127" i="3"/>
  <c r="M3128" i="3"/>
  <c r="M3129" i="3"/>
  <c r="M3130" i="3"/>
  <c r="M3131" i="3"/>
  <c r="M3132" i="3"/>
  <c r="M3133" i="3"/>
  <c r="M3134" i="3"/>
  <c r="M3135" i="3"/>
  <c r="M3136" i="3"/>
  <c r="M3137" i="3"/>
  <c r="M3138" i="3"/>
  <c r="M3139" i="3"/>
  <c r="M3140" i="3"/>
  <c r="M3141" i="3"/>
  <c r="M3142" i="3"/>
  <c r="M3143" i="3"/>
  <c r="M3144" i="3"/>
  <c r="M3145" i="3"/>
  <c r="M3146" i="3"/>
  <c r="M3147" i="3"/>
  <c r="M3148" i="3"/>
  <c r="M3149" i="3"/>
  <c r="M3150" i="3"/>
  <c r="M3151" i="3"/>
  <c r="M3152" i="3"/>
  <c r="M3154" i="3"/>
  <c r="M3155" i="3"/>
  <c r="M3156" i="3"/>
  <c r="M3157" i="3"/>
  <c r="M3158" i="3"/>
  <c r="M3159" i="3"/>
  <c r="M3160" i="3"/>
  <c r="M3161" i="3"/>
  <c r="M3162" i="3"/>
  <c r="M3163" i="3"/>
  <c r="M3164" i="3"/>
  <c r="M3165" i="3"/>
  <c r="M3166" i="3"/>
  <c r="M3167" i="3"/>
  <c r="M3168" i="3"/>
  <c r="M3170" i="3"/>
  <c r="M3171" i="3"/>
  <c r="M3172" i="3"/>
  <c r="M3173" i="3"/>
  <c r="M3174" i="3"/>
  <c r="M3175" i="3"/>
  <c r="M2995" i="3"/>
  <c r="P4428" i="3" l="1"/>
  <c r="P3339" i="3"/>
  <c r="O5281" i="3" l="1"/>
  <c r="N5281" i="3"/>
  <c r="M5281" i="3"/>
  <c r="P4426" i="3" l="1"/>
  <c r="P4423" i="3"/>
  <c r="P4425" i="3" l="1"/>
  <c r="P4424" i="3"/>
  <c r="P4590" i="3"/>
  <c r="P4591" i="3"/>
  <c r="P4592" i="3"/>
  <c r="P4593" i="3"/>
  <c r="P4594" i="3"/>
  <c r="P4595" i="3"/>
  <c r="P4596" i="3"/>
  <c r="P4597" i="3"/>
  <c r="P4598" i="3"/>
  <c r="P4599" i="3"/>
  <c r="P4600" i="3"/>
  <c r="P4601" i="3"/>
  <c r="P4602" i="3"/>
  <c r="P4603" i="3"/>
  <c r="P4604" i="3"/>
  <c r="P4605" i="3"/>
  <c r="P4606" i="3"/>
  <c r="P4607" i="3"/>
  <c r="P4608" i="3"/>
  <c r="P4609" i="3"/>
  <c r="P4610" i="3"/>
  <c r="P4611" i="3"/>
  <c r="P4612" i="3"/>
  <c r="P4613" i="3"/>
  <c r="P4614" i="3"/>
  <c r="P4615" i="3"/>
  <c r="P4616" i="3"/>
  <c r="P4617" i="3"/>
  <c r="P4618" i="3"/>
  <c r="P4619" i="3"/>
  <c r="P4620" i="3"/>
  <c r="P4621" i="3"/>
  <c r="P4622" i="3"/>
  <c r="P4623" i="3"/>
  <c r="P4624" i="3"/>
  <c r="P4625" i="3"/>
  <c r="P4626" i="3"/>
  <c r="P4627" i="3"/>
  <c r="P4628" i="3"/>
  <c r="P4629" i="3"/>
  <c r="P4630" i="3"/>
  <c r="P4631" i="3"/>
  <c r="P4632" i="3"/>
  <c r="P4633" i="3"/>
  <c r="P4634" i="3"/>
  <c r="P4635" i="3"/>
  <c r="P4636" i="3"/>
  <c r="P4637" i="3"/>
  <c r="P4638" i="3"/>
  <c r="P4639" i="3"/>
  <c r="P4640" i="3"/>
  <c r="P4641" i="3"/>
  <c r="P4642" i="3"/>
  <c r="P4643" i="3"/>
  <c r="P4646" i="3"/>
  <c r="P4647" i="3"/>
  <c r="P4434" i="3"/>
  <c r="P4438" i="3"/>
  <c r="P4442" i="3"/>
  <c r="P4431" i="3"/>
  <c r="P4410" i="3"/>
  <c r="P4411" i="3"/>
  <c r="P4412" i="3"/>
  <c r="P4413" i="3"/>
  <c r="P4414" i="3"/>
  <c r="P4415" i="3"/>
  <c r="P4416" i="3"/>
  <c r="P4417" i="3"/>
  <c r="P4418" i="3"/>
  <c r="P4419" i="3"/>
  <c r="P4420" i="3"/>
  <c r="P4421" i="3"/>
  <c r="P4386" i="3"/>
  <c r="P4390" i="3"/>
  <c r="P4394" i="3"/>
  <c r="P4398" i="3"/>
  <c r="P4402" i="3"/>
  <c r="P4406" i="3"/>
  <c r="P4385" i="3"/>
  <c r="P4380" i="3"/>
  <c r="P4366" i="3"/>
  <c r="P4370" i="3"/>
  <c r="P4374" i="3"/>
  <c r="P4365" i="3"/>
  <c r="P4360" i="3"/>
  <c r="P4344" i="3"/>
  <c r="P4345" i="3"/>
  <c r="P4346" i="3"/>
  <c r="P4348" i="3"/>
  <c r="P4350" i="3"/>
  <c r="P4351" i="3"/>
  <c r="P4352" i="3"/>
  <c r="P4353" i="3"/>
  <c r="P4354" i="3"/>
  <c r="P4355" i="3"/>
  <c r="P4343" i="3"/>
  <c r="P4331" i="3"/>
  <c r="P4335" i="3"/>
  <c r="P4339" i="3"/>
  <c r="P4328" i="3"/>
  <c r="P4319" i="3"/>
  <c r="P4323" i="3"/>
  <c r="N3864" i="3"/>
  <c r="N3865" i="3"/>
  <c r="N3866" i="3"/>
  <c r="N3867" i="3"/>
  <c r="N3868" i="3"/>
  <c r="N3869" i="3"/>
  <c r="N3870" i="3"/>
  <c r="N3871" i="3"/>
  <c r="N3872" i="3"/>
  <c r="N3873" i="3"/>
  <c r="N3874" i="3"/>
  <c r="N3875" i="3"/>
  <c r="N3876" i="3"/>
  <c r="N3877" i="3"/>
  <c r="N3878" i="3"/>
  <c r="N3879" i="3"/>
  <c r="N3880" i="3"/>
  <c r="N3881" i="3"/>
  <c r="N3882" i="3"/>
  <c r="N3883" i="3"/>
  <c r="N3884" i="3"/>
  <c r="N3885" i="3"/>
  <c r="N3886" i="3"/>
  <c r="N3887" i="3"/>
  <c r="N3888" i="3"/>
  <c r="N3889" i="3"/>
  <c r="N3890" i="3"/>
  <c r="N3891" i="3"/>
  <c r="N3892" i="3"/>
  <c r="N3893" i="3"/>
  <c r="N3894" i="3"/>
  <c r="N3895" i="3"/>
  <c r="N3896" i="3"/>
  <c r="N3897" i="3"/>
  <c r="N3898" i="3"/>
  <c r="N3899" i="3"/>
  <c r="N3900" i="3"/>
  <c r="N3901" i="3"/>
  <c r="N3902" i="3"/>
  <c r="N3903" i="3"/>
  <c r="N3904" i="3"/>
  <c r="N3905" i="3"/>
  <c r="N3906" i="3"/>
  <c r="N3907" i="3"/>
  <c r="N3908" i="3"/>
  <c r="N3909" i="3"/>
  <c r="N3910" i="3"/>
  <c r="N3911" i="3"/>
  <c r="N3912" i="3"/>
  <c r="N3913" i="3"/>
  <c r="N3914" i="3"/>
  <c r="N3915" i="3"/>
  <c r="N3916" i="3"/>
  <c r="N3917" i="3"/>
  <c r="N3918" i="3"/>
  <c r="N3919" i="3"/>
  <c r="N3920" i="3"/>
  <c r="N3921" i="3"/>
  <c r="N3922" i="3"/>
  <c r="N3923" i="3"/>
  <c r="N3924" i="3"/>
  <c r="N3925" i="3"/>
  <c r="N3926" i="3"/>
  <c r="N3927" i="3"/>
  <c r="N3928" i="3"/>
  <c r="N3929" i="3"/>
  <c r="N3930" i="3"/>
  <c r="N3931" i="3"/>
  <c r="N3932" i="3"/>
  <c r="N3933" i="3"/>
  <c r="N3934" i="3"/>
  <c r="N3935" i="3"/>
  <c r="N3936" i="3"/>
  <c r="N3937" i="3"/>
  <c r="N3938" i="3"/>
  <c r="N3939" i="3"/>
  <c r="N3940" i="3"/>
  <c r="N3941" i="3"/>
  <c r="N3942" i="3"/>
  <c r="N3943" i="3"/>
  <c r="N3944" i="3"/>
  <c r="N3945" i="3"/>
  <c r="N3946" i="3"/>
  <c r="N3947" i="3"/>
  <c r="N3948" i="3"/>
  <c r="N3949" i="3"/>
  <c r="N3950" i="3"/>
  <c r="N3951" i="3"/>
  <c r="N3952" i="3"/>
  <c r="N3953" i="3"/>
  <c r="N3954" i="3"/>
  <c r="N3955" i="3"/>
  <c r="N3956" i="3"/>
  <c r="N3957" i="3"/>
  <c r="N3958" i="3"/>
  <c r="N3959" i="3"/>
  <c r="N3960" i="3"/>
  <c r="N3961" i="3"/>
  <c r="N3962" i="3"/>
  <c r="N3963" i="3"/>
  <c r="N3964" i="3"/>
  <c r="N3965" i="3"/>
  <c r="N3966" i="3"/>
  <c r="N3967" i="3"/>
  <c r="N3968" i="3"/>
  <c r="N3969" i="3"/>
  <c r="N3970" i="3"/>
  <c r="N3971" i="3"/>
  <c r="N3972" i="3"/>
  <c r="N3973" i="3"/>
  <c r="N3974" i="3"/>
  <c r="N3975" i="3"/>
  <c r="N3976" i="3"/>
  <c r="N3977" i="3"/>
  <c r="N3978" i="3"/>
  <c r="N3979" i="3"/>
  <c r="N3980" i="3"/>
  <c r="N3981" i="3"/>
  <c r="N3982" i="3"/>
  <c r="N3983" i="3"/>
  <c r="N3984" i="3"/>
  <c r="N3985" i="3"/>
  <c r="N3986" i="3"/>
  <c r="N3987" i="3"/>
  <c r="N3988" i="3"/>
  <c r="N3863" i="3"/>
  <c r="N3847" i="3"/>
  <c r="N3848" i="3"/>
  <c r="N3849" i="3"/>
  <c r="N3850" i="3"/>
  <c r="N3851" i="3"/>
  <c r="N3852" i="3"/>
  <c r="N3853" i="3"/>
  <c r="N3854" i="3"/>
  <c r="N3855" i="3"/>
  <c r="N3856" i="3"/>
  <c r="N3857" i="3"/>
  <c r="N3858" i="3"/>
  <c r="N3859" i="3"/>
  <c r="N3860" i="3"/>
  <c r="N3861" i="3"/>
  <c r="N3846" i="3"/>
  <c r="P3823" i="3"/>
  <c r="P3764" i="3"/>
  <c r="P3765" i="3"/>
  <c r="P3766" i="3"/>
  <c r="P3767" i="3"/>
  <c r="P3768" i="3"/>
  <c r="P3769" i="3"/>
  <c r="P3770" i="3"/>
  <c r="P3771" i="3"/>
  <c r="P3772" i="3"/>
  <c r="P3773" i="3"/>
  <c r="P3774" i="3"/>
  <c r="P3775" i="3"/>
  <c r="P3776" i="3"/>
  <c r="P3777" i="3"/>
  <c r="P3778" i="3"/>
  <c r="P3779" i="3"/>
  <c r="P3780" i="3"/>
  <c r="P3781" i="3"/>
  <c r="P3782" i="3"/>
  <c r="P3783" i="3"/>
  <c r="P3784" i="3"/>
  <c r="P3785" i="3"/>
  <c r="P3786" i="3"/>
  <c r="P3787" i="3"/>
  <c r="P3788" i="3"/>
  <c r="P3789" i="3"/>
  <c r="P3790" i="3"/>
  <c r="P3791" i="3"/>
  <c r="P3792" i="3"/>
  <c r="P3793" i="3"/>
  <c r="P3794" i="3"/>
  <c r="P3795" i="3"/>
  <c r="P3796" i="3"/>
  <c r="P3797" i="3"/>
  <c r="P3798" i="3"/>
  <c r="P3799" i="3"/>
  <c r="P3800" i="3"/>
  <c r="P3801" i="3"/>
  <c r="P3802" i="3"/>
  <c r="P3803" i="3"/>
  <c r="P3804" i="3"/>
  <c r="P3805" i="3"/>
  <c r="P3806" i="3"/>
  <c r="P3807" i="3"/>
  <c r="P3808" i="3"/>
  <c r="P3809" i="3"/>
  <c r="P3810" i="3"/>
  <c r="P3811" i="3"/>
  <c r="P3812" i="3"/>
  <c r="P3813" i="3"/>
  <c r="P3814" i="3"/>
  <c r="P3815" i="3"/>
  <c r="P3816" i="3"/>
  <c r="P3817" i="3"/>
  <c r="P3818" i="3"/>
  <c r="P3732" i="3"/>
  <c r="P3736" i="3"/>
  <c r="P3740" i="3"/>
  <c r="P3744" i="3"/>
  <c r="P3748" i="3"/>
  <c r="P3752" i="3"/>
  <c r="P3756" i="3"/>
  <c r="P3760" i="3"/>
  <c r="P3699" i="3"/>
  <c r="P3703" i="3"/>
  <c r="P3707" i="3"/>
  <c r="P3711" i="3"/>
  <c r="P3715" i="3"/>
  <c r="P3719" i="3"/>
  <c r="P3723" i="3"/>
  <c r="P3727" i="3"/>
  <c r="P3696" i="3"/>
  <c r="P3641" i="3"/>
  <c r="P3645" i="3"/>
  <c r="P3649" i="3"/>
  <c r="P3653" i="3"/>
  <c r="P3657" i="3"/>
  <c r="P3661" i="3"/>
  <c r="P3665" i="3"/>
  <c r="P3669" i="3"/>
  <c r="P3673" i="3"/>
  <c r="P3677" i="3"/>
  <c r="P3598" i="3"/>
  <c r="P3602" i="3"/>
  <c r="P3606" i="3"/>
  <c r="P3610" i="3"/>
  <c r="P3614" i="3"/>
  <c r="P3618" i="3"/>
  <c r="P3622" i="3"/>
  <c r="P3626" i="3"/>
  <c r="P3630" i="3"/>
  <c r="P3634" i="3"/>
  <c r="P3595" i="3"/>
  <c r="P3589" i="3"/>
  <c r="P3593" i="3"/>
  <c r="P3581" i="3"/>
  <c r="P3341" i="3"/>
  <c r="P3345" i="3"/>
  <c r="P3349" i="3"/>
  <c r="P3353" i="3"/>
  <c r="P3357" i="3"/>
  <c r="P3361" i="3"/>
  <c r="P3365" i="3"/>
  <c r="P3369" i="3"/>
  <c r="P3373" i="3"/>
  <c r="P3377" i="3"/>
  <c r="P3381" i="3"/>
  <c r="P3385" i="3"/>
  <c r="P3389" i="3"/>
  <c r="P3393" i="3"/>
  <c r="P3397" i="3"/>
  <c r="P3401" i="3"/>
  <c r="P3405" i="3"/>
  <c r="P3409" i="3"/>
  <c r="P3413" i="3"/>
  <c r="P3417" i="3"/>
  <c r="P3421" i="3"/>
  <c r="P3425" i="3"/>
  <c r="P3429" i="3"/>
  <c r="P3433" i="3"/>
  <c r="P3437" i="3"/>
  <c r="P3441" i="3"/>
  <c r="P3445" i="3"/>
  <c r="P3449" i="3"/>
  <c r="P3453" i="3"/>
  <c r="P3457" i="3"/>
  <c r="P3461" i="3"/>
  <c r="P3465" i="3"/>
  <c r="P3469" i="3"/>
  <c r="P3473" i="3"/>
  <c r="P3477" i="3"/>
  <c r="P3481" i="3"/>
  <c r="P3485" i="3"/>
  <c r="P3489" i="3"/>
  <c r="P3493" i="3"/>
  <c r="P3497" i="3"/>
  <c r="P3501" i="3"/>
  <c r="P3505" i="3"/>
  <c r="P3509" i="3"/>
  <c r="P3513" i="3"/>
  <c r="P3517" i="3"/>
  <c r="P3521" i="3"/>
  <c r="P3525" i="3"/>
  <c r="P3529" i="3"/>
  <c r="P3533" i="3"/>
  <c r="P3537" i="3"/>
  <c r="P3541" i="3"/>
  <c r="P3545" i="3"/>
  <c r="P3549" i="3"/>
  <c r="P3553" i="3"/>
  <c r="P3557" i="3"/>
  <c r="P3562" i="3"/>
  <c r="P3293" i="3"/>
  <c r="P3294" i="3"/>
  <c r="P3295" i="3"/>
  <c r="P3296" i="3"/>
  <c r="P3297" i="3"/>
  <c r="P3298" i="3"/>
  <c r="P3299" i="3"/>
  <c r="P3300" i="3"/>
  <c r="P3301" i="3"/>
  <c r="P3302" i="3"/>
  <c r="P3303" i="3"/>
  <c r="P3304" i="3"/>
  <c r="P3305" i="3"/>
  <c r="P3306" i="3"/>
  <c r="P3307" i="3"/>
  <c r="P3308" i="3"/>
  <c r="P3309" i="3"/>
  <c r="P3310" i="3"/>
  <c r="P3311" i="3"/>
  <c r="P3312" i="3"/>
  <c r="P3313" i="3"/>
  <c r="P3314" i="3"/>
  <c r="P3315" i="3"/>
  <c r="P3316" i="3"/>
  <c r="P3317" i="3"/>
  <c r="P3318" i="3"/>
  <c r="P3319" i="3"/>
  <c r="P3320" i="3"/>
  <c r="P3321" i="3"/>
  <c r="P3322" i="3"/>
  <c r="P3323" i="3"/>
  <c r="P3324" i="3"/>
  <c r="P3325" i="3"/>
  <c r="P3326" i="3"/>
  <c r="P3327" i="3"/>
  <c r="P3328" i="3"/>
  <c r="P3329" i="3"/>
  <c r="P3330" i="3"/>
  <c r="P3331" i="3"/>
  <c r="P3332" i="3"/>
  <c r="P3218" i="3"/>
  <c r="P3226" i="3"/>
  <c r="P3230" i="3"/>
  <c r="P3234" i="3"/>
  <c r="P3238" i="3"/>
  <c r="P3242" i="3"/>
  <c r="P3246" i="3"/>
  <c r="P3250" i="3"/>
  <c r="P3254" i="3"/>
  <c r="P3258" i="3"/>
  <c r="P3262" i="3"/>
  <c r="P3266" i="3"/>
  <c r="P3270" i="3"/>
  <c r="P3274" i="3"/>
  <c r="P3278" i="3"/>
  <c r="P3282" i="3"/>
  <c r="P3286" i="3"/>
  <c r="P3180" i="3"/>
  <c r="P3184" i="3"/>
  <c r="P3188" i="3"/>
  <c r="P3192" i="3"/>
  <c r="P4349" i="3" l="1"/>
  <c r="P4658" i="3"/>
  <c r="P4654" i="3"/>
  <c r="P3558" i="3"/>
  <c r="P3554" i="3"/>
  <c r="P3550" i="3"/>
  <c r="P3546" i="3"/>
  <c r="P3542" i="3"/>
  <c r="P3538" i="3"/>
  <c r="P3534" i="3"/>
  <c r="P3530" i="3"/>
  <c r="P3526" i="3"/>
  <c r="P3522" i="3"/>
  <c r="P3518" i="3"/>
  <c r="P3514" i="3"/>
  <c r="P3510" i="3"/>
  <c r="P3506" i="3"/>
  <c r="P3502" i="3"/>
  <c r="P3498" i="3"/>
  <c r="P3494" i="3"/>
  <c r="P3490" i="3"/>
  <c r="P3486" i="3"/>
  <c r="P3482" i="3"/>
  <c r="P3478" i="3"/>
  <c r="P3474" i="3"/>
  <c r="P3470" i="3"/>
  <c r="P3466" i="3"/>
  <c r="P3462" i="3"/>
  <c r="P3458" i="3"/>
  <c r="P3454" i="3"/>
  <c r="P3450" i="3"/>
  <c r="P3446" i="3"/>
  <c r="P3442" i="3"/>
  <c r="P3438" i="3"/>
  <c r="P3434" i="3"/>
  <c r="P3430" i="3"/>
  <c r="P3426" i="3"/>
  <c r="P3422" i="3"/>
  <c r="P3418" i="3"/>
  <c r="P3414" i="3"/>
  <c r="P3410" i="3"/>
  <c r="P3406" i="3"/>
  <c r="P3402" i="3"/>
  <c r="P3398" i="3"/>
  <c r="P3394" i="3"/>
  <c r="P3390" i="3"/>
  <c r="P3386" i="3"/>
  <c r="P3382" i="3"/>
  <c r="P3378" i="3"/>
  <c r="P3374" i="3"/>
  <c r="P3370" i="3"/>
  <c r="P3366" i="3"/>
  <c r="P3362" i="3"/>
  <c r="P3358" i="3"/>
  <c r="P3354" i="3"/>
  <c r="P3350" i="3"/>
  <c r="P3346" i="3"/>
  <c r="P3342" i="3"/>
  <c r="P3691" i="3"/>
  <c r="P4313" i="3"/>
  <c r="P4309" i="3"/>
  <c r="P4305" i="3"/>
  <c r="P4301" i="3"/>
  <c r="P4660" i="3"/>
  <c r="P4656" i="3"/>
  <c r="P4652" i="3"/>
  <c r="P3287" i="3"/>
  <c r="P3283" i="3"/>
  <c r="P3279" i="3"/>
  <c r="P3275" i="3"/>
  <c r="P3271" i="3"/>
  <c r="P3267" i="3"/>
  <c r="P3263" i="3"/>
  <c r="P3259" i="3"/>
  <c r="P3255" i="3"/>
  <c r="P3251" i="3"/>
  <c r="P3247" i="3"/>
  <c r="P3243" i="3"/>
  <c r="P3239" i="3"/>
  <c r="P3235" i="3"/>
  <c r="P3227" i="3"/>
  <c r="P3219" i="3"/>
  <c r="P3215" i="3"/>
  <c r="P3211" i="3"/>
  <c r="P3207" i="3"/>
  <c r="P3203" i="3"/>
  <c r="P3199" i="3"/>
  <c r="P3761" i="3"/>
  <c r="P3757" i="3"/>
  <c r="P3753" i="3"/>
  <c r="P3749" i="3"/>
  <c r="P3745" i="3"/>
  <c r="P3741" i="3"/>
  <c r="P3737" i="3"/>
  <c r="P3214" i="3"/>
  <c r="P3210" i="3"/>
  <c r="P3206" i="3"/>
  <c r="P3202" i="3"/>
  <c r="P3198" i="3"/>
  <c r="P3623" i="3"/>
  <c r="P3615" i="3"/>
  <c r="P3607" i="3"/>
  <c r="P3728" i="3"/>
  <c r="P3724" i="3"/>
  <c r="P3720" i="3"/>
  <c r="P3716" i="3"/>
  <c r="P3712" i="3"/>
  <c r="P3708" i="3"/>
  <c r="P3704" i="3"/>
  <c r="P3700" i="3"/>
  <c r="P4340" i="3"/>
  <c r="P4336" i="3"/>
  <c r="P4332" i="3"/>
  <c r="P4443" i="3"/>
  <c r="P4439" i="3"/>
  <c r="P3174" i="3"/>
  <c r="P3170" i="3"/>
  <c r="P3166" i="3"/>
  <c r="P3162" i="3"/>
  <c r="P3158" i="3"/>
  <c r="P3154" i="3"/>
  <c r="P3150" i="3"/>
  <c r="P3146" i="3"/>
  <c r="P3142" i="3"/>
  <c r="P3138" i="3"/>
  <c r="P3134" i="3"/>
  <c r="P3130" i="3"/>
  <c r="P3126" i="3"/>
  <c r="P3122" i="3"/>
  <c r="P3118" i="3"/>
  <c r="P3114" i="3"/>
  <c r="P3110" i="3"/>
  <c r="P3106" i="3"/>
  <c r="P3102" i="3"/>
  <c r="P3098" i="3"/>
  <c r="P3094" i="3"/>
  <c r="P3090" i="3"/>
  <c r="P3086" i="3"/>
  <c r="P3082" i="3"/>
  <c r="P3078" i="3"/>
  <c r="P3074" i="3"/>
  <c r="P3070" i="3"/>
  <c r="P3066" i="3"/>
  <c r="P3062" i="3"/>
  <c r="P3058" i="3"/>
  <c r="P3054" i="3"/>
  <c r="P3050" i="3"/>
  <c r="P3046" i="3"/>
  <c r="P3042" i="3"/>
  <c r="P3038" i="3"/>
  <c r="P3034" i="3"/>
  <c r="P3030" i="3"/>
  <c r="P3026" i="3"/>
  <c r="P3022" i="3"/>
  <c r="P3018" i="3"/>
  <c r="P3014" i="3"/>
  <c r="P3010" i="3"/>
  <c r="P3006" i="3"/>
  <c r="P3002" i="3"/>
  <c r="P2998" i="3"/>
  <c r="P3182" i="3"/>
  <c r="P3636" i="3"/>
  <c r="P3632" i="3"/>
  <c r="P3628" i="3"/>
  <c r="P3624" i="3"/>
  <c r="P3620" i="3"/>
  <c r="P3616" i="3"/>
  <c r="P3612" i="3"/>
  <c r="P3608" i="3"/>
  <c r="P3604" i="3"/>
  <c r="P3600" i="3"/>
  <c r="P3596" i="3"/>
  <c r="P3733" i="3"/>
  <c r="P3559" i="3"/>
  <c r="P3555" i="3"/>
  <c r="P3551" i="3"/>
  <c r="P3547" i="3"/>
  <c r="P3543" i="3"/>
  <c r="P3539" i="3"/>
  <c r="P3535" i="3"/>
  <c r="P3531" i="3"/>
  <c r="P3527" i="3"/>
  <c r="P3523" i="3"/>
  <c r="P3519" i="3"/>
  <c r="P3515" i="3"/>
  <c r="P3511" i="3"/>
  <c r="P3507" i="3"/>
  <c r="P3503" i="3"/>
  <c r="P3499" i="3"/>
  <c r="P3495" i="3"/>
  <c r="P3491" i="3"/>
  <c r="P3487" i="3"/>
  <c r="P3483" i="3"/>
  <c r="P3479" i="3"/>
  <c r="P3475" i="3"/>
  <c r="P3471" i="3"/>
  <c r="P3467" i="3"/>
  <c r="P3463" i="3"/>
  <c r="P3459" i="3"/>
  <c r="P3455" i="3"/>
  <c r="P3451" i="3"/>
  <c r="P3447" i="3"/>
  <c r="P3443" i="3"/>
  <c r="P3439" i="3"/>
  <c r="P3435" i="3"/>
  <c r="P3431" i="3"/>
  <c r="P3427" i="3"/>
  <c r="P3423" i="3"/>
  <c r="P3419" i="3"/>
  <c r="P3415" i="3"/>
  <c r="P3411" i="3"/>
  <c r="P3407" i="3"/>
  <c r="P3403" i="3"/>
  <c r="P3399" i="3"/>
  <c r="P3395" i="3"/>
  <c r="P3391" i="3"/>
  <c r="P3387" i="3"/>
  <c r="P3383" i="3"/>
  <c r="P3379" i="3"/>
  <c r="P3375" i="3"/>
  <c r="P3371" i="3"/>
  <c r="P3367" i="3"/>
  <c r="P3363" i="3"/>
  <c r="P3359" i="3"/>
  <c r="P3355" i="3"/>
  <c r="P3351" i="3"/>
  <c r="P3347" i="3"/>
  <c r="P3343" i="3"/>
  <c r="P3591" i="3"/>
  <c r="P3587" i="3"/>
  <c r="P3583" i="3"/>
  <c r="P3675" i="3"/>
  <c r="P3671" i="3"/>
  <c r="P3667" i="3"/>
  <c r="P3663" i="3"/>
  <c r="P3659" i="3"/>
  <c r="P3655" i="3"/>
  <c r="P3651" i="3"/>
  <c r="P3647" i="3"/>
  <c r="P3643" i="3"/>
  <c r="P3639" i="3"/>
  <c r="P3692" i="3"/>
  <c r="P3688" i="3"/>
  <c r="P3684" i="3"/>
  <c r="P3680" i="3"/>
  <c r="P4314" i="3"/>
  <c r="P4310" i="3"/>
  <c r="P4306" i="3"/>
  <c r="P4302" i="3"/>
  <c r="P4298" i="3"/>
  <c r="P4661" i="3"/>
  <c r="P4657" i="3"/>
  <c r="P4653" i="3"/>
  <c r="P3590" i="3"/>
  <c r="P3754" i="3"/>
  <c r="P3750" i="3"/>
  <c r="P3746" i="3"/>
  <c r="P3742" i="3"/>
  <c r="P3738" i="3"/>
  <c r="P3734" i="3"/>
  <c r="P4297" i="3"/>
  <c r="P4325" i="3"/>
  <c r="P4321" i="3"/>
  <c r="P4317" i="3"/>
  <c r="P4362" i="3"/>
  <c r="P4358" i="3"/>
  <c r="P4372" i="3"/>
  <c r="P4368" i="3"/>
  <c r="P4404" i="3"/>
  <c r="P4400" i="3"/>
  <c r="P4396" i="3"/>
  <c r="P4392" i="3"/>
  <c r="P4388" i="3"/>
  <c r="P4347" i="3"/>
  <c r="P3175" i="3"/>
  <c r="P3171" i="3"/>
  <c r="P3167" i="3"/>
  <c r="P3163" i="3"/>
  <c r="P3159" i="3"/>
  <c r="P3155" i="3"/>
  <c r="P3151" i="3"/>
  <c r="P3147" i="3"/>
  <c r="P3143" i="3"/>
  <c r="P3139" i="3"/>
  <c r="P3135" i="3"/>
  <c r="P3131" i="3"/>
  <c r="P3127" i="3"/>
  <c r="P3560" i="3"/>
  <c r="P3556" i="3"/>
  <c r="P3552" i="3"/>
  <c r="P3548" i="3"/>
  <c r="P3544" i="3"/>
  <c r="P3540" i="3"/>
  <c r="P3536" i="3"/>
  <c r="P3532" i="3"/>
  <c r="P3528" i="3"/>
  <c r="P3524" i="3"/>
  <c r="P3520" i="3"/>
  <c r="P3516" i="3"/>
  <c r="P3512" i="3"/>
  <c r="P3508" i="3"/>
  <c r="P3504" i="3"/>
  <c r="P3500" i="3"/>
  <c r="P3496" i="3"/>
  <c r="P3492" i="3"/>
  <c r="P3488" i="3"/>
  <c r="P3484" i="3"/>
  <c r="P3480" i="3"/>
  <c r="P3476" i="3"/>
  <c r="P3472" i="3"/>
  <c r="P3468" i="3"/>
  <c r="P3464" i="3"/>
  <c r="P3460" i="3"/>
  <c r="P3456" i="3"/>
  <c r="P3452" i="3"/>
  <c r="P3448" i="3"/>
  <c r="P3444" i="3"/>
  <c r="P3440" i="3"/>
  <c r="P3436" i="3"/>
  <c r="P3432" i="3"/>
  <c r="P3428" i="3"/>
  <c r="P3424" i="3"/>
  <c r="P3420" i="3"/>
  <c r="P3416" i="3"/>
  <c r="P3412" i="3"/>
  <c r="P3408" i="3"/>
  <c r="P3404" i="3"/>
  <c r="P3400" i="3"/>
  <c r="P3396" i="3"/>
  <c r="P3392" i="3"/>
  <c r="P3388" i="3"/>
  <c r="P3384" i="3"/>
  <c r="P3380" i="3"/>
  <c r="P3376" i="3"/>
  <c r="P3372" i="3"/>
  <c r="P3368" i="3"/>
  <c r="P3364" i="3"/>
  <c r="P3360" i="3"/>
  <c r="P3356" i="3"/>
  <c r="P3352" i="3"/>
  <c r="P3348" i="3"/>
  <c r="P3344" i="3"/>
  <c r="P3340" i="3"/>
  <c r="P3676" i="3"/>
  <c r="P3672" i="3"/>
  <c r="P3664" i="3"/>
  <c r="P3660" i="3"/>
  <c r="P3656" i="3"/>
  <c r="P3648" i="3"/>
  <c r="P3644" i="3"/>
  <c r="P3640" i="3"/>
  <c r="P3693" i="3"/>
  <c r="P3689" i="3"/>
  <c r="P3685" i="3"/>
  <c r="P3681" i="3"/>
  <c r="P4311" i="3"/>
  <c r="P4307" i="3"/>
  <c r="P4299" i="3"/>
  <c r="P4326" i="3"/>
  <c r="P4322" i="3"/>
  <c r="P4318" i="3"/>
  <c r="P4363" i="3"/>
  <c r="P4359" i="3"/>
  <c r="P4373" i="3"/>
  <c r="P4369" i="3"/>
  <c r="P4383" i="3"/>
  <c r="P4379" i="3"/>
  <c r="P4405" i="3"/>
  <c r="P4401" i="3"/>
  <c r="P4397" i="3"/>
  <c r="P4393" i="3"/>
  <c r="P4389" i="3"/>
  <c r="P3123" i="3"/>
  <c r="P3119" i="3"/>
  <c r="P3115" i="3"/>
  <c r="P3111" i="3"/>
  <c r="P3107" i="3"/>
  <c r="P3103" i="3"/>
  <c r="P3099" i="3"/>
  <c r="P3095" i="3"/>
  <c r="P3091" i="3"/>
  <c r="P3087" i="3"/>
  <c r="P3083" i="3"/>
  <c r="P3079" i="3"/>
  <c r="P3075" i="3"/>
  <c r="P3071" i="3"/>
  <c r="P3067" i="3"/>
  <c r="P3063" i="3"/>
  <c r="P3059" i="3"/>
  <c r="P3055" i="3"/>
  <c r="P3051" i="3"/>
  <c r="P3047" i="3"/>
  <c r="P3043" i="3"/>
  <c r="P3039" i="3"/>
  <c r="P3035" i="3"/>
  <c r="P3031" i="3"/>
  <c r="P3027" i="3"/>
  <c r="P3023" i="3"/>
  <c r="P3019" i="3"/>
  <c r="P3015" i="3"/>
  <c r="P3011" i="3"/>
  <c r="P3007" i="3"/>
  <c r="P3003" i="3"/>
  <c r="P2999" i="3"/>
  <c r="P2995" i="3"/>
  <c r="P3633" i="3"/>
  <c r="P3629" i="3"/>
  <c r="P3625" i="3"/>
  <c r="P3621" i="3"/>
  <c r="P3617" i="3"/>
  <c r="P3613" i="3"/>
  <c r="P3609" i="3"/>
  <c r="P3605" i="3"/>
  <c r="P3601" i="3"/>
  <c r="P3597" i="3"/>
  <c r="P3722" i="3"/>
  <c r="P3718" i="3"/>
  <c r="P3714" i="3"/>
  <c r="P3710" i="3"/>
  <c r="P3698" i="3"/>
  <c r="P4338" i="3"/>
  <c r="P4334" i="3"/>
  <c r="P4330" i="3"/>
  <c r="P4441" i="3"/>
  <c r="P4437" i="3"/>
  <c r="P4433" i="3"/>
  <c r="P3824" i="3"/>
  <c r="P3191" i="3"/>
  <c r="P3187" i="3"/>
  <c r="P3183" i="3"/>
  <c r="P3197" i="3"/>
  <c r="P3586" i="3"/>
  <c r="P3179" i="3"/>
  <c r="P3638" i="3"/>
  <c r="P3169" i="3"/>
  <c r="P3161" i="3"/>
  <c r="P3153" i="3"/>
  <c r="P3145" i="3"/>
  <c r="P3137" i="3"/>
  <c r="P3129" i="3"/>
  <c r="P3121" i="3"/>
  <c r="P3113" i="3"/>
  <c r="P3105" i="3"/>
  <c r="P3097" i="3"/>
  <c r="P3089" i="3"/>
  <c r="P3081" i="3"/>
  <c r="P3073" i="3"/>
  <c r="P3065" i="3"/>
  <c r="P3057" i="3"/>
  <c r="P3049" i="3"/>
  <c r="P3045" i="3"/>
  <c r="P3037" i="3"/>
  <c r="P3029" i="3"/>
  <c r="P3021" i="3"/>
  <c r="P3013" i="3"/>
  <c r="P3009" i="3"/>
  <c r="P3001" i="3"/>
  <c r="P2997" i="3"/>
  <c r="P3186" i="3"/>
  <c r="P3178" i="3"/>
  <c r="P3281" i="3"/>
  <c r="P3273" i="3"/>
  <c r="P3265" i="3"/>
  <c r="P3257" i="3"/>
  <c r="P3249" i="3"/>
  <c r="P3241" i="3"/>
  <c r="P3233" i="3"/>
  <c r="P3225" i="3"/>
  <c r="P3221" i="3"/>
  <c r="P3213" i="3"/>
  <c r="P3209" i="3"/>
  <c r="P3201" i="3"/>
  <c r="P3172" i="3"/>
  <c r="P3168" i="3"/>
  <c r="P3164" i="3"/>
  <c r="P3160" i="3"/>
  <c r="P3156" i="3"/>
  <c r="P3152" i="3"/>
  <c r="P3148" i="3"/>
  <c r="P3144" i="3"/>
  <c r="P3140" i="3"/>
  <c r="P3136" i="3"/>
  <c r="P3132" i="3"/>
  <c r="P3128" i="3"/>
  <c r="P3124" i="3"/>
  <c r="P3120" i="3"/>
  <c r="P3116" i="3"/>
  <c r="P3112" i="3"/>
  <c r="P3108" i="3"/>
  <c r="P3104" i="3"/>
  <c r="P3100" i="3"/>
  <c r="P3096" i="3"/>
  <c r="P3092" i="3"/>
  <c r="P3088" i="3"/>
  <c r="P3084" i="3"/>
  <c r="P3080" i="3"/>
  <c r="P3076" i="3"/>
  <c r="P3072" i="3"/>
  <c r="P3068" i="3"/>
  <c r="P3064" i="3"/>
  <c r="P3060" i="3"/>
  <c r="P3056" i="3"/>
  <c r="P3052" i="3"/>
  <c r="P3048" i="3"/>
  <c r="P3044" i="3"/>
  <c r="P3040" i="3"/>
  <c r="P3036" i="3"/>
  <c r="P3032" i="3"/>
  <c r="P3028" i="3"/>
  <c r="P3024" i="3"/>
  <c r="P3020" i="3"/>
  <c r="P3016" i="3"/>
  <c r="P3012" i="3"/>
  <c r="P3008" i="3"/>
  <c r="P3004" i="3"/>
  <c r="P3000" i="3"/>
  <c r="P2996" i="3"/>
  <c r="P3190" i="3"/>
  <c r="P3284" i="3"/>
  <c r="P3280" i="3"/>
  <c r="P3276" i="3"/>
  <c r="P3272" i="3"/>
  <c r="P3268" i="3"/>
  <c r="P3264" i="3"/>
  <c r="P3260" i="3"/>
  <c r="P3256" i="3"/>
  <c r="P3252" i="3"/>
  <c r="P3248" i="3"/>
  <c r="P3244" i="3"/>
  <c r="P3240" i="3"/>
  <c r="P3236" i="3"/>
  <c r="P3232" i="3"/>
  <c r="P3228" i="3"/>
  <c r="P3224" i="3"/>
  <c r="P3220" i="3"/>
  <c r="P3216" i="3"/>
  <c r="P3212" i="3"/>
  <c r="P3208" i="3"/>
  <c r="P3204" i="3"/>
  <c r="P3200" i="3"/>
  <c r="P3338" i="3"/>
  <c r="P3592" i="3"/>
  <c r="P3588" i="3"/>
  <c r="P3584" i="3"/>
  <c r="P3635" i="3"/>
  <c r="P3627" i="3"/>
  <c r="P3619" i="3"/>
  <c r="P3611" i="3"/>
  <c r="P3603" i="3"/>
  <c r="P3631" i="3"/>
  <c r="P3599" i="3"/>
  <c r="P3674" i="3"/>
  <c r="P3670" i="3"/>
  <c r="P3666" i="3"/>
  <c r="P3662" i="3"/>
  <c r="P3658" i="3"/>
  <c r="P3654" i="3"/>
  <c r="P3650" i="3"/>
  <c r="P3646" i="3"/>
  <c r="P3642" i="3"/>
  <c r="P3694" i="3"/>
  <c r="P3690" i="3"/>
  <c r="P3686" i="3"/>
  <c r="P3729" i="3"/>
  <c r="P3725" i="3"/>
  <c r="P3721" i="3"/>
  <c r="P3717" i="3"/>
  <c r="P3713" i="3"/>
  <c r="P3709" i="3"/>
  <c r="P3726" i="3"/>
  <c r="P3702" i="3"/>
  <c r="P3173" i="3"/>
  <c r="P3165" i="3"/>
  <c r="P3157" i="3"/>
  <c r="P3149" i="3"/>
  <c r="P3141" i="3"/>
  <c r="P3133" i="3"/>
  <c r="P3125" i="3"/>
  <c r="P3117" i="3"/>
  <c r="P3109" i="3"/>
  <c r="P3101" i="3"/>
  <c r="P3093" i="3"/>
  <c r="P3085" i="3"/>
  <c r="P3077" i="3"/>
  <c r="P3069" i="3"/>
  <c r="P3061" i="3"/>
  <c r="P3053" i="3"/>
  <c r="P3041" i="3"/>
  <c r="P3033" i="3"/>
  <c r="P3025" i="3"/>
  <c r="P3017" i="3"/>
  <c r="P3005" i="3"/>
  <c r="P3194" i="3"/>
  <c r="P3285" i="3"/>
  <c r="P3277" i="3"/>
  <c r="P3269" i="3"/>
  <c r="P3261" i="3"/>
  <c r="P3253" i="3"/>
  <c r="P3245" i="3"/>
  <c r="P3237" i="3"/>
  <c r="P3229" i="3"/>
  <c r="P3217" i="3"/>
  <c r="P3205" i="3"/>
  <c r="P3585" i="3"/>
  <c r="P3705" i="3"/>
  <c r="P3701" i="3"/>
  <c r="P3697" i="3"/>
  <c r="P3706" i="3"/>
  <c r="P3731" i="3"/>
  <c r="P3759" i="3"/>
  <c r="P3755" i="3"/>
  <c r="P3751" i="3"/>
  <c r="P3747" i="3"/>
  <c r="P3743" i="3"/>
  <c r="P3739" i="3"/>
  <c r="P3735" i="3"/>
  <c r="P3758" i="3"/>
  <c r="P4295" i="3"/>
  <c r="P4312" i="3"/>
  <c r="P4308" i="3"/>
  <c r="P4304" i="3"/>
  <c r="P4300" i="3"/>
  <c r="P4296" i="3"/>
  <c r="P4324" i="3"/>
  <c r="P4320" i="3"/>
  <c r="P4341" i="3"/>
  <c r="P4337" i="3"/>
  <c r="P4333" i="3"/>
  <c r="P4329" i="3"/>
  <c r="P4357" i="3"/>
  <c r="P4361" i="3"/>
  <c r="P4375" i="3"/>
  <c r="P4371" i="3"/>
  <c r="P4367" i="3"/>
  <c r="P4377" i="3"/>
  <c r="P4381" i="3"/>
  <c r="P4407" i="3"/>
  <c r="P4403" i="3"/>
  <c r="P4399" i="3"/>
  <c r="P4395" i="3"/>
  <c r="P4391" i="3"/>
  <c r="P4387" i="3"/>
  <c r="P4409" i="3"/>
  <c r="P4444" i="3"/>
  <c r="P4440" i="3"/>
  <c r="P4436" i="3"/>
  <c r="P4432" i="3"/>
  <c r="P4650" i="3"/>
  <c r="P4659" i="3"/>
  <c r="P4655" i="3"/>
  <c r="P4651" i="3"/>
  <c r="P4435" i="3"/>
  <c r="P4589" i="3"/>
  <c r="P4382" i="3"/>
  <c r="P4378" i="3"/>
  <c r="P3193" i="3"/>
  <c r="P3189" i="3"/>
  <c r="P3185" i="3"/>
  <c r="P3181" i="3"/>
  <c r="P3292" i="3"/>
  <c r="P3668" i="3"/>
  <c r="P3652" i="3"/>
  <c r="P3687" i="3"/>
  <c r="P3683" i="3"/>
  <c r="P4316" i="3"/>
  <c r="P3682" i="3"/>
  <c r="P3679" i="3"/>
  <c r="O5250" i="3"/>
  <c r="N5250" i="3"/>
  <c r="M5250" i="3"/>
  <c r="O3828" i="3"/>
  <c r="O3830" i="3"/>
  <c r="O3831" i="3"/>
  <c r="O3833" i="3"/>
  <c r="O3834" i="3"/>
  <c r="O3835" i="3"/>
  <c r="P3833" i="3" l="1"/>
  <c r="P3835" i="3"/>
  <c r="P3834" i="3"/>
  <c r="P3831" i="3"/>
  <c r="P3830" i="3"/>
  <c r="P3828" i="3"/>
  <c r="O5230" i="3"/>
  <c r="N5230" i="3"/>
  <c r="M5230" i="3"/>
  <c r="N5229" i="3"/>
  <c r="M5229" i="3"/>
  <c r="O5228" i="3"/>
  <c r="N5228" i="3"/>
  <c r="M5228" i="3"/>
  <c r="N5227" i="3"/>
  <c r="M5227" i="3"/>
  <c r="N5226" i="3"/>
  <c r="M5226" i="3"/>
  <c r="O5225" i="3"/>
  <c r="N5225" i="3"/>
  <c r="M5225" i="3"/>
  <c r="O5224" i="3"/>
  <c r="N5224" i="3"/>
  <c r="M5224" i="3"/>
  <c r="O5223" i="3"/>
  <c r="N5223" i="3"/>
  <c r="N1611" i="3" l="1"/>
  <c r="O1611" i="3"/>
  <c r="N5117" i="3"/>
  <c r="O5117" i="3"/>
  <c r="N5118" i="3"/>
  <c r="O5118" i="3"/>
  <c r="N5119" i="3"/>
  <c r="O5119" i="3"/>
  <c r="N5120" i="3"/>
  <c r="O5120" i="3"/>
  <c r="N5121" i="3"/>
  <c r="O5121" i="3"/>
  <c r="N5122" i="3"/>
  <c r="O5122" i="3"/>
  <c r="N5123" i="3"/>
  <c r="O5123" i="3"/>
  <c r="N5124" i="3"/>
  <c r="O5124" i="3"/>
  <c r="N5125" i="3"/>
  <c r="O5125" i="3"/>
  <c r="N5126" i="3"/>
  <c r="O5126" i="3"/>
  <c r="N5127" i="3"/>
  <c r="O5127" i="3"/>
  <c r="N5128" i="3"/>
  <c r="O5128" i="3"/>
  <c r="N5129" i="3"/>
  <c r="O5129" i="3"/>
  <c r="N5130" i="3"/>
  <c r="O5130" i="3"/>
  <c r="N5131" i="3"/>
  <c r="O5131" i="3"/>
  <c r="N5132" i="3"/>
  <c r="O5132" i="3"/>
  <c r="N5133" i="3"/>
  <c r="O5133" i="3"/>
  <c r="N5134" i="3"/>
  <c r="O5134" i="3"/>
  <c r="N5135" i="3"/>
  <c r="O5135" i="3"/>
  <c r="N5136" i="3"/>
  <c r="O5136" i="3"/>
  <c r="N5137" i="3"/>
  <c r="O5137" i="3"/>
  <c r="N5138" i="3"/>
  <c r="O5138" i="3"/>
  <c r="N5139" i="3"/>
  <c r="O5139" i="3"/>
  <c r="N5140" i="3"/>
  <c r="O5140" i="3"/>
  <c r="N5141" i="3"/>
  <c r="O5141" i="3"/>
  <c r="N5142" i="3"/>
  <c r="O5142" i="3"/>
  <c r="N5143" i="3"/>
  <c r="O5143" i="3"/>
  <c r="N5144" i="3"/>
  <c r="O5144" i="3"/>
  <c r="N5145" i="3"/>
  <c r="O5145" i="3"/>
  <c r="N5146" i="3"/>
  <c r="O5146" i="3"/>
  <c r="N5147" i="3"/>
  <c r="O5147" i="3"/>
  <c r="N5148" i="3"/>
  <c r="O5148" i="3"/>
  <c r="N5149" i="3"/>
  <c r="O5149" i="3"/>
  <c r="N5150" i="3"/>
  <c r="O5150" i="3"/>
  <c r="N5151" i="3"/>
  <c r="O5151" i="3"/>
  <c r="N5152" i="3"/>
  <c r="O5152" i="3"/>
  <c r="N5153" i="3"/>
  <c r="O5153" i="3"/>
  <c r="N5154" i="3"/>
  <c r="O5154" i="3"/>
  <c r="N5155" i="3"/>
  <c r="O5155" i="3"/>
  <c r="N5156" i="3"/>
  <c r="O5156" i="3"/>
  <c r="N5157" i="3"/>
  <c r="O5157" i="3"/>
  <c r="N5158" i="3"/>
  <c r="O5158" i="3"/>
  <c r="N5159" i="3"/>
  <c r="O5159" i="3"/>
  <c r="N5160" i="3"/>
  <c r="O5160" i="3"/>
  <c r="N5161" i="3"/>
  <c r="O5161" i="3"/>
  <c r="N5162" i="3"/>
  <c r="O5162" i="3"/>
  <c r="N5163" i="3"/>
  <c r="O5163" i="3"/>
  <c r="N5164" i="3"/>
  <c r="O5164" i="3"/>
  <c r="N5165" i="3"/>
  <c r="O5165" i="3"/>
  <c r="N5166" i="3"/>
  <c r="O5166" i="3"/>
  <c r="N5167" i="3"/>
  <c r="O5167" i="3"/>
  <c r="N5168" i="3"/>
  <c r="O5168" i="3"/>
  <c r="N5169" i="3"/>
  <c r="O5169" i="3"/>
  <c r="N5170" i="3"/>
  <c r="O5170" i="3"/>
  <c r="N5171" i="3"/>
  <c r="O5171" i="3"/>
  <c r="N5172" i="3"/>
  <c r="O5172" i="3"/>
  <c r="N5173" i="3"/>
  <c r="O5173" i="3"/>
  <c r="N5174" i="3"/>
  <c r="O5174" i="3"/>
  <c r="O5116" i="3"/>
  <c r="O5115" i="3"/>
  <c r="O5114" i="3"/>
  <c r="O5113" i="3"/>
  <c r="O5112" i="3"/>
  <c r="O5111" i="3"/>
  <c r="O5110" i="3"/>
  <c r="O5109" i="3"/>
  <c r="O5108" i="3"/>
  <c r="O5107" i="3"/>
  <c r="O5106" i="3"/>
  <c r="N5116" i="3"/>
  <c r="N5115" i="3"/>
  <c r="N5114" i="3"/>
  <c r="N5113" i="3"/>
  <c r="N5112" i="3"/>
  <c r="N5111" i="3"/>
  <c r="N5110" i="3"/>
  <c r="N5109" i="3"/>
  <c r="N5108" i="3"/>
  <c r="N5107" i="3"/>
  <c r="N5106" i="3"/>
  <c r="N5196" i="3"/>
  <c r="N5195" i="3"/>
  <c r="N5194" i="3"/>
  <c r="N5193" i="3"/>
  <c r="N5192" i="3"/>
  <c r="N5191" i="3"/>
  <c r="N5190" i="3"/>
  <c r="N5189" i="3"/>
  <c r="N5188" i="3"/>
  <c r="N5187" i="3"/>
  <c r="N5186" i="3"/>
  <c r="N5209" i="3"/>
  <c r="N5208" i="3"/>
  <c r="N5207" i="3"/>
  <c r="N5206" i="3"/>
  <c r="N5204" i="3"/>
  <c r="N5203" i="3"/>
  <c r="N5202" i="3"/>
  <c r="N5201" i="3"/>
  <c r="N5200" i="3"/>
  <c r="N5199" i="3"/>
  <c r="M5237" i="3"/>
  <c r="N5256" i="3"/>
  <c r="M5256" i="3"/>
  <c r="N5236" i="3"/>
  <c r="O5236" i="3"/>
  <c r="N5237" i="3"/>
  <c r="O5237" i="3"/>
  <c r="M5238" i="3"/>
  <c r="N5238" i="3"/>
  <c r="O5238" i="3"/>
  <c r="M5239" i="3"/>
  <c r="N5239" i="3"/>
  <c r="O5239" i="3"/>
  <c r="M5240" i="3"/>
  <c r="N5240" i="3"/>
  <c r="O5240" i="3"/>
  <c r="M5241" i="3"/>
  <c r="N5241" i="3"/>
  <c r="O5241" i="3"/>
  <c r="M5242" i="3"/>
  <c r="N5242" i="3"/>
  <c r="O5242" i="3"/>
  <c r="M5243" i="3"/>
  <c r="N5243" i="3"/>
  <c r="O5243" i="3"/>
  <c r="M5244" i="3"/>
  <c r="N5244" i="3"/>
  <c r="O5244" i="3"/>
  <c r="M5245" i="3"/>
  <c r="N5245" i="3"/>
  <c r="O5245" i="3"/>
  <c r="M5246" i="3"/>
  <c r="N5246" i="3"/>
  <c r="O5246" i="3"/>
  <c r="M5247" i="3"/>
  <c r="N5247" i="3"/>
  <c r="O5247" i="3"/>
  <c r="M5248" i="3"/>
  <c r="N5248" i="3"/>
  <c r="O5248" i="3"/>
  <c r="M5249" i="3"/>
  <c r="N5249" i="3"/>
  <c r="O5249" i="3"/>
  <c r="M5251" i="3"/>
  <c r="N5251" i="3"/>
  <c r="O5251" i="3"/>
  <c r="M5252" i="3"/>
  <c r="N5252" i="3"/>
  <c r="O5252" i="3"/>
  <c r="M5255" i="3"/>
  <c r="N5255" i="3"/>
  <c r="O5255" i="3"/>
  <c r="O5235" i="3"/>
  <c r="N5235" i="3"/>
  <c r="M5260" i="3"/>
  <c r="N5260" i="3"/>
  <c r="O5260" i="3"/>
  <c r="M5261" i="3"/>
  <c r="N5261" i="3"/>
  <c r="O5261" i="3"/>
  <c r="M5262" i="3"/>
  <c r="N5262" i="3"/>
  <c r="O5262" i="3"/>
  <c r="M5257" i="3"/>
  <c r="N5257" i="3"/>
  <c r="O5257" i="3"/>
  <c r="M5263" i="3"/>
  <c r="N5263" i="3"/>
  <c r="O5263" i="3"/>
  <c r="M5264" i="3"/>
  <c r="N5264" i="3"/>
  <c r="O5264" i="3"/>
  <c r="M5265" i="3"/>
  <c r="N5265" i="3"/>
  <c r="O5265" i="3"/>
  <c r="M5268" i="3"/>
  <c r="N5268" i="3"/>
  <c r="O5268" i="3"/>
  <c r="M5269" i="3"/>
  <c r="N5269" i="3"/>
  <c r="O5269" i="3"/>
  <c r="M5266" i="3"/>
  <c r="N5266" i="3"/>
  <c r="O5266" i="3"/>
  <c r="M5270" i="3"/>
  <c r="N5270" i="3"/>
  <c r="O5270" i="3"/>
  <c r="M5271" i="3"/>
  <c r="N5271" i="3"/>
  <c r="O5271" i="3"/>
  <c r="M5272" i="3"/>
  <c r="N5272" i="3"/>
  <c r="O5272" i="3"/>
  <c r="M5273" i="3"/>
  <c r="N5273" i="3"/>
  <c r="O5273" i="3"/>
  <c r="M5274" i="3"/>
  <c r="N5274" i="3"/>
  <c r="O5274" i="3"/>
  <c r="M5275" i="3"/>
  <c r="N5275" i="3"/>
  <c r="O5275" i="3"/>
  <c r="M5276" i="3"/>
  <c r="N5276" i="3"/>
  <c r="O5276" i="3"/>
  <c r="M5277" i="3"/>
  <c r="N5277" i="3"/>
  <c r="O5277" i="3"/>
  <c r="M5278" i="3"/>
  <c r="N5278" i="3"/>
  <c r="O5278" i="3"/>
  <c r="M5279" i="3"/>
  <c r="N5279" i="3"/>
  <c r="O5279" i="3"/>
  <c r="M5280" i="3"/>
  <c r="N5280" i="3"/>
  <c r="O5280" i="3"/>
  <c r="O5259" i="3"/>
  <c r="N5259" i="3"/>
  <c r="M5259" i="3"/>
  <c r="M5295" i="3"/>
  <c r="M5296" i="3"/>
  <c r="M5297" i="3"/>
  <c r="M5298" i="3"/>
  <c r="M5299" i="3"/>
  <c r="M5300" i="3"/>
  <c r="M5301" i="3"/>
  <c r="M5302" i="3"/>
  <c r="M5303" i="3"/>
  <c r="M5304" i="3"/>
  <c r="M5305" i="3"/>
  <c r="M5306" i="3"/>
  <c r="M5307" i="3"/>
  <c r="M5308" i="3"/>
  <c r="M5309" i="3"/>
  <c r="M5310" i="3"/>
  <c r="M5311" i="3"/>
  <c r="M5312" i="3"/>
  <c r="M5313" i="3"/>
  <c r="M5314" i="3"/>
  <c r="M5315" i="3"/>
  <c r="M5316" i="3"/>
  <c r="M5317" i="3"/>
  <c r="M5318" i="3"/>
  <c r="M5319" i="3"/>
  <c r="M5320" i="3"/>
  <c r="M5321" i="3"/>
  <c r="M5322" i="3"/>
  <c r="M5323" i="3"/>
  <c r="M5324" i="3"/>
  <c r="M5325" i="3"/>
  <c r="M5326" i="3"/>
  <c r="M5327" i="3"/>
  <c r="M5328" i="3"/>
  <c r="M5329" i="3"/>
  <c r="M5294" i="3"/>
  <c r="N5295" i="3" l="1"/>
  <c r="O5295" i="3"/>
  <c r="N5296" i="3"/>
  <c r="O5296" i="3"/>
  <c r="N5297" i="3"/>
  <c r="O5297" i="3"/>
  <c r="N5298" i="3"/>
  <c r="O5298" i="3"/>
  <c r="N5299" i="3"/>
  <c r="O5299" i="3"/>
  <c r="N5300" i="3"/>
  <c r="O5300" i="3"/>
  <c r="N5301" i="3"/>
  <c r="O5301" i="3"/>
  <c r="N5302" i="3"/>
  <c r="O5302" i="3"/>
  <c r="N5303" i="3"/>
  <c r="O5303" i="3"/>
  <c r="N5304" i="3"/>
  <c r="O5304" i="3"/>
  <c r="N5305" i="3"/>
  <c r="O5305" i="3"/>
  <c r="N5306" i="3"/>
  <c r="O5306" i="3"/>
  <c r="N5307" i="3"/>
  <c r="O5307" i="3"/>
  <c r="N5308" i="3"/>
  <c r="O5308" i="3"/>
  <c r="N5309" i="3"/>
  <c r="O5309" i="3"/>
  <c r="N5310" i="3"/>
  <c r="O5310" i="3"/>
  <c r="N5311" i="3"/>
  <c r="O5311" i="3"/>
  <c r="N5312" i="3"/>
  <c r="O5312" i="3"/>
  <c r="N5313" i="3"/>
  <c r="O5313" i="3"/>
  <c r="N5314" i="3"/>
  <c r="O5314" i="3"/>
  <c r="N5315" i="3"/>
  <c r="O5315" i="3"/>
  <c r="N5316" i="3"/>
  <c r="O5316" i="3"/>
  <c r="N5317" i="3"/>
  <c r="O5317" i="3"/>
  <c r="N5318" i="3"/>
  <c r="O5318" i="3"/>
  <c r="N5319" i="3"/>
  <c r="O5319" i="3"/>
  <c r="N5320" i="3"/>
  <c r="O5320" i="3"/>
  <c r="N5321" i="3"/>
  <c r="O5321" i="3"/>
  <c r="N5322" i="3"/>
  <c r="O5322" i="3"/>
  <c r="N5323" i="3"/>
  <c r="O5323" i="3"/>
  <c r="N5324" i="3"/>
  <c r="O5324" i="3"/>
  <c r="N5325" i="3"/>
  <c r="O5325" i="3"/>
  <c r="N5326" i="3"/>
  <c r="O5326" i="3"/>
  <c r="N5327" i="3"/>
  <c r="O5327" i="3"/>
  <c r="N5328" i="3"/>
  <c r="O5328" i="3"/>
  <c r="N5329" i="3"/>
  <c r="O5329" i="3"/>
  <c r="O5294" i="3"/>
  <c r="N5294" i="3"/>
  <c r="N5" i="3" l="1"/>
  <c r="O5" i="3"/>
  <c r="N6" i="3"/>
  <c r="O6" i="3"/>
  <c r="N7" i="3"/>
  <c r="O7" i="3"/>
  <c r="N12" i="3"/>
  <c r="O12" i="3"/>
  <c r="N15" i="3"/>
  <c r="O15" i="3"/>
  <c r="N16" i="3"/>
  <c r="O16" i="3"/>
  <c r="N17" i="3"/>
  <c r="O17" i="3"/>
  <c r="N24" i="3"/>
  <c r="O24" i="3"/>
  <c r="N25" i="3"/>
  <c r="O25" i="3"/>
  <c r="N36" i="3"/>
  <c r="O36" i="3"/>
  <c r="N37" i="3"/>
  <c r="O37" i="3"/>
  <c r="N38" i="3"/>
  <c r="O38" i="3"/>
  <c r="N39" i="3"/>
  <c r="O39" i="3"/>
  <c r="N40" i="3"/>
  <c r="O40" i="3"/>
  <c r="N42" i="3"/>
  <c r="O42" i="3"/>
  <c r="N43" i="3"/>
  <c r="O43" i="3"/>
  <c r="N44" i="3"/>
  <c r="O44" i="3"/>
  <c r="N45" i="3"/>
  <c r="O45" i="3"/>
  <c r="N46" i="3"/>
  <c r="O46" i="3"/>
  <c r="N55" i="3"/>
  <c r="O55" i="3"/>
  <c r="N56" i="3"/>
  <c r="O56" i="3"/>
  <c r="N57" i="3"/>
  <c r="O57" i="3"/>
  <c r="N58" i="3"/>
  <c r="O58" i="3"/>
  <c r="N59" i="3"/>
  <c r="O59" i="3"/>
  <c r="O60" i="3"/>
  <c r="N61" i="3"/>
  <c r="O61" i="3"/>
  <c r="N62" i="3"/>
  <c r="O62" i="3"/>
  <c r="N64" i="3"/>
  <c r="O64" i="3"/>
  <c r="N65" i="3"/>
  <c r="O65" i="3"/>
  <c r="N66" i="3"/>
  <c r="O66" i="3"/>
  <c r="N68" i="3"/>
  <c r="O68" i="3"/>
  <c r="N69" i="3"/>
  <c r="O69" i="3"/>
  <c r="N70" i="3"/>
  <c r="O70" i="3"/>
  <c r="N71" i="3"/>
  <c r="O71" i="3"/>
  <c r="N72" i="3"/>
  <c r="O72" i="3"/>
  <c r="N74" i="3"/>
  <c r="O74" i="3"/>
  <c r="N75" i="3"/>
  <c r="O75" i="3"/>
  <c r="N76" i="3"/>
  <c r="O76" i="3"/>
  <c r="N77" i="3"/>
  <c r="O77" i="3"/>
  <c r="N78" i="3"/>
  <c r="O78" i="3"/>
  <c r="N79" i="3"/>
  <c r="O79" i="3"/>
  <c r="N80" i="3"/>
  <c r="O80" i="3"/>
  <c r="N81" i="3"/>
  <c r="O81" i="3"/>
  <c r="N82" i="3"/>
  <c r="O82" i="3"/>
  <c r="N83" i="3"/>
  <c r="O83" i="3"/>
  <c r="N84" i="3"/>
  <c r="O84" i="3"/>
  <c r="N85" i="3"/>
  <c r="O85" i="3"/>
  <c r="N86" i="3"/>
  <c r="O86" i="3"/>
  <c r="N87" i="3"/>
  <c r="O87" i="3"/>
  <c r="N88" i="3"/>
  <c r="O88" i="3"/>
  <c r="N89" i="3"/>
  <c r="O89" i="3"/>
  <c r="N90" i="3"/>
  <c r="O90" i="3"/>
  <c r="N91" i="3"/>
  <c r="O91" i="3"/>
  <c r="N92" i="3"/>
  <c r="O92" i="3"/>
  <c r="N93" i="3"/>
  <c r="O93" i="3"/>
  <c r="N94" i="3"/>
  <c r="O94" i="3"/>
  <c r="N95" i="3"/>
  <c r="O95" i="3"/>
  <c r="N96" i="3"/>
  <c r="O96" i="3"/>
  <c r="N97" i="3"/>
  <c r="O97" i="3"/>
  <c r="N98" i="3"/>
  <c r="O98" i="3"/>
  <c r="N99" i="3"/>
  <c r="O99" i="3"/>
  <c r="N100" i="3"/>
  <c r="O100" i="3"/>
  <c r="N101" i="3"/>
  <c r="O101" i="3"/>
  <c r="N102" i="3"/>
  <c r="O102" i="3"/>
  <c r="N103" i="3"/>
  <c r="O103" i="3"/>
  <c r="N104" i="3"/>
  <c r="O104" i="3"/>
  <c r="N105" i="3"/>
  <c r="O105" i="3"/>
  <c r="N106" i="3"/>
  <c r="O106" i="3"/>
  <c r="N107" i="3"/>
  <c r="O107" i="3"/>
  <c r="N108" i="3"/>
  <c r="O108" i="3"/>
  <c r="N109" i="3"/>
  <c r="O109" i="3"/>
  <c r="N110" i="3"/>
  <c r="O110" i="3"/>
  <c r="N111" i="3"/>
  <c r="O111" i="3"/>
  <c r="N112" i="3"/>
  <c r="O112" i="3"/>
  <c r="N113" i="3"/>
  <c r="O113" i="3"/>
  <c r="N114" i="3"/>
  <c r="O114" i="3"/>
  <c r="N115" i="3"/>
  <c r="O115" i="3"/>
  <c r="N116" i="3"/>
  <c r="O116" i="3"/>
  <c r="N117" i="3"/>
  <c r="O117" i="3"/>
  <c r="N118" i="3"/>
  <c r="O118" i="3"/>
  <c r="N119" i="3"/>
  <c r="O119" i="3"/>
  <c r="N120" i="3"/>
  <c r="O120" i="3"/>
  <c r="N121" i="3"/>
  <c r="O121" i="3"/>
  <c r="N122" i="3"/>
  <c r="O122" i="3"/>
  <c r="N123" i="3"/>
  <c r="O123" i="3"/>
  <c r="N124" i="3"/>
  <c r="O124" i="3"/>
  <c r="N125" i="3"/>
  <c r="O125" i="3"/>
  <c r="N126" i="3"/>
  <c r="O126" i="3"/>
  <c r="N127" i="3"/>
  <c r="O127" i="3"/>
  <c r="N128" i="3"/>
  <c r="O128" i="3"/>
  <c r="N129" i="3"/>
  <c r="O129" i="3"/>
  <c r="N130" i="3"/>
  <c r="O130" i="3"/>
  <c r="N131" i="3"/>
  <c r="O131" i="3"/>
  <c r="N132" i="3"/>
  <c r="O132" i="3"/>
  <c r="N133" i="3"/>
  <c r="O133" i="3"/>
  <c r="N134" i="3"/>
  <c r="O134" i="3"/>
  <c r="N135" i="3"/>
  <c r="O135" i="3"/>
  <c r="N136" i="3"/>
  <c r="O136" i="3"/>
  <c r="N137" i="3"/>
  <c r="O137" i="3"/>
  <c r="N138" i="3"/>
  <c r="O138" i="3"/>
  <c r="N139" i="3"/>
  <c r="O139" i="3"/>
  <c r="N140" i="3"/>
  <c r="O140" i="3"/>
  <c r="N141" i="3"/>
  <c r="O141" i="3"/>
  <c r="N142" i="3"/>
  <c r="O142" i="3"/>
  <c r="N143" i="3"/>
  <c r="O143" i="3"/>
  <c r="N145" i="3"/>
  <c r="O145" i="3"/>
  <c r="N146" i="3"/>
  <c r="O146" i="3"/>
  <c r="N147" i="3"/>
  <c r="O147" i="3"/>
  <c r="N148" i="3"/>
  <c r="O148" i="3"/>
  <c r="N149" i="3"/>
  <c r="O149" i="3"/>
  <c r="N150" i="3"/>
  <c r="O150" i="3"/>
  <c r="N151" i="3"/>
  <c r="O151" i="3"/>
  <c r="N152" i="3"/>
  <c r="O152" i="3"/>
  <c r="N153" i="3"/>
  <c r="O153" i="3"/>
  <c r="N154" i="3"/>
  <c r="O154" i="3"/>
  <c r="N155" i="3"/>
  <c r="O155" i="3"/>
  <c r="N156" i="3"/>
  <c r="O156" i="3"/>
  <c r="N157" i="3"/>
  <c r="O157" i="3"/>
  <c r="N158" i="3"/>
  <c r="O158" i="3"/>
  <c r="N159" i="3"/>
  <c r="O159" i="3"/>
  <c r="N160" i="3"/>
  <c r="O160" i="3"/>
  <c r="N161" i="3"/>
  <c r="O161" i="3"/>
  <c r="N162" i="3"/>
  <c r="O162" i="3"/>
  <c r="N163" i="3"/>
  <c r="O163" i="3"/>
  <c r="N164" i="3"/>
  <c r="O164" i="3"/>
  <c r="N165" i="3"/>
  <c r="O165" i="3"/>
  <c r="N166" i="3"/>
  <c r="O166" i="3"/>
  <c r="N167" i="3"/>
  <c r="O167" i="3"/>
  <c r="N168" i="3"/>
  <c r="O168" i="3"/>
  <c r="N169" i="3"/>
  <c r="O169" i="3"/>
  <c r="N170" i="3"/>
  <c r="O170" i="3"/>
  <c r="N171" i="3"/>
  <c r="O171" i="3"/>
  <c r="N188" i="3"/>
  <c r="O188" i="3"/>
  <c r="N189" i="3"/>
  <c r="O189" i="3"/>
  <c r="N190" i="3"/>
  <c r="O190" i="3"/>
  <c r="N191" i="3"/>
  <c r="O191" i="3"/>
  <c r="N192" i="3"/>
  <c r="O192" i="3"/>
  <c r="N193" i="3"/>
  <c r="O193" i="3"/>
  <c r="N194" i="3"/>
  <c r="O194" i="3"/>
  <c r="N195" i="3"/>
  <c r="O195" i="3"/>
  <c r="N196" i="3"/>
  <c r="O196" i="3"/>
  <c r="N197" i="3"/>
  <c r="O197" i="3"/>
  <c r="N198" i="3"/>
  <c r="O198" i="3"/>
  <c r="N199" i="3"/>
  <c r="O199" i="3"/>
  <c r="N206" i="3"/>
  <c r="O206" i="3"/>
  <c r="N207" i="3"/>
  <c r="O207" i="3"/>
  <c r="N208" i="3"/>
  <c r="O208" i="3"/>
  <c r="N209" i="3"/>
  <c r="O209" i="3"/>
  <c r="N210" i="3"/>
  <c r="O210" i="3"/>
  <c r="N211" i="3"/>
  <c r="O211" i="3"/>
  <c r="N213" i="3"/>
  <c r="O213" i="3"/>
  <c r="N214" i="3"/>
  <c r="O214" i="3"/>
  <c r="N215" i="3"/>
  <c r="O215" i="3"/>
  <c r="N216" i="3"/>
  <c r="O216" i="3"/>
  <c r="N217" i="3"/>
  <c r="O217" i="3"/>
  <c r="N219" i="3"/>
  <c r="O219" i="3"/>
  <c r="N220" i="3"/>
  <c r="O220" i="3"/>
  <c r="N221" i="3"/>
  <c r="O221" i="3"/>
  <c r="N222" i="3"/>
  <c r="O222" i="3"/>
  <c r="N223" i="3"/>
  <c r="O223" i="3"/>
  <c r="N224" i="3"/>
  <c r="O224" i="3"/>
  <c r="N241" i="3"/>
  <c r="O241" i="3"/>
  <c r="N242" i="3"/>
  <c r="O242" i="3"/>
  <c r="N243" i="3"/>
  <c r="O243" i="3"/>
  <c r="N244" i="3"/>
  <c r="O244" i="3"/>
  <c r="N245" i="3"/>
  <c r="O245" i="3"/>
  <c r="N246" i="3"/>
  <c r="O246" i="3"/>
  <c r="N247" i="3"/>
  <c r="O247" i="3"/>
  <c r="N248" i="3"/>
  <c r="O248" i="3"/>
  <c r="N249" i="3"/>
  <c r="O249" i="3"/>
  <c r="N250" i="3"/>
  <c r="O250" i="3"/>
  <c r="N251" i="3"/>
  <c r="O251" i="3"/>
  <c r="N252" i="3"/>
  <c r="O252" i="3"/>
  <c r="N253" i="3"/>
  <c r="O253" i="3"/>
  <c r="N254" i="3"/>
  <c r="O254" i="3"/>
  <c r="N255" i="3"/>
  <c r="O255" i="3"/>
  <c r="N256" i="3"/>
  <c r="O256" i="3"/>
  <c r="N257" i="3"/>
  <c r="O257" i="3"/>
  <c r="N258" i="3"/>
  <c r="O258" i="3"/>
  <c r="N259" i="3"/>
  <c r="O259" i="3"/>
  <c r="N260" i="3"/>
  <c r="O260" i="3"/>
  <c r="N261" i="3"/>
  <c r="O261" i="3"/>
  <c r="N262" i="3"/>
  <c r="O262" i="3"/>
  <c r="N263" i="3"/>
  <c r="O263" i="3"/>
  <c r="N264" i="3"/>
  <c r="O264" i="3"/>
  <c r="N265" i="3"/>
  <c r="O265" i="3"/>
  <c r="N266" i="3"/>
  <c r="O266" i="3"/>
  <c r="N267" i="3"/>
  <c r="O267" i="3"/>
  <c r="N268" i="3"/>
  <c r="O268" i="3"/>
  <c r="N269" i="3"/>
  <c r="O269" i="3"/>
  <c r="N270" i="3"/>
  <c r="O270" i="3"/>
  <c r="N271" i="3"/>
  <c r="O271" i="3"/>
  <c r="N272" i="3"/>
  <c r="O272" i="3"/>
  <c r="N273" i="3"/>
  <c r="O273" i="3"/>
  <c r="N274" i="3"/>
  <c r="O274" i="3"/>
  <c r="N275" i="3"/>
  <c r="O275" i="3"/>
  <c r="N276" i="3"/>
  <c r="O276" i="3"/>
  <c r="N277" i="3"/>
  <c r="O277" i="3"/>
  <c r="N278" i="3"/>
  <c r="O278" i="3"/>
  <c r="N279" i="3"/>
  <c r="O279" i="3"/>
  <c r="N280" i="3"/>
  <c r="O280" i="3"/>
  <c r="N281" i="3"/>
  <c r="O281" i="3"/>
  <c r="N282" i="3"/>
  <c r="O282" i="3"/>
  <c r="N283" i="3"/>
  <c r="O283" i="3"/>
  <c r="N284" i="3"/>
  <c r="O284" i="3"/>
  <c r="N285" i="3"/>
  <c r="O285" i="3"/>
  <c r="N286" i="3"/>
  <c r="O286" i="3"/>
  <c r="N287" i="3"/>
  <c r="O287" i="3"/>
  <c r="N288" i="3"/>
  <c r="O288" i="3"/>
  <c r="N289" i="3"/>
  <c r="O289" i="3"/>
  <c r="N290" i="3"/>
  <c r="O290" i="3"/>
  <c r="N291" i="3"/>
  <c r="O291" i="3"/>
  <c r="N292" i="3"/>
  <c r="O292" i="3"/>
  <c r="N293" i="3"/>
  <c r="O293" i="3"/>
  <c r="N294" i="3"/>
  <c r="O294" i="3"/>
  <c r="N295" i="3"/>
  <c r="O295" i="3"/>
  <c r="N296" i="3"/>
  <c r="O296" i="3"/>
  <c r="N297" i="3"/>
  <c r="O297" i="3"/>
  <c r="N298" i="3"/>
  <c r="O298" i="3"/>
  <c r="N299" i="3"/>
  <c r="O299" i="3"/>
  <c r="N300" i="3"/>
  <c r="O300" i="3"/>
  <c r="N301" i="3"/>
  <c r="O301" i="3"/>
  <c r="N302" i="3"/>
  <c r="O302" i="3"/>
  <c r="N303" i="3"/>
  <c r="O303" i="3"/>
  <c r="N304" i="3"/>
  <c r="O304" i="3"/>
  <c r="N305" i="3"/>
  <c r="O305" i="3"/>
  <c r="N306" i="3"/>
  <c r="O306" i="3"/>
  <c r="N307" i="3"/>
  <c r="O307" i="3"/>
  <c r="N308" i="3"/>
  <c r="O308" i="3"/>
  <c r="N309" i="3"/>
  <c r="O309" i="3"/>
  <c r="N310" i="3"/>
  <c r="O310" i="3"/>
  <c r="N311" i="3"/>
  <c r="O311" i="3"/>
  <c r="N312" i="3"/>
  <c r="O312" i="3"/>
  <c r="N313" i="3"/>
  <c r="O313" i="3"/>
  <c r="N314" i="3"/>
  <c r="O314" i="3"/>
  <c r="N315" i="3"/>
  <c r="O315" i="3"/>
  <c r="N316" i="3"/>
  <c r="O316" i="3"/>
  <c r="N317" i="3"/>
  <c r="O317" i="3"/>
  <c r="N318" i="3"/>
  <c r="O318" i="3"/>
  <c r="N319" i="3"/>
  <c r="O319" i="3"/>
  <c r="N320" i="3"/>
  <c r="O320" i="3"/>
  <c r="N321" i="3"/>
  <c r="O321" i="3"/>
  <c r="N322" i="3"/>
  <c r="O322" i="3"/>
  <c r="N323" i="3"/>
  <c r="O323" i="3"/>
  <c r="N324" i="3"/>
  <c r="O324" i="3"/>
  <c r="N325" i="3"/>
  <c r="O325" i="3"/>
  <c r="N326" i="3"/>
  <c r="O326" i="3"/>
  <c r="N327" i="3"/>
  <c r="O327" i="3"/>
  <c r="N328" i="3"/>
  <c r="O328" i="3"/>
  <c r="N329" i="3"/>
  <c r="O329" i="3"/>
  <c r="N330" i="3"/>
  <c r="O330" i="3"/>
  <c r="N357" i="3"/>
  <c r="O357" i="3"/>
  <c r="N358" i="3"/>
  <c r="O358" i="3"/>
  <c r="N359" i="3"/>
  <c r="O359" i="3"/>
  <c r="N360" i="3"/>
  <c r="O360" i="3"/>
  <c r="N361" i="3"/>
  <c r="O361" i="3"/>
  <c r="N362" i="3"/>
  <c r="O362" i="3"/>
  <c r="N363" i="3"/>
  <c r="O363" i="3"/>
  <c r="N364" i="3"/>
  <c r="O364" i="3"/>
  <c r="N365" i="3"/>
  <c r="O365" i="3"/>
  <c r="N366" i="3"/>
  <c r="O366" i="3"/>
  <c r="N367" i="3"/>
  <c r="O367" i="3"/>
  <c r="N369" i="3"/>
  <c r="O369" i="3"/>
  <c r="N370" i="3"/>
  <c r="O370" i="3"/>
  <c r="N371" i="3"/>
  <c r="O371" i="3"/>
  <c r="N372" i="3"/>
  <c r="O372" i="3"/>
  <c r="N373" i="3"/>
  <c r="O373" i="3"/>
  <c r="N374" i="3"/>
  <c r="O374" i="3"/>
  <c r="N375" i="3"/>
  <c r="O375" i="3"/>
  <c r="N376" i="3"/>
  <c r="O376" i="3"/>
  <c r="N377" i="3"/>
  <c r="O377" i="3"/>
  <c r="N378" i="3"/>
  <c r="O378" i="3"/>
  <c r="N379" i="3"/>
  <c r="O379" i="3"/>
  <c r="N380" i="3"/>
  <c r="O380" i="3"/>
  <c r="N381" i="3"/>
  <c r="O381" i="3"/>
  <c r="N382" i="3"/>
  <c r="O382" i="3"/>
  <c r="N384" i="3"/>
  <c r="O384" i="3"/>
  <c r="N385" i="3"/>
  <c r="O385" i="3"/>
  <c r="N386" i="3"/>
  <c r="O386" i="3"/>
  <c r="N388" i="3"/>
  <c r="O388" i="3"/>
  <c r="N389" i="3"/>
  <c r="O389" i="3"/>
  <c r="N390" i="3"/>
  <c r="O390" i="3"/>
  <c r="N391" i="3"/>
  <c r="O391" i="3"/>
  <c r="N392" i="3"/>
  <c r="O392" i="3"/>
  <c r="N393" i="3"/>
  <c r="O393" i="3"/>
  <c r="N394" i="3"/>
  <c r="O394" i="3"/>
  <c r="N395" i="3"/>
  <c r="O395" i="3"/>
  <c r="N396" i="3"/>
  <c r="O396" i="3"/>
  <c r="N397" i="3"/>
  <c r="O397" i="3"/>
  <c r="N399" i="3"/>
  <c r="O399" i="3"/>
  <c r="N400" i="3"/>
  <c r="O400" i="3"/>
  <c r="N401" i="3"/>
  <c r="O401" i="3"/>
  <c r="N402" i="3"/>
  <c r="O402" i="3"/>
  <c r="N403" i="3"/>
  <c r="O403" i="3"/>
  <c r="N404" i="3"/>
  <c r="O404" i="3"/>
  <c r="N405" i="3"/>
  <c r="O405" i="3"/>
  <c r="N406" i="3"/>
  <c r="O406" i="3"/>
  <c r="N407" i="3"/>
  <c r="O407" i="3"/>
  <c r="N408" i="3"/>
  <c r="O408" i="3"/>
  <c r="N409" i="3"/>
  <c r="O409" i="3"/>
  <c r="N410" i="3"/>
  <c r="O410" i="3"/>
  <c r="N411" i="3"/>
  <c r="O411" i="3"/>
  <c r="N412" i="3"/>
  <c r="O412" i="3"/>
  <c r="N413" i="3"/>
  <c r="O413" i="3"/>
  <c r="N414" i="3"/>
  <c r="O414" i="3"/>
  <c r="N415" i="3"/>
  <c r="O415" i="3"/>
  <c r="N416" i="3"/>
  <c r="O416" i="3"/>
  <c r="N417" i="3"/>
  <c r="O417" i="3"/>
  <c r="N418" i="3"/>
  <c r="O418" i="3"/>
  <c r="N419" i="3"/>
  <c r="O419" i="3"/>
  <c r="N420" i="3"/>
  <c r="O420" i="3"/>
  <c r="N421" i="3"/>
  <c r="O421" i="3"/>
  <c r="N422" i="3"/>
  <c r="O422" i="3"/>
  <c r="N423" i="3"/>
  <c r="O423" i="3"/>
  <c r="N425" i="3"/>
  <c r="O425" i="3"/>
  <c r="N426" i="3"/>
  <c r="O426" i="3"/>
  <c r="N427" i="3"/>
  <c r="O427" i="3"/>
  <c r="N428" i="3"/>
  <c r="O428" i="3"/>
  <c r="N429" i="3"/>
  <c r="O429" i="3"/>
  <c r="N430" i="3"/>
  <c r="O430" i="3"/>
  <c r="N431" i="3"/>
  <c r="O431" i="3"/>
  <c r="N432" i="3"/>
  <c r="O432" i="3"/>
  <c r="N433" i="3"/>
  <c r="O433" i="3"/>
  <c r="N434" i="3"/>
  <c r="O434" i="3"/>
  <c r="N435" i="3"/>
  <c r="O435" i="3"/>
  <c r="N436" i="3"/>
  <c r="O436" i="3"/>
  <c r="N437" i="3"/>
  <c r="O437" i="3"/>
  <c r="N438" i="3"/>
  <c r="O438" i="3"/>
  <c r="N439" i="3"/>
  <c r="O439" i="3"/>
  <c r="N440" i="3"/>
  <c r="O440" i="3"/>
  <c r="N441" i="3"/>
  <c r="O441" i="3"/>
  <c r="N442" i="3"/>
  <c r="O442" i="3"/>
  <c r="N443" i="3"/>
  <c r="O443" i="3"/>
  <c r="N444" i="3"/>
  <c r="O444" i="3"/>
  <c r="N445" i="3"/>
  <c r="O445" i="3"/>
  <c r="N446" i="3"/>
  <c r="O446" i="3"/>
  <c r="N447" i="3"/>
  <c r="O447" i="3"/>
  <c r="N449" i="3"/>
  <c r="O449" i="3"/>
  <c r="N450" i="3"/>
  <c r="O450" i="3"/>
  <c r="N451" i="3"/>
  <c r="O451" i="3"/>
  <c r="N452" i="3"/>
  <c r="O452" i="3"/>
  <c r="N453" i="3"/>
  <c r="O453" i="3"/>
  <c r="N454" i="3"/>
  <c r="O454" i="3"/>
  <c r="N455" i="3"/>
  <c r="O455" i="3"/>
  <c r="N456" i="3"/>
  <c r="O456" i="3"/>
  <c r="N457" i="3"/>
  <c r="O457" i="3"/>
  <c r="N458" i="3"/>
  <c r="O458" i="3"/>
  <c r="N459" i="3"/>
  <c r="O459" i="3"/>
  <c r="N460" i="3"/>
  <c r="O460" i="3"/>
  <c r="N461" i="3"/>
  <c r="O461" i="3"/>
  <c r="N462" i="3"/>
  <c r="O462" i="3"/>
  <c r="N463" i="3"/>
  <c r="O463" i="3"/>
  <c r="N464" i="3"/>
  <c r="O464" i="3"/>
  <c r="N465" i="3"/>
  <c r="O465" i="3"/>
  <c r="N466" i="3"/>
  <c r="O466" i="3"/>
  <c r="N467" i="3"/>
  <c r="O467" i="3"/>
  <c r="N468" i="3"/>
  <c r="O468" i="3"/>
  <c r="N469" i="3"/>
  <c r="O469" i="3"/>
  <c r="N470" i="3"/>
  <c r="O470" i="3"/>
  <c r="N472" i="3"/>
  <c r="O472" i="3"/>
  <c r="N473" i="3"/>
  <c r="O473" i="3"/>
  <c r="N474" i="3"/>
  <c r="O474" i="3"/>
  <c r="N475" i="3"/>
  <c r="O475" i="3"/>
  <c r="N476" i="3"/>
  <c r="O476" i="3"/>
  <c r="N477" i="3"/>
  <c r="O477" i="3"/>
  <c r="N478" i="3"/>
  <c r="O478" i="3"/>
  <c r="N479" i="3"/>
  <c r="O479" i="3"/>
  <c r="N480" i="3"/>
  <c r="O480" i="3"/>
  <c r="N481" i="3"/>
  <c r="O481" i="3"/>
  <c r="N482" i="3"/>
  <c r="O482" i="3"/>
  <c r="N483" i="3"/>
  <c r="O483" i="3"/>
  <c r="N484" i="3"/>
  <c r="O484" i="3"/>
  <c r="N486" i="3"/>
  <c r="O486" i="3"/>
  <c r="N487" i="3"/>
  <c r="O487" i="3"/>
  <c r="N488" i="3"/>
  <c r="O488" i="3"/>
  <c r="N489" i="3"/>
  <c r="O489" i="3"/>
  <c r="N490" i="3"/>
  <c r="O490" i="3"/>
  <c r="N492" i="3"/>
  <c r="O492" i="3"/>
  <c r="N493" i="3"/>
  <c r="O493" i="3"/>
  <c r="N494" i="3"/>
  <c r="O494" i="3"/>
  <c r="N495" i="3"/>
  <c r="O495" i="3"/>
  <c r="N496" i="3"/>
  <c r="O496" i="3"/>
  <c r="N497" i="3"/>
  <c r="O497" i="3"/>
  <c r="N498" i="3"/>
  <c r="O498" i="3"/>
  <c r="N499" i="3"/>
  <c r="O499" i="3"/>
  <c r="N500" i="3"/>
  <c r="O500" i="3"/>
  <c r="N501" i="3"/>
  <c r="O501" i="3"/>
  <c r="N502" i="3"/>
  <c r="O502" i="3"/>
  <c r="N503" i="3"/>
  <c r="O503" i="3"/>
  <c r="N505" i="3"/>
  <c r="O505" i="3"/>
  <c r="N506" i="3"/>
  <c r="O506" i="3"/>
  <c r="N507" i="3"/>
  <c r="O507" i="3"/>
  <c r="N508" i="3"/>
  <c r="O508" i="3"/>
  <c r="N510" i="3"/>
  <c r="O510" i="3"/>
  <c r="N511" i="3"/>
  <c r="O511" i="3"/>
  <c r="N512" i="3"/>
  <c r="O512" i="3"/>
  <c r="N513" i="3"/>
  <c r="O513" i="3"/>
  <c r="N514" i="3"/>
  <c r="O514" i="3"/>
  <c r="N515" i="3"/>
  <c r="O515" i="3"/>
  <c r="N516" i="3"/>
  <c r="O516" i="3"/>
  <c r="N517" i="3"/>
  <c r="O517" i="3"/>
  <c r="N518" i="3"/>
  <c r="O518" i="3"/>
  <c r="N519" i="3"/>
  <c r="O519" i="3"/>
  <c r="N520" i="3"/>
  <c r="O520" i="3"/>
  <c r="N521" i="3"/>
  <c r="O521" i="3"/>
  <c r="N522" i="3"/>
  <c r="O522" i="3"/>
  <c r="N523" i="3"/>
  <c r="O523" i="3"/>
  <c r="N524" i="3"/>
  <c r="O524" i="3"/>
  <c r="N525" i="3"/>
  <c r="O525" i="3"/>
  <c r="N526" i="3"/>
  <c r="O526" i="3"/>
  <c r="N527" i="3"/>
  <c r="O527" i="3"/>
  <c r="N528" i="3"/>
  <c r="O528" i="3"/>
  <c r="N530" i="3"/>
  <c r="O530" i="3"/>
  <c r="N531" i="3"/>
  <c r="O531" i="3"/>
  <c r="N532" i="3"/>
  <c r="O532" i="3"/>
  <c r="N533" i="3"/>
  <c r="O533" i="3"/>
  <c r="N534" i="3"/>
  <c r="O534" i="3"/>
  <c r="N536" i="3"/>
  <c r="O536" i="3"/>
  <c r="N537" i="3"/>
  <c r="O537" i="3"/>
  <c r="N538" i="3"/>
  <c r="O538" i="3"/>
  <c r="N539" i="3"/>
  <c r="O539" i="3"/>
  <c r="N540" i="3"/>
  <c r="O540" i="3"/>
  <c r="N542" i="3"/>
  <c r="O542" i="3"/>
  <c r="N543" i="3"/>
  <c r="O543" i="3"/>
  <c r="N544" i="3"/>
  <c r="O544" i="3"/>
  <c r="N545" i="3"/>
  <c r="O545" i="3"/>
  <c r="N546" i="3"/>
  <c r="O546" i="3"/>
  <c r="N547" i="3"/>
  <c r="O547" i="3"/>
  <c r="N548" i="3"/>
  <c r="O548" i="3"/>
  <c r="N549" i="3"/>
  <c r="O549" i="3"/>
  <c r="N551" i="3"/>
  <c r="O551" i="3"/>
  <c r="N552" i="3"/>
  <c r="O552" i="3"/>
  <c r="N553" i="3"/>
  <c r="O553" i="3"/>
  <c r="N554" i="3"/>
  <c r="O554" i="3"/>
  <c r="N555" i="3"/>
  <c r="O555" i="3"/>
  <c r="N556" i="3"/>
  <c r="O556" i="3"/>
  <c r="N557" i="3"/>
  <c r="O557" i="3"/>
  <c r="N558" i="3"/>
  <c r="O558" i="3"/>
  <c r="N559" i="3"/>
  <c r="O559" i="3"/>
  <c r="N560" i="3"/>
  <c r="O560" i="3"/>
  <c r="N561" i="3"/>
  <c r="O561" i="3"/>
  <c r="N562" i="3"/>
  <c r="O562" i="3"/>
  <c r="N563" i="3"/>
  <c r="O563" i="3"/>
  <c r="N564" i="3"/>
  <c r="O564" i="3"/>
  <c r="N565" i="3"/>
  <c r="O565" i="3"/>
  <c r="N566" i="3"/>
  <c r="O566" i="3"/>
  <c r="N567" i="3"/>
  <c r="O567" i="3"/>
  <c r="N568" i="3"/>
  <c r="O568" i="3"/>
  <c r="N569" i="3"/>
  <c r="O569" i="3"/>
  <c r="N570" i="3"/>
  <c r="O570" i="3"/>
  <c r="N571" i="3"/>
  <c r="O571" i="3"/>
  <c r="N572" i="3"/>
  <c r="O572" i="3"/>
  <c r="N573" i="3"/>
  <c r="O573" i="3"/>
  <c r="N574" i="3"/>
  <c r="O574" i="3"/>
  <c r="N575" i="3"/>
  <c r="O575" i="3"/>
  <c r="N576" i="3"/>
  <c r="O576" i="3"/>
  <c r="N577" i="3"/>
  <c r="O577" i="3"/>
  <c r="N579" i="3"/>
  <c r="O579" i="3"/>
  <c r="N580" i="3"/>
  <c r="O580" i="3"/>
  <c r="N581" i="3"/>
  <c r="O581" i="3"/>
  <c r="N582" i="3"/>
  <c r="O582" i="3"/>
  <c r="N583" i="3"/>
  <c r="O583" i="3"/>
  <c r="N584" i="3"/>
  <c r="O584" i="3"/>
  <c r="N585" i="3"/>
  <c r="O585" i="3"/>
  <c r="N586" i="3"/>
  <c r="O586" i="3"/>
  <c r="N587" i="3"/>
  <c r="O587" i="3"/>
  <c r="N588" i="3"/>
  <c r="O588" i="3"/>
  <c r="N589" i="3"/>
  <c r="O589" i="3"/>
  <c r="N590" i="3"/>
  <c r="O590" i="3"/>
  <c r="N591" i="3"/>
  <c r="O591" i="3"/>
  <c r="N593" i="3"/>
  <c r="O593" i="3"/>
  <c r="N594" i="3"/>
  <c r="O594" i="3"/>
  <c r="N595" i="3"/>
  <c r="O595" i="3"/>
  <c r="N596" i="3"/>
  <c r="O596" i="3"/>
  <c r="N597" i="3"/>
  <c r="O597" i="3"/>
  <c r="N598" i="3"/>
  <c r="O598" i="3"/>
  <c r="N599" i="3"/>
  <c r="O599" i="3"/>
  <c r="N600" i="3"/>
  <c r="O600" i="3"/>
  <c r="N601" i="3"/>
  <c r="O601" i="3"/>
  <c r="N602" i="3"/>
  <c r="O602" i="3"/>
  <c r="N604" i="3"/>
  <c r="O604" i="3"/>
  <c r="N605" i="3"/>
  <c r="O605" i="3"/>
  <c r="N606" i="3"/>
  <c r="O606" i="3"/>
  <c r="N607" i="3"/>
  <c r="O607" i="3"/>
  <c r="N608" i="3"/>
  <c r="O608" i="3"/>
  <c r="N609" i="3"/>
  <c r="O609" i="3"/>
  <c r="N610" i="3"/>
  <c r="O610" i="3"/>
  <c r="N611" i="3"/>
  <c r="O611" i="3"/>
  <c r="N612" i="3"/>
  <c r="O612" i="3"/>
  <c r="N613" i="3"/>
  <c r="O613" i="3"/>
  <c r="N615" i="3"/>
  <c r="O615" i="3"/>
  <c r="N616" i="3"/>
  <c r="O616" i="3"/>
  <c r="N617" i="3"/>
  <c r="O617" i="3"/>
  <c r="N618" i="3"/>
  <c r="O618" i="3"/>
  <c r="N620" i="3"/>
  <c r="O620" i="3"/>
  <c r="N621" i="3"/>
  <c r="O621" i="3"/>
  <c r="N622" i="3"/>
  <c r="O622" i="3"/>
  <c r="N623" i="3"/>
  <c r="O623" i="3"/>
  <c r="N624" i="3"/>
  <c r="O624" i="3"/>
  <c r="N625" i="3"/>
  <c r="O625" i="3"/>
  <c r="N626" i="3"/>
  <c r="O626" i="3"/>
  <c r="N628" i="3"/>
  <c r="O628" i="3"/>
  <c r="N629" i="3"/>
  <c r="O629" i="3"/>
  <c r="N630" i="3"/>
  <c r="O630" i="3"/>
  <c r="N631" i="3"/>
  <c r="O631" i="3"/>
  <c r="N632" i="3"/>
  <c r="O632" i="3"/>
  <c r="N633" i="3"/>
  <c r="O633" i="3"/>
  <c r="N634" i="3"/>
  <c r="O634" i="3"/>
  <c r="N635" i="3"/>
  <c r="O635" i="3"/>
  <c r="N636" i="3"/>
  <c r="O636" i="3"/>
  <c r="N637" i="3"/>
  <c r="O637" i="3"/>
  <c r="N638" i="3"/>
  <c r="O638" i="3"/>
  <c r="N639" i="3"/>
  <c r="O639" i="3"/>
  <c r="N640" i="3"/>
  <c r="O640" i="3"/>
  <c r="N641" i="3"/>
  <c r="O641" i="3"/>
  <c r="N647" i="3"/>
  <c r="O647" i="3"/>
  <c r="N648" i="3"/>
  <c r="O648" i="3"/>
  <c r="N649" i="3"/>
  <c r="O649" i="3"/>
  <c r="N651" i="3"/>
  <c r="O651" i="3"/>
  <c r="N652" i="3"/>
  <c r="O652" i="3"/>
  <c r="N653" i="3"/>
  <c r="O653" i="3"/>
  <c r="N655" i="3"/>
  <c r="O655" i="3"/>
  <c r="N656" i="3"/>
  <c r="O656" i="3"/>
  <c r="N657" i="3"/>
  <c r="O657" i="3"/>
  <c r="N658" i="3"/>
  <c r="O658" i="3"/>
  <c r="N659" i="3"/>
  <c r="O659" i="3"/>
  <c r="N660" i="3"/>
  <c r="O660" i="3"/>
  <c r="N661" i="3"/>
  <c r="O661" i="3"/>
  <c r="N662" i="3"/>
  <c r="O662" i="3"/>
  <c r="N663" i="3"/>
  <c r="O663" i="3"/>
  <c r="N664" i="3"/>
  <c r="O664" i="3"/>
  <c r="N665" i="3"/>
  <c r="O665" i="3"/>
  <c r="N667" i="3"/>
  <c r="O667" i="3"/>
  <c r="N668" i="3"/>
  <c r="O668" i="3"/>
  <c r="N669" i="3"/>
  <c r="O669" i="3"/>
  <c r="N670" i="3"/>
  <c r="O670" i="3"/>
  <c r="N671" i="3"/>
  <c r="O671" i="3"/>
  <c r="N673" i="3"/>
  <c r="O673" i="3"/>
  <c r="N674" i="3"/>
  <c r="O674" i="3"/>
  <c r="N675" i="3"/>
  <c r="O675" i="3"/>
  <c r="N676" i="3"/>
  <c r="O676" i="3"/>
  <c r="N677" i="3"/>
  <c r="O677" i="3"/>
  <c r="N678" i="3"/>
  <c r="O678" i="3"/>
  <c r="N679" i="3"/>
  <c r="O679" i="3"/>
  <c r="N680" i="3"/>
  <c r="O680" i="3"/>
  <c r="N681" i="3"/>
  <c r="O681" i="3"/>
  <c r="N682" i="3"/>
  <c r="O682" i="3"/>
  <c r="N683" i="3"/>
  <c r="O683" i="3"/>
  <c r="N687" i="3"/>
  <c r="O687" i="3"/>
  <c r="N688" i="3"/>
  <c r="O688" i="3"/>
  <c r="N689" i="3"/>
  <c r="O689" i="3"/>
  <c r="N690" i="3"/>
  <c r="O690" i="3"/>
  <c r="N691" i="3"/>
  <c r="O691" i="3"/>
  <c r="N692" i="3"/>
  <c r="O692" i="3"/>
  <c r="N695" i="3"/>
  <c r="O695" i="3"/>
  <c r="N696" i="3"/>
  <c r="O696" i="3"/>
  <c r="N697" i="3"/>
  <c r="O697" i="3"/>
  <c r="N698" i="3"/>
  <c r="O698" i="3"/>
  <c r="N699" i="3"/>
  <c r="O699" i="3"/>
  <c r="N700" i="3"/>
  <c r="O700" i="3"/>
  <c r="N701" i="3"/>
  <c r="O701" i="3"/>
  <c r="N702" i="3"/>
  <c r="O702" i="3"/>
  <c r="N703" i="3"/>
  <c r="O703" i="3"/>
  <c r="N704" i="3"/>
  <c r="O704" i="3"/>
  <c r="N706" i="3"/>
  <c r="O706" i="3"/>
  <c r="N707" i="3"/>
  <c r="O707" i="3"/>
  <c r="N708" i="3"/>
  <c r="O708" i="3"/>
  <c r="N709" i="3"/>
  <c r="O709" i="3"/>
  <c r="N710" i="3"/>
  <c r="O710" i="3"/>
  <c r="N711" i="3"/>
  <c r="O711" i="3"/>
  <c r="N712" i="3"/>
  <c r="O712" i="3"/>
  <c r="N713" i="3"/>
  <c r="O713" i="3"/>
  <c r="N714" i="3"/>
  <c r="O714" i="3"/>
  <c r="N716" i="3"/>
  <c r="O716" i="3"/>
  <c r="N717" i="3"/>
  <c r="O717" i="3"/>
  <c r="N718" i="3"/>
  <c r="O718" i="3"/>
  <c r="N719" i="3"/>
  <c r="O719" i="3"/>
  <c r="N720" i="3"/>
  <c r="O720" i="3"/>
  <c r="N721" i="3"/>
  <c r="O721" i="3"/>
  <c r="N722" i="3"/>
  <c r="O722" i="3"/>
  <c r="N723" i="3"/>
  <c r="O723" i="3"/>
  <c r="N724" i="3"/>
  <c r="O724" i="3"/>
  <c r="N725" i="3"/>
  <c r="O725" i="3"/>
  <c r="N726" i="3"/>
  <c r="O726" i="3"/>
  <c r="N727" i="3"/>
  <c r="O727" i="3"/>
  <c r="N728" i="3"/>
  <c r="O728" i="3"/>
  <c r="N729" i="3"/>
  <c r="O729" i="3"/>
  <c r="N730" i="3"/>
  <c r="O730" i="3"/>
  <c r="N732" i="3"/>
  <c r="O732" i="3"/>
  <c r="N733" i="3"/>
  <c r="O733" i="3"/>
  <c r="N734" i="3"/>
  <c r="O734" i="3"/>
  <c r="N735" i="3"/>
  <c r="O735" i="3"/>
  <c r="N736" i="3"/>
  <c r="O736" i="3"/>
  <c r="N737" i="3"/>
  <c r="O737" i="3"/>
  <c r="N738" i="3"/>
  <c r="O738" i="3"/>
  <c r="N739" i="3"/>
  <c r="O739" i="3"/>
  <c r="N740" i="3"/>
  <c r="O740" i="3"/>
  <c r="N741" i="3"/>
  <c r="O741" i="3"/>
  <c r="N742" i="3"/>
  <c r="O742" i="3"/>
  <c r="N743" i="3"/>
  <c r="O743" i="3"/>
  <c r="N745" i="3"/>
  <c r="O745" i="3"/>
  <c r="N746" i="3"/>
  <c r="O746" i="3"/>
  <c r="N747" i="3"/>
  <c r="O747" i="3"/>
  <c r="N748" i="3"/>
  <c r="O748" i="3"/>
  <c r="N749" i="3"/>
  <c r="O749" i="3"/>
  <c r="N750" i="3"/>
  <c r="O750" i="3"/>
  <c r="N751" i="3"/>
  <c r="O751" i="3"/>
  <c r="N752" i="3"/>
  <c r="O752" i="3"/>
  <c r="N753" i="3"/>
  <c r="O753" i="3"/>
  <c r="N754" i="3"/>
  <c r="O754" i="3"/>
  <c r="N755" i="3"/>
  <c r="O755" i="3"/>
  <c r="N756" i="3"/>
  <c r="O756" i="3"/>
  <c r="N757" i="3"/>
  <c r="O757" i="3"/>
  <c r="N758" i="3"/>
  <c r="O758" i="3"/>
  <c r="N759" i="3"/>
  <c r="O759" i="3"/>
  <c r="N760" i="3"/>
  <c r="O760" i="3"/>
  <c r="N761" i="3"/>
  <c r="O761" i="3"/>
  <c r="N762" i="3"/>
  <c r="O762" i="3"/>
  <c r="N763" i="3"/>
  <c r="O763" i="3"/>
  <c r="N764" i="3"/>
  <c r="O764" i="3"/>
  <c r="N765" i="3"/>
  <c r="O765" i="3"/>
  <c r="N766" i="3"/>
  <c r="O766" i="3"/>
  <c r="N767" i="3"/>
  <c r="O767" i="3"/>
  <c r="N768" i="3"/>
  <c r="O768" i="3"/>
  <c r="N769" i="3"/>
  <c r="O769" i="3"/>
  <c r="N770" i="3"/>
  <c r="O770" i="3"/>
  <c r="N771" i="3"/>
  <c r="O771" i="3"/>
  <c r="N772" i="3"/>
  <c r="O772" i="3"/>
  <c r="N773" i="3"/>
  <c r="O773" i="3"/>
  <c r="N774" i="3"/>
  <c r="O774" i="3"/>
  <c r="N775" i="3"/>
  <c r="O775" i="3"/>
  <c r="N776" i="3"/>
  <c r="O776" i="3"/>
  <c r="N777" i="3"/>
  <c r="O777" i="3"/>
  <c r="N778" i="3"/>
  <c r="O778" i="3"/>
  <c r="N779" i="3"/>
  <c r="O779" i="3"/>
  <c r="N780" i="3"/>
  <c r="O780" i="3"/>
  <c r="N781" i="3"/>
  <c r="O781" i="3"/>
  <c r="N782" i="3"/>
  <c r="O782" i="3"/>
  <c r="N783" i="3"/>
  <c r="O783" i="3"/>
  <c r="N784" i="3"/>
  <c r="O784" i="3"/>
  <c r="N785" i="3"/>
  <c r="O785" i="3"/>
  <c r="N786" i="3"/>
  <c r="O786" i="3"/>
  <c r="N787" i="3"/>
  <c r="O787" i="3"/>
  <c r="N788" i="3"/>
  <c r="O788" i="3"/>
  <c r="N789" i="3"/>
  <c r="O789" i="3"/>
  <c r="N790" i="3"/>
  <c r="O790" i="3"/>
  <c r="N791" i="3"/>
  <c r="O791" i="3"/>
  <c r="N792" i="3"/>
  <c r="O792" i="3"/>
  <c r="N793" i="3"/>
  <c r="O793" i="3"/>
  <c r="N794" i="3"/>
  <c r="O794" i="3"/>
  <c r="N795" i="3"/>
  <c r="O795" i="3"/>
  <c r="N797" i="3"/>
  <c r="O797" i="3"/>
  <c r="N798" i="3"/>
  <c r="O798" i="3"/>
  <c r="N799" i="3"/>
  <c r="O799" i="3"/>
  <c r="N800" i="3"/>
  <c r="O800" i="3"/>
  <c r="N801" i="3"/>
  <c r="O801" i="3"/>
  <c r="N802" i="3"/>
  <c r="O802" i="3"/>
  <c r="N803" i="3"/>
  <c r="O803" i="3"/>
  <c r="N804" i="3"/>
  <c r="O804" i="3"/>
  <c r="N805" i="3"/>
  <c r="O805" i="3"/>
  <c r="N806" i="3"/>
  <c r="O806" i="3"/>
  <c r="N807" i="3"/>
  <c r="O807" i="3"/>
  <c r="N808" i="3"/>
  <c r="O808" i="3"/>
  <c r="N809" i="3"/>
  <c r="O809" i="3"/>
  <c r="N810" i="3"/>
  <c r="O810" i="3"/>
  <c r="N811" i="3"/>
  <c r="O811" i="3"/>
  <c r="N812" i="3"/>
  <c r="O812" i="3"/>
  <c r="N813" i="3"/>
  <c r="O813" i="3"/>
  <c r="N814" i="3"/>
  <c r="O814" i="3"/>
  <c r="N815" i="3"/>
  <c r="O815" i="3"/>
  <c r="N816" i="3"/>
  <c r="O816" i="3"/>
  <c r="N817" i="3"/>
  <c r="O817" i="3"/>
  <c r="N818" i="3"/>
  <c r="O818" i="3"/>
  <c r="N819" i="3"/>
  <c r="O819" i="3"/>
  <c r="N820" i="3"/>
  <c r="O820" i="3"/>
  <c r="N821" i="3"/>
  <c r="O821" i="3"/>
  <c r="N822" i="3"/>
  <c r="O822" i="3"/>
  <c r="N823" i="3"/>
  <c r="O823" i="3"/>
  <c r="N824" i="3"/>
  <c r="O824" i="3"/>
  <c r="N825" i="3"/>
  <c r="O825" i="3"/>
  <c r="N826" i="3"/>
  <c r="O826" i="3"/>
  <c r="N827" i="3"/>
  <c r="O827" i="3"/>
  <c r="N828" i="3"/>
  <c r="O828" i="3"/>
  <c r="N829" i="3"/>
  <c r="O829" i="3"/>
  <c r="N830" i="3"/>
  <c r="O830" i="3"/>
  <c r="N846" i="3"/>
  <c r="O846" i="3"/>
  <c r="N847" i="3"/>
  <c r="O847" i="3"/>
  <c r="N848" i="3"/>
  <c r="O848" i="3"/>
  <c r="N849" i="3"/>
  <c r="O849" i="3"/>
  <c r="N850" i="3"/>
  <c r="O850" i="3"/>
  <c r="N851" i="3"/>
  <c r="O851" i="3"/>
  <c r="N852" i="3"/>
  <c r="O852" i="3"/>
  <c r="N853" i="3"/>
  <c r="O853" i="3"/>
  <c r="N854" i="3"/>
  <c r="O854" i="3"/>
  <c r="N855" i="3"/>
  <c r="O855" i="3"/>
  <c r="N856" i="3"/>
  <c r="O856" i="3"/>
  <c r="N857" i="3"/>
  <c r="O857" i="3"/>
  <c r="N858" i="3"/>
  <c r="O858" i="3"/>
  <c r="N859" i="3"/>
  <c r="O859" i="3"/>
  <c r="N860" i="3"/>
  <c r="O860" i="3"/>
  <c r="N861" i="3"/>
  <c r="O861" i="3"/>
  <c r="N862" i="3"/>
  <c r="O862" i="3"/>
  <c r="N863" i="3"/>
  <c r="O863" i="3"/>
  <c r="N864" i="3"/>
  <c r="O864" i="3"/>
  <c r="N865" i="3"/>
  <c r="O865" i="3"/>
  <c r="N866" i="3"/>
  <c r="O866" i="3"/>
  <c r="N867" i="3"/>
  <c r="O867" i="3"/>
  <c r="N868" i="3"/>
  <c r="O868" i="3"/>
  <c r="N869" i="3"/>
  <c r="O869" i="3"/>
  <c r="N870" i="3"/>
  <c r="O870" i="3"/>
  <c r="N871" i="3"/>
  <c r="O871" i="3"/>
  <c r="N872" i="3"/>
  <c r="O872" i="3"/>
  <c r="N873" i="3"/>
  <c r="O873" i="3"/>
  <c r="N874" i="3"/>
  <c r="O874" i="3"/>
  <c r="N876" i="3"/>
  <c r="O876" i="3"/>
  <c r="N877" i="3"/>
  <c r="O877" i="3"/>
  <c r="N878" i="3"/>
  <c r="O878" i="3"/>
  <c r="N879" i="3"/>
  <c r="O879" i="3"/>
  <c r="N880" i="3"/>
  <c r="O880" i="3"/>
  <c r="N881" i="3"/>
  <c r="O881" i="3"/>
  <c r="N882" i="3"/>
  <c r="O882" i="3"/>
  <c r="N883" i="3"/>
  <c r="O883" i="3"/>
  <c r="N884" i="3"/>
  <c r="O884" i="3"/>
  <c r="N885" i="3"/>
  <c r="O885" i="3"/>
  <c r="N886" i="3"/>
  <c r="O886" i="3"/>
  <c r="N887" i="3"/>
  <c r="O887" i="3"/>
  <c r="N888" i="3"/>
  <c r="O888" i="3"/>
  <c r="N889" i="3"/>
  <c r="O889" i="3"/>
  <c r="N890" i="3"/>
  <c r="O890" i="3"/>
  <c r="N891" i="3"/>
  <c r="O891" i="3"/>
  <c r="N892" i="3"/>
  <c r="O892" i="3"/>
  <c r="N893" i="3"/>
  <c r="O893" i="3"/>
  <c r="N894" i="3"/>
  <c r="O894" i="3"/>
  <c r="N895" i="3"/>
  <c r="O895" i="3"/>
  <c r="N896" i="3"/>
  <c r="O896" i="3"/>
  <c r="N897" i="3"/>
  <c r="O897" i="3"/>
  <c r="N898" i="3"/>
  <c r="O898" i="3"/>
  <c r="N899" i="3"/>
  <c r="O899" i="3"/>
  <c r="N900" i="3"/>
  <c r="O900" i="3"/>
  <c r="N901" i="3"/>
  <c r="O901" i="3"/>
  <c r="N902" i="3"/>
  <c r="O902" i="3"/>
  <c r="N903" i="3"/>
  <c r="O903" i="3"/>
  <c r="N904" i="3"/>
  <c r="O904" i="3"/>
  <c r="N905" i="3"/>
  <c r="O905" i="3"/>
  <c r="N906" i="3"/>
  <c r="O906" i="3"/>
  <c r="N907" i="3"/>
  <c r="O907" i="3"/>
  <c r="N909" i="3"/>
  <c r="O909" i="3"/>
  <c r="N910" i="3"/>
  <c r="O910" i="3"/>
  <c r="N911" i="3"/>
  <c r="O911" i="3"/>
  <c r="N912" i="3"/>
  <c r="O912" i="3"/>
  <c r="N913" i="3"/>
  <c r="O913" i="3"/>
  <c r="N914" i="3"/>
  <c r="O914" i="3"/>
  <c r="N915" i="3"/>
  <c r="O915" i="3"/>
  <c r="N916" i="3"/>
  <c r="O916" i="3"/>
  <c r="N917" i="3"/>
  <c r="O917" i="3"/>
  <c r="N918" i="3"/>
  <c r="O918" i="3"/>
  <c r="N919" i="3"/>
  <c r="O919" i="3"/>
  <c r="N920" i="3"/>
  <c r="O920" i="3"/>
  <c r="N921" i="3"/>
  <c r="O921" i="3"/>
  <c r="N922" i="3"/>
  <c r="O922" i="3"/>
  <c r="N923" i="3"/>
  <c r="O923" i="3"/>
  <c r="N924" i="3"/>
  <c r="O924" i="3"/>
  <c r="N925" i="3"/>
  <c r="O925" i="3"/>
  <c r="N926" i="3"/>
  <c r="O926" i="3"/>
  <c r="N927" i="3"/>
  <c r="O927" i="3"/>
  <c r="N928" i="3"/>
  <c r="O928" i="3"/>
  <c r="N929" i="3"/>
  <c r="O929" i="3"/>
  <c r="N931" i="3"/>
  <c r="O931" i="3"/>
  <c r="N932" i="3"/>
  <c r="O932" i="3"/>
  <c r="N933" i="3"/>
  <c r="O933" i="3"/>
  <c r="N934" i="3"/>
  <c r="O934" i="3"/>
  <c r="N935" i="3"/>
  <c r="O935" i="3"/>
  <c r="N936" i="3"/>
  <c r="O936" i="3"/>
  <c r="N937" i="3"/>
  <c r="O937" i="3"/>
  <c r="N938" i="3"/>
  <c r="O938" i="3"/>
  <c r="N940" i="3"/>
  <c r="O940" i="3"/>
  <c r="N941" i="3"/>
  <c r="O941" i="3"/>
  <c r="N942" i="3"/>
  <c r="O942" i="3"/>
  <c r="N943" i="3"/>
  <c r="O943" i="3"/>
  <c r="N944" i="3"/>
  <c r="O944" i="3"/>
  <c r="N945" i="3"/>
  <c r="O945" i="3"/>
  <c r="N946" i="3"/>
  <c r="O946" i="3"/>
  <c r="N947" i="3"/>
  <c r="O947" i="3"/>
  <c r="N948" i="3"/>
  <c r="O948" i="3"/>
  <c r="N949" i="3"/>
  <c r="O949" i="3"/>
  <c r="N950" i="3"/>
  <c r="O950" i="3"/>
  <c r="N951" i="3"/>
  <c r="O951" i="3"/>
  <c r="N952" i="3"/>
  <c r="O952" i="3"/>
  <c r="N953" i="3"/>
  <c r="O953" i="3"/>
  <c r="N954" i="3"/>
  <c r="O954" i="3"/>
  <c r="N955" i="3"/>
  <c r="O955" i="3"/>
  <c r="N956" i="3"/>
  <c r="O956" i="3"/>
  <c r="N957" i="3"/>
  <c r="O957" i="3"/>
  <c r="N959" i="3"/>
  <c r="O959" i="3"/>
  <c r="N960" i="3"/>
  <c r="O960" i="3"/>
  <c r="N961" i="3"/>
  <c r="O961" i="3"/>
  <c r="N962" i="3"/>
  <c r="O962" i="3"/>
  <c r="N963" i="3"/>
  <c r="O963" i="3"/>
  <c r="N964" i="3"/>
  <c r="O964" i="3"/>
  <c r="N965" i="3"/>
  <c r="O965" i="3"/>
  <c r="N966" i="3"/>
  <c r="O966" i="3"/>
  <c r="N968" i="3"/>
  <c r="O968" i="3"/>
  <c r="N969" i="3"/>
  <c r="O969" i="3"/>
  <c r="N970" i="3"/>
  <c r="O970" i="3"/>
  <c r="N971" i="3"/>
  <c r="O971" i="3"/>
  <c r="N972" i="3"/>
  <c r="O972" i="3"/>
  <c r="N973" i="3"/>
  <c r="O973" i="3"/>
  <c r="N974" i="3"/>
  <c r="O974" i="3"/>
  <c r="N975" i="3"/>
  <c r="O975" i="3"/>
  <c r="N977" i="3"/>
  <c r="O977" i="3"/>
  <c r="N978" i="3"/>
  <c r="O978" i="3"/>
  <c r="N979" i="3"/>
  <c r="O979" i="3"/>
  <c r="N983" i="3"/>
  <c r="O983" i="3"/>
  <c r="N984" i="3"/>
  <c r="O984" i="3"/>
  <c r="N985" i="3"/>
  <c r="O985" i="3"/>
  <c r="N986" i="3"/>
  <c r="O986" i="3"/>
  <c r="N987" i="3"/>
  <c r="O987" i="3"/>
  <c r="N988" i="3"/>
  <c r="O988" i="3"/>
  <c r="N990" i="3"/>
  <c r="O990" i="3"/>
  <c r="N991" i="3"/>
  <c r="O991" i="3"/>
  <c r="N992" i="3"/>
  <c r="O992" i="3"/>
  <c r="N994" i="3"/>
  <c r="O994" i="3"/>
  <c r="N995" i="3"/>
  <c r="O995" i="3"/>
  <c r="N996" i="3"/>
  <c r="O996" i="3"/>
  <c r="N997" i="3"/>
  <c r="O997" i="3"/>
  <c r="N998" i="3"/>
  <c r="O998" i="3"/>
  <c r="N1000" i="3"/>
  <c r="O1000" i="3"/>
  <c r="N1001" i="3"/>
  <c r="O1001" i="3"/>
  <c r="N1002" i="3"/>
  <c r="O1002" i="3"/>
  <c r="N1004" i="3"/>
  <c r="O1004" i="3"/>
  <c r="N1005" i="3"/>
  <c r="O1005" i="3"/>
  <c r="N1006" i="3"/>
  <c r="O1006" i="3"/>
  <c r="N1007" i="3"/>
  <c r="O1007" i="3"/>
  <c r="N1008" i="3"/>
  <c r="O1008" i="3"/>
  <c r="N1009" i="3"/>
  <c r="O1009" i="3"/>
  <c r="N1010" i="3"/>
  <c r="O1010" i="3"/>
  <c r="N1011" i="3"/>
  <c r="O1011" i="3"/>
  <c r="N1012" i="3"/>
  <c r="O1012" i="3"/>
  <c r="N1013" i="3"/>
  <c r="O1013" i="3"/>
  <c r="N1014" i="3"/>
  <c r="O1014" i="3"/>
  <c r="N1015" i="3"/>
  <c r="O1015" i="3"/>
  <c r="N1016" i="3"/>
  <c r="O1016" i="3"/>
  <c r="N1017" i="3"/>
  <c r="O1017" i="3"/>
  <c r="N1019" i="3"/>
  <c r="O1019" i="3"/>
  <c r="N1020" i="3"/>
  <c r="O1020" i="3"/>
  <c r="N1021" i="3"/>
  <c r="O1021" i="3"/>
  <c r="N1022" i="3"/>
  <c r="O1022" i="3"/>
  <c r="N1023" i="3"/>
  <c r="O1023" i="3"/>
  <c r="N1024" i="3"/>
  <c r="O1024" i="3"/>
  <c r="N1025" i="3"/>
  <c r="O1025" i="3"/>
  <c r="N1026" i="3"/>
  <c r="O1026" i="3"/>
  <c r="N1028" i="3"/>
  <c r="O1028" i="3"/>
  <c r="N1029" i="3"/>
  <c r="O1029" i="3"/>
  <c r="N1030" i="3"/>
  <c r="O1030" i="3"/>
  <c r="N1032" i="3"/>
  <c r="O1032" i="3"/>
  <c r="N1033" i="3"/>
  <c r="O1033" i="3"/>
  <c r="N1034" i="3"/>
  <c r="O1034" i="3"/>
  <c r="N1035" i="3"/>
  <c r="O1035" i="3"/>
  <c r="N1036" i="3"/>
  <c r="O1036" i="3"/>
  <c r="N1037" i="3"/>
  <c r="O1037" i="3"/>
  <c r="N1038" i="3"/>
  <c r="O1038" i="3"/>
  <c r="N1039" i="3"/>
  <c r="O1039" i="3"/>
  <c r="N1040" i="3"/>
  <c r="O1040" i="3"/>
  <c r="N1041" i="3"/>
  <c r="O1041" i="3"/>
  <c r="N1042" i="3"/>
  <c r="O1042" i="3"/>
  <c r="N1043" i="3"/>
  <c r="O1043" i="3"/>
  <c r="N1044" i="3"/>
  <c r="O1044" i="3"/>
  <c r="N1045" i="3"/>
  <c r="O1045" i="3"/>
  <c r="N1046" i="3"/>
  <c r="O1046" i="3"/>
  <c r="N1047" i="3"/>
  <c r="O1047" i="3"/>
  <c r="N1048" i="3"/>
  <c r="O1048" i="3"/>
  <c r="N1049" i="3"/>
  <c r="O1049" i="3"/>
  <c r="N1050" i="3"/>
  <c r="O1050" i="3"/>
  <c r="N1051" i="3"/>
  <c r="O1051" i="3"/>
  <c r="N1052" i="3"/>
  <c r="O1052" i="3"/>
  <c r="N1053" i="3"/>
  <c r="O1053" i="3"/>
  <c r="N1054" i="3"/>
  <c r="O1054" i="3"/>
  <c r="N1055" i="3"/>
  <c r="O1055" i="3"/>
  <c r="N1056" i="3"/>
  <c r="O1056" i="3"/>
  <c r="N1057" i="3"/>
  <c r="O1057" i="3"/>
  <c r="N1058" i="3"/>
  <c r="O1058" i="3"/>
  <c r="N1059" i="3"/>
  <c r="O1059" i="3"/>
  <c r="N1060" i="3"/>
  <c r="O1060" i="3"/>
  <c r="N1061" i="3"/>
  <c r="O1061" i="3"/>
  <c r="N1062" i="3"/>
  <c r="O1062" i="3"/>
  <c r="N1063" i="3"/>
  <c r="O1063" i="3"/>
  <c r="N1064" i="3"/>
  <c r="O1064" i="3"/>
  <c r="N1065" i="3"/>
  <c r="O1065" i="3"/>
  <c r="N1066" i="3"/>
  <c r="O1066" i="3"/>
  <c r="N1067" i="3"/>
  <c r="O1067" i="3"/>
  <c r="N1068" i="3"/>
  <c r="O1068" i="3"/>
  <c r="N1069" i="3"/>
  <c r="O1069" i="3"/>
  <c r="N1072" i="3"/>
  <c r="O1072" i="3"/>
  <c r="N1073" i="3"/>
  <c r="O1073" i="3"/>
  <c r="N1074" i="3"/>
  <c r="O1074" i="3"/>
  <c r="N1075" i="3"/>
  <c r="O1075" i="3"/>
  <c r="N1076" i="3"/>
  <c r="O1076" i="3"/>
  <c r="N1077" i="3"/>
  <c r="O1077" i="3"/>
  <c r="N1078" i="3"/>
  <c r="O1078" i="3"/>
  <c r="N1079" i="3"/>
  <c r="O1079" i="3"/>
  <c r="N1080" i="3"/>
  <c r="O1080" i="3"/>
  <c r="N1081" i="3"/>
  <c r="O1081" i="3"/>
  <c r="N1082" i="3"/>
  <c r="O1082" i="3"/>
  <c r="N1083" i="3"/>
  <c r="O1083" i="3"/>
  <c r="N1084" i="3"/>
  <c r="O1084" i="3"/>
  <c r="N1085" i="3"/>
  <c r="O1085" i="3"/>
  <c r="N1086" i="3"/>
  <c r="O1086" i="3"/>
  <c r="N1087" i="3"/>
  <c r="O1087" i="3"/>
  <c r="N1089" i="3"/>
  <c r="O1089" i="3"/>
  <c r="N1090" i="3"/>
  <c r="O1090" i="3"/>
  <c r="N1091" i="3"/>
  <c r="O1091" i="3"/>
  <c r="N1092" i="3"/>
  <c r="O1092" i="3"/>
  <c r="N1093" i="3"/>
  <c r="O1093" i="3"/>
  <c r="N1094" i="3"/>
  <c r="O1094" i="3"/>
  <c r="N1095" i="3"/>
  <c r="O1095" i="3"/>
  <c r="N1096" i="3"/>
  <c r="O1096" i="3"/>
  <c r="N1097" i="3"/>
  <c r="O1097" i="3"/>
  <c r="N1099" i="3"/>
  <c r="O1099" i="3"/>
  <c r="N1100" i="3"/>
  <c r="O1100" i="3"/>
  <c r="N1101" i="3"/>
  <c r="O1101" i="3"/>
  <c r="N1102" i="3"/>
  <c r="O1102" i="3"/>
  <c r="N1103" i="3"/>
  <c r="O1103" i="3"/>
  <c r="N1104" i="3"/>
  <c r="O1104" i="3"/>
  <c r="N1105" i="3"/>
  <c r="O1105" i="3"/>
  <c r="N1106" i="3"/>
  <c r="O1106" i="3"/>
  <c r="N1107" i="3"/>
  <c r="O1107" i="3"/>
  <c r="N1108" i="3"/>
  <c r="O1108" i="3"/>
  <c r="N1109" i="3"/>
  <c r="O1109" i="3"/>
  <c r="N1110" i="3"/>
  <c r="O1110" i="3"/>
  <c r="N1111" i="3"/>
  <c r="O1111" i="3"/>
  <c r="N1113" i="3"/>
  <c r="O1113" i="3"/>
  <c r="N1114" i="3"/>
  <c r="O1114" i="3"/>
  <c r="N1115" i="3"/>
  <c r="O1115" i="3"/>
  <c r="N1116" i="3"/>
  <c r="O1116" i="3"/>
  <c r="N1117" i="3"/>
  <c r="O1117" i="3"/>
  <c r="N1118" i="3"/>
  <c r="O1118" i="3"/>
  <c r="N1119" i="3"/>
  <c r="O1119" i="3"/>
  <c r="N1120" i="3"/>
  <c r="O1120" i="3"/>
  <c r="N1121" i="3"/>
  <c r="O1121" i="3"/>
  <c r="N1122" i="3"/>
  <c r="O1122" i="3"/>
  <c r="N1123" i="3"/>
  <c r="O1123" i="3"/>
  <c r="N1124" i="3"/>
  <c r="O1124" i="3"/>
  <c r="N1125" i="3"/>
  <c r="O1125" i="3"/>
  <c r="N1126" i="3"/>
  <c r="O1126" i="3"/>
  <c r="N1127" i="3"/>
  <c r="O1127" i="3"/>
  <c r="N1128" i="3"/>
  <c r="O1128" i="3"/>
  <c r="N1129" i="3"/>
  <c r="O1129" i="3"/>
  <c r="N1131" i="3"/>
  <c r="O1131" i="3"/>
  <c r="N1132" i="3"/>
  <c r="O1132" i="3"/>
  <c r="N1133" i="3"/>
  <c r="O1133" i="3"/>
  <c r="N1134" i="3"/>
  <c r="O1134" i="3"/>
  <c r="N1135" i="3"/>
  <c r="O1135" i="3"/>
  <c r="N1136" i="3"/>
  <c r="O1136" i="3"/>
  <c r="N1137" i="3"/>
  <c r="O1137" i="3"/>
  <c r="N1138" i="3"/>
  <c r="O1138" i="3"/>
  <c r="N1139" i="3"/>
  <c r="O1139" i="3"/>
  <c r="N1140" i="3"/>
  <c r="O1140" i="3"/>
  <c r="N1141" i="3"/>
  <c r="O1141" i="3"/>
  <c r="N1142" i="3"/>
  <c r="O1142" i="3"/>
  <c r="N1143" i="3"/>
  <c r="O1143" i="3"/>
  <c r="N1144" i="3"/>
  <c r="O1144" i="3"/>
  <c r="N1145" i="3"/>
  <c r="O1145" i="3"/>
  <c r="N1146" i="3"/>
  <c r="O1146" i="3"/>
  <c r="N1147" i="3"/>
  <c r="O1147" i="3"/>
  <c r="N1148" i="3"/>
  <c r="O1148" i="3"/>
  <c r="N1149" i="3"/>
  <c r="O1149" i="3"/>
  <c r="N1150" i="3"/>
  <c r="O1150" i="3"/>
  <c r="N1151" i="3"/>
  <c r="O1151" i="3"/>
  <c r="N1152" i="3"/>
  <c r="O1152" i="3"/>
  <c r="N1153" i="3"/>
  <c r="O1153" i="3"/>
  <c r="N1154" i="3"/>
  <c r="O1154" i="3"/>
  <c r="N1155" i="3"/>
  <c r="O1155" i="3"/>
  <c r="N1157" i="3"/>
  <c r="O1157" i="3"/>
  <c r="N1158" i="3"/>
  <c r="O1158" i="3"/>
  <c r="N1159" i="3"/>
  <c r="O1159" i="3"/>
  <c r="N1160" i="3"/>
  <c r="O1160" i="3"/>
  <c r="N1161" i="3"/>
  <c r="O1161" i="3"/>
  <c r="N1162" i="3"/>
  <c r="O1162" i="3"/>
  <c r="N1163" i="3"/>
  <c r="O1163" i="3"/>
  <c r="N1164" i="3"/>
  <c r="O1164" i="3"/>
  <c r="N1165" i="3"/>
  <c r="O1165" i="3"/>
  <c r="N1166" i="3"/>
  <c r="O1166" i="3"/>
  <c r="N1167" i="3"/>
  <c r="O1167" i="3"/>
  <c r="N1168" i="3"/>
  <c r="O1168" i="3"/>
  <c r="N1169" i="3"/>
  <c r="O1169" i="3"/>
  <c r="N1170" i="3"/>
  <c r="O1170" i="3"/>
  <c r="N1171" i="3"/>
  <c r="O1171" i="3"/>
  <c r="N1172" i="3"/>
  <c r="O1172" i="3"/>
  <c r="N1173" i="3"/>
  <c r="O1173" i="3"/>
  <c r="N1174" i="3"/>
  <c r="O1174" i="3"/>
  <c r="N1175" i="3"/>
  <c r="O1175" i="3"/>
  <c r="N1176" i="3"/>
  <c r="O1176" i="3"/>
  <c r="N1177" i="3"/>
  <c r="O1177" i="3"/>
  <c r="N1178" i="3"/>
  <c r="O1178" i="3"/>
  <c r="N1179" i="3"/>
  <c r="O1179" i="3"/>
  <c r="N1180" i="3"/>
  <c r="O1180" i="3"/>
  <c r="N1181" i="3"/>
  <c r="O1181" i="3"/>
  <c r="N1182" i="3"/>
  <c r="O1182" i="3"/>
  <c r="N1183" i="3"/>
  <c r="O1183" i="3"/>
  <c r="N1184" i="3"/>
  <c r="O1184" i="3"/>
  <c r="N1185" i="3"/>
  <c r="O1185" i="3"/>
  <c r="N1186" i="3"/>
  <c r="O1186" i="3"/>
  <c r="N1187" i="3"/>
  <c r="O1187" i="3"/>
  <c r="N1188" i="3"/>
  <c r="O1188" i="3"/>
  <c r="N1189" i="3"/>
  <c r="O1189" i="3"/>
  <c r="N1190" i="3"/>
  <c r="O1190" i="3"/>
  <c r="N1191" i="3"/>
  <c r="O1191" i="3"/>
  <c r="N1192" i="3"/>
  <c r="O1192" i="3"/>
  <c r="N1193" i="3"/>
  <c r="O1193" i="3"/>
  <c r="N1194" i="3"/>
  <c r="O1194" i="3"/>
  <c r="N1195" i="3"/>
  <c r="O1195" i="3"/>
  <c r="N1196" i="3"/>
  <c r="O1196" i="3"/>
  <c r="N1197" i="3"/>
  <c r="O1197" i="3"/>
  <c r="N1198" i="3"/>
  <c r="O1198" i="3"/>
  <c r="N1199" i="3"/>
  <c r="O1199" i="3"/>
  <c r="N1200" i="3"/>
  <c r="O1200" i="3"/>
  <c r="N1201" i="3"/>
  <c r="O1201" i="3"/>
  <c r="N1202" i="3"/>
  <c r="O1202" i="3"/>
  <c r="N1203" i="3"/>
  <c r="O1203" i="3"/>
  <c r="N1204" i="3"/>
  <c r="O1204" i="3"/>
  <c r="N1205" i="3"/>
  <c r="O1205" i="3"/>
  <c r="N1206" i="3"/>
  <c r="O1206" i="3"/>
  <c r="N1207" i="3"/>
  <c r="O1207" i="3"/>
  <c r="N1208" i="3"/>
  <c r="O1208" i="3"/>
  <c r="N1209" i="3"/>
  <c r="O1209" i="3"/>
  <c r="N1210" i="3"/>
  <c r="O1210" i="3"/>
  <c r="N1211" i="3"/>
  <c r="O1211" i="3"/>
  <c r="N1212" i="3"/>
  <c r="O1212" i="3"/>
  <c r="N1213" i="3"/>
  <c r="O1213" i="3"/>
  <c r="N1214" i="3"/>
  <c r="O1214" i="3"/>
  <c r="N1215" i="3"/>
  <c r="O1215" i="3"/>
  <c r="N1216" i="3"/>
  <c r="O1216" i="3"/>
  <c r="N1217" i="3"/>
  <c r="O1217" i="3"/>
  <c r="N1218" i="3"/>
  <c r="O1218" i="3"/>
  <c r="N1219" i="3"/>
  <c r="O1219" i="3"/>
  <c r="N1220" i="3"/>
  <c r="O1220" i="3"/>
  <c r="N1221" i="3"/>
  <c r="O1221" i="3"/>
  <c r="N1222" i="3"/>
  <c r="O1222" i="3"/>
  <c r="N1223" i="3"/>
  <c r="O1223" i="3"/>
  <c r="N1224" i="3"/>
  <c r="O1224" i="3"/>
  <c r="N1225" i="3"/>
  <c r="O1225" i="3"/>
  <c r="N1226" i="3"/>
  <c r="O1226" i="3"/>
  <c r="N1227" i="3"/>
  <c r="O1227" i="3"/>
  <c r="N1228" i="3"/>
  <c r="O1228" i="3"/>
  <c r="N1229" i="3"/>
  <c r="O1229" i="3"/>
  <c r="N1230" i="3"/>
  <c r="O1230" i="3"/>
  <c r="N1231" i="3"/>
  <c r="O1231" i="3"/>
  <c r="N1232" i="3"/>
  <c r="O1232" i="3"/>
  <c r="N1233" i="3"/>
  <c r="O1233" i="3"/>
  <c r="N1234" i="3"/>
  <c r="O1234" i="3"/>
  <c r="N1235" i="3"/>
  <c r="O1235" i="3"/>
  <c r="N1236" i="3"/>
  <c r="O1236" i="3"/>
  <c r="N1237" i="3"/>
  <c r="O1237" i="3"/>
  <c r="N1238" i="3"/>
  <c r="O1238" i="3"/>
  <c r="N1239" i="3"/>
  <c r="O1239" i="3"/>
  <c r="N1240" i="3"/>
  <c r="O1240" i="3"/>
  <c r="N1242" i="3"/>
  <c r="O1242" i="3"/>
  <c r="N1243" i="3"/>
  <c r="O1243" i="3"/>
  <c r="N1244" i="3"/>
  <c r="O1244" i="3"/>
  <c r="N1245" i="3"/>
  <c r="O1245" i="3"/>
  <c r="N1246" i="3"/>
  <c r="O1246" i="3"/>
  <c r="N1247" i="3"/>
  <c r="O1247" i="3"/>
  <c r="N1248" i="3"/>
  <c r="O1248" i="3"/>
  <c r="N1249" i="3"/>
  <c r="O1249" i="3"/>
  <c r="N1251" i="3"/>
  <c r="O1251" i="3"/>
  <c r="N1252" i="3"/>
  <c r="O1252" i="3"/>
  <c r="N1253" i="3"/>
  <c r="O1253" i="3"/>
  <c r="N1254" i="3"/>
  <c r="O1254" i="3"/>
  <c r="N1255" i="3"/>
  <c r="O1255" i="3"/>
  <c r="N1256" i="3"/>
  <c r="O1256" i="3"/>
  <c r="N1257" i="3"/>
  <c r="O1257" i="3"/>
  <c r="N1258" i="3"/>
  <c r="O1258" i="3"/>
  <c r="N1259" i="3"/>
  <c r="O1259" i="3"/>
  <c r="N1260" i="3"/>
  <c r="O1260" i="3"/>
  <c r="N1261" i="3"/>
  <c r="O1261" i="3"/>
  <c r="N1262" i="3"/>
  <c r="O1262" i="3"/>
  <c r="N1263" i="3"/>
  <c r="O1263" i="3"/>
  <c r="N1264" i="3"/>
  <c r="O1264" i="3"/>
  <c r="N1265" i="3"/>
  <c r="O1265" i="3"/>
  <c r="N1266" i="3"/>
  <c r="O1266" i="3"/>
  <c r="N1267" i="3"/>
  <c r="O1267" i="3"/>
  <c r="N1268" i="3"/>
  <c r="O1268" i="3"/>
  <c r="N1269" i="3"/>
  <c r="O1269" i="3"/>
  <c r="N1270" i="3"/>
  <c r="O1270" i="3"/>
  <c r="N1271" i="3"/>
  <c r="O1271" i="3"/>
  <c r="N1272" i="3"/>
  <c r="O1272" i="3"/>
  <c r="N1273" i="3"/>
  <c r="O1273" i="3"/>
  <c r="N1274" i="3"/>
  <c r="O1274" i="3"/>
  <c r="N1275" i="3"/>
  <c r="O1275" i="3"/>
  <c r="N1276" i="3"/>
  <c r="O1276" i="3"/>
  <c r="N1277" i="3"/>
  <c r="O1277" i="3"/>
  <c r="N1278" i="3"/>
  <c r="O1278" i="3"/>
  <c r="N1280" i="3"/>
  <c r="O1280" i="3"/>
  <c r="N1281" i="3"/>
  <c r="O1281" i="3"/>
  <c r="N1282" i="3"/>
  <c r="O1282" i="3"/>
  <c r="N1283" i="3"/>
  <c r="O1283" i="3"/>
  <c r="N1284" i="3"/>
  <c r="O1284" i="3"/>
  <c r="N1285" i="3"/>
  <c r="O1285" i="3"/>
  <c r="N1286" i="3"/>
  <c r="O1286" i="3"/>
  <c r="N1287" i="3"/>
  <c r="O1287" i="3"/>
  <c r="N1288" i="3"/>
  <c r="O1288" i="3"/>
  <c r="N1289" i="3"/>
  <c r="O1289" i="3"/>
  <c r="N1290" i="3"/>
  <c r="O1290" i="3"/>
  <c r="N1291" i="3"/>
  <c r="O1291" i="3"/>
  <c r="N1292" i="3"/>
  <c r="O1292" i="3"/>
  <c r="N1293" i="3"/>
  <c r="O1293" i="3"/>
  <c r="N1294" i="3"/>
  <c r="O1294" i="3"/>
  <c r="N1295" i="3"/>
  <c r="O1295" i="3"/>
  <c r="N1297" i="3"/>
  <c r="O1297" i="3"/>
  <c r="N1298" i="3"/>
  <c r="O1298" i="3"/>
  <c r="N1299" i="3"/>
  <c r="O1299" i="3"/>
  <c r="N1300" i="3"/>
  <c r="O1300" i="3"/>
  <c r="N1301" i="3"/>
  <c r="O1301" i="3"/>
  <c r="N1302" i="3"/>
  <c r="O1302" i="3"/>
  <c r="N1303" i="3"/>
  <c r="O1303" i="3"/>
  <c r="N1304" i="3"/>
  <c r="O1304" i="3"/>
  <c r="N1305" i="3"/>
  <c r="O1305" i="3"/>
  <c r="N1306" i="3"/>
  <c r="O1306" i="3"/>
  <c r="N1307" i="3"/>
  <c r="O1307" i="3"/>
  <c r="N1308" i="3"/>
  <c r="O1308" i="3"/>
  <c r="N1309" i="3"/>
  <c r="O1309" i="3"/>
  <c r="N1310" i="3"/>
  <c r="O1310" i="3"/>
  <c r="N1311" i="3"/>
  <c r="O1311" i="3"/>
  <c r="N1312" i="3"/>
  <c r="O1312" i="3"/>
  <c r="N1313" i="3"/>
  <c r="O1313" i="3"/>
  <c r="N1314" i="3"/>
  <c r="O1314" i="3"/>
  <c r="N1315" i="3"/>
  <c r="O1315" i="3"/>
  <c r="N1316" i="3"/>
  <c r="O1316" i="3"/>
  <c r="N1317" i="3"/>
  <c r="O1317" i="3"/>
  <c r="N1318" i="3"/>
  <c r="O1318" i="3"/>
  <c r="N1319" i="3"/>
  <c r="O1319" i="3"/>
  <c r="N1320" i="3"/>
  <c r="O1320" i="3"/>
  <c r="N1321" i="3"/>
  <c r="O1321" i="3"/>
  <c r="N1322" i="3"/>
  <c r="O1322" i="3"/>
  <c r="N1323" i="3"/>
  <c r="O1323" i="3"/>
  <c r="N1324" i="3"/>
  <c r="O1324" i="3"/>
  <c r="N1325" i="3"/>
  <c r="O1325" i="3"/>
  <c r="N1326" i="3"/>
  <c r="O1326" i="3"/>
  <c r="N1328" i="3"/>
  <c r="O1328" i="3"/>
  <c r="N1329" i="3"/>
  <c r="O1329" i="3"/>
  <c r="N1330" i="3"/>
  <c r="O1330" i="3"/>
  <c r="N1331" i="3"/>
  <c r="O1331" i="3"/>
  <c r="N1332" i="3"/>
  <c r="O1332" i="3"/>
  <c r="N1333" i="3"/>
  <c r="O1333" i="3"/>
  <c r="N1334" i="3"/>
  <c r="O1334" i="3"/>
  <c r="N1335" i="3"/>
  <c r="O1335" i="3"/>
  <c r="N1336" i="3"/>
  <c r="O1336" i="3"/>
  <c r="N1337" i="3"/>
  <c r="O1337" i="3"/>
  <c r="N1338" i="3"/>
  <c r="O1338" i="3"/>
  <c r="N1339" i="3"/>
  <c r="O1339" i="3"/>
  <c r="N1340" i="3"/>
  <c r="O1340" i="3"/>
  <c r="N1341" i="3"/>
  <c r="O1341" i="3"/>
  <c r="N1342" i="3"/>
  <c r="O1342" i="3"/>
  <c r="N1343" i="3"/>
  <c r="O1343" i="3"/>
  <c r="N1344" i="3"/>
  <c r="O1344" i="3"/>
  <c r="N1345" i="3"/>
  <c r="O1345" i="3"/>
  <c r="N1347" i="3"/>
  <c r="O1347" i="3"/>
  <c r="N1348" i="3"/>
  <c r="O1348" i="3"/>
  <c r="N1349" i="3"/>
  <c r="O1349" i="3"/>
  <c r="N1350" i="3"/>
  <c r="O1350" i="3"/>
  <c r="N1351" i="3"/>
  <c r="O1351" i="3"/>
  <c r="N1352" i="3"/>
  <c r="O1352" i="3"/>
  <c r="N1353" i="3"/>
  <c r="O1353" i="3"/>
  <c r="N1354" i="3"/>
  <c r="O1354" i="3"/>
  <c r="N1355" i="3"/>
  <c r="O1355" i="3"/>
  <c r="N1356" i="3"/>
  <c r="O1356" i="3"/>
  <c r="N1357" i="3"/>
  <c r="O1357" i="3"/>
  <c r="N1358" i="3"/>
  <c r="O1358" i="3"/>
  <c r="N1359" i="3"/>
  <c r="O1359" i="3"/>
  <c r="N1360" i="3"/>
  <c r="O1360" i="3"/>
  <c r="N1361" i="3"/>
  <c r="O1361" i="3"/>
  <c r="N1362" i="3"/>
  <c r="O1362" i="3"/>
  <c r="N1363" i="3"/>
  <c r="O1363" i="3"/>
  <c r="N1365" i="3"/>
  <c r="O1365" i="3"/>
  <c r="N1366" i="3"/>
  <c r="O1366" i="3"/>
  <c r="N1367" i="3"/>
  <c r="O1367" i="3"/>
  <c r="N1368" i="3"/>
  <c r="O1368" i="3"/>
  <c r="N1369" i="3"/>
  <c r="O1369" i="3"/>
  <c r="N1370" i="3"/>
  <c r="O1370" i="3"/>
  <c r="N1371" i="3"/>
  <c r="O1371" i="3"/>
  <c r="N1372" i="3"/>
  <c r="O1372" i="3"/>
  <c r="N1373" i="3"/>
  <c r="O1373" i="3"/>
  <c r="N1374" i="3"/>
  <c r="O1374" i="3"/>
  <c r="N1375" i="3"/>
  <c r="O1375" i="3"/>
  <c r="N1376" i="3"/>
  <c r="O1376" i="3"/>
  <c r="N1377" i="3"/>
  <c r="O1377" i="3"/>
  <c r="N1378" i="3"/>
  <c r="O1378" i="3"/>
  <c r="N1379" i="3"/>
  <c r="O1379" i="3"/>
  <c r="N1380" i="3"/>
  <c r="O1380" i="3"/>
  <c r="N1381" i="3"/>
  <c r="O1381" i="3"/>
  <c r="N1382" i="3"/>
  <c r="O1382" i="3"/>
  <c r="N1383" i="3"/>
  <c r="O1383" i="3"/>
  <c r="N1384" i="3"/>
  <c r="O1384" i="3"/>
  <c r="N1385" i="3"/>
  <c r="O1385" i="3"/>
  <c r="N1386" i="3"/>
  <c r="O1386" i="3"/>
  <c r="N1387" i="3"/>
  <c r="O1387" i="3"/>
  <c r="N1388" i="3"/>
  <c r="O1388" i="3"/>
  <c r="N1389" i="3"/>
  <c r="O1389" i="3"/>
  <c r="N1390" i="3"/>
  <c r="O1390" i="3"/>
  <c r="N1391" i="3"/>
  <c r="O1391" i="3"/>
  <c r="N1392" i="3"/>
  <c r="O1392" i="3"/>
  <c r="N1393" i="3"/>
  <c r="O1393" i="3"/>
  <c r="N1394" i="3"/>
  <c r="O1394" i="3"/>
  <c r="N1395" i="3"/>
  <c r="O1395" i="3"/>
  <c r="N1396" i="3"/>
  <c r="O1396" i="3"/>
  <c r="N1397" i="3"/>
  <c r="O1397" i="3"/>
  <c r="N1399" i="3"/>
  <c r="O1399" i="3"/>
  <c r="N1400" i="3"/>
  <c r="O1400" i="3"/>
  <c r="N1401" i="3"/>
  <c r="O1401" i="3"/>
  <c r="N1402" i="3"/>
  <c r="O1402" i="3"/>
  <c r="N1403" i="3"/>
  <c r="O1403" i="3"/>
  <c r="N1404" i="3"/>
  <c r="O1404" i="3"/>
  <c r="N1405" i="3"/>
  <c r="O1405" i="3"/>
  <c r="N1406" i="3"/>
  <c r="O1406" i="3"/>
  <c r="N1407" i="3"/>
  <c r="O1407" i="3"/>
  <c r="N1408" i="3"/>
  <c r="O1408" i="3"/>
  <c r="N1409" i="3"/>
  <c r="O1409" i="3"/>
  <c r="N1410" i="3"/>
  <c r="O1410" i="3"/>
  <c r="N1412" i="3"/>
  <c r="O1412" i="3"/>
  <c r="N1413" i="3"/>
  <c r="O1413" i="3"/>
  <c r="N1414" i="3"/>
  <c r="O1414" i="3"/>
  <c r="N1415" i="3"/>
  <c r="O1415" i="3"/>
  <c r="N1416" i="3"/>
  <c r="O1416" i="3"/>
  <c r="N1417" i="3"/>
  <c r="O1417" i="3"/>
  <c r="N1418" i="3"/>
  <c r="O1418" i="3"/>
  <c r="N1419" i="3"/>
  <c r="O1419" i="3"/>
  <c r="N1420" i="3"/>
  <c r="O1420" i="3"/>
  <c r="N1421" i="3"/>
  <c r="O1421" i="3"/>
  <c r="N1422" i="3"/>
  <c r="O1422" i="3"/>
  <c r="N1423" i="3"/>
  <c r="O1423" i="3"/>
  <c r="N1424" i="3"/>
  <c r="O1424" i="3"/>
  <c r="N1425" i="3"/>
  <c r="O1425" i="3"/>
  <c r="N1426" i="3"/>
  <c r="O1426" i="3"/>
  <c r="N1427" i="3"/>
  <c r="O1427" i="3"/>
  <c r="N1428" i="3"/>
  <c r="O1428" i="3"/>
  <c r="N1429" i="3"/>
  <c r="O1429" i="3"/>
  <c r="N1430" i="3"/>
  <c r="O1430" i="3"/>
  <c r="N1431" i="3"/>
  <c r="O1431" i="3"/>
  <c r="N1432" i="3"/>
  <c r="O1432" i="3"/>
  <c r="N1433" i="3"/>
  <c r="O1433" i="3"/>
  <c r="N1434" i="3"/>
  <c r="O1434" i="3"/>
  <c r="N1436" i="3"/>
  <c r="O1436" i="3"/>
  <c r="N1437" i="3"/>
  <c r="O1437" i="3"/>
  <c r="N1438" i="3"/>
  <c r="O1438" i="3"/>
  <c r="N1441" i="3"/>
  <c r="O1441" i="3"/>
  <c r="N1442" i="3"/>
  <c r="O1442" i="3"/>
  <c r="N1443" i="3"/>
  <c r="O1443" i="3"/>
  <c r="N1444" i="3"/>
  <c r="O1444" i="3"/>
  <c r="N1446" i="3"/>
  <c r="O1446" i="3"/>
  <c r="N1447" i="3"/>
  <c r="O1447" i="3"/>
  <c r="N1448" i="3"/>
  <c r="O1448" i="3"/>
  <c r="N1449" i="3"/>
  <c r="O1449" i="3"/>
  <c r="N1450" i="3"/>
  <c r="O1450" i="3"/>
  <c r="N1451" i="3"/>
  <c r="O1451" i="3"/>
  <c r="N1452" i="3"/>
  <c r="O1452" i="3"/>
  <c r="N1453" i="3"/>
  <c r="O1453" i="3"/>
  <c r="N1454" i="3"/>
  <c r="O1454" i="3"/>
  <c r="N1455" i="3"/>
  <c r="O1455" i="3"/>
  <c r="N1457" i="3"/>
  <c r="O1457" i="3"/>
  <c r="N1458" i="3"/>
  <c r="O1458" i="3"/>
  <c r="N1459" i="3"/>
  <c r="O1459" i="3"/>
  <c r="N1460" i="3"/>
  <c r="O1460" i="3"/>
  <c r="N1461" i="3"/>
  <c r="O1461" i="3"/>
  <c r="N1462" i="3"/>
  <c r="O1462" i="3"/>
  <c r="N1464" i="3"/>
  <c r="O1464" i="3"/>
  <c r="N1465" i="3"/>
  <c r="O1465" i="3"/>
  <c r="N1466" i="3"/>
  <c r="O1466" i="3"/>
  <c r="N1467" i="3"/>
  <c r="O1467" i="3"/>
  <c r="N1468" i="3"/>
  <c r="O1468" i="3"/>
  <c r="N1469" i="3"/>
  <c r="O1469" i="3"/>
  <c r="N1470" i="3"/>
  <c r="O1470" i="3"/>
  <c r="N1471" i="3"/>
  <c r="O1471" i="3"/>
  <c r="N1472" i="3"/>
  <c r="O1472" i="3"/>
  <c r="N1474" i="3"/>
  <c r="O1474" i="3"/>
  <c r="N1475" i="3"/>
  <c r="O1475" i="3"/>
  <c r="N1476" i="3"/>
  <c r="O1476" i="3"/>
  <c r="N1477" i="3"/>
  <c r="O1477" i="3"/>
  <c r="N1478" i="3"/>
  <c r="O1478" i="3"/>
  <c r="N1479" i="3"/>
  <c r="O1479" i="3"/>
  <c r="N1481" i="3"/>
  <c r="O1481" i="3"/>
  <c r="N1482" i="3"/>
  <c r="O1482" i="3"/>
  <c r="N1483" i="3"/>
  <c r="O1483" i="3"/>
  <c r="N1484" i="3"/>
  <c r="O1484" i="3"/>
  <c r="N1485" i="3"/>
  <c r="O1485" i="3"/>
  <c r="N1486" i="3"/>
  <c r="O1486" i="3"/>
  <c r="N1487" i="3"/>
  <c r="O1487" i="3"/>
  <c r="N1489" i="3"/>
  <c r="O1489" i="3"/>
  <c r="N1490" i="3"/>
  <c r="O1490" i="3"/>
  <c r="N1491" i="3"/>
  <c r="O1491" i="3"/>
  <c r="N1492" i="3"/>
  <c r="O1492" i="3"/>
  <c r="N1493" i="3"/>
  <c r="O1493" i="3"/>
  <c r="N1515" i="3"/>
  <c r="O1515" i="3"/>
  <c r="N1518" i="3"/>
  <c r="O1518" i="3"/>
  <c r="N1519" i="3"/>
  <c r="O1519" i="3"/>
  <c r="N1520" i="3"/>
  <c r="O1520" i="3"/>
  <c r="N1521" i="3"/>
  <c r="O1521" i="3"/>
  <c r="N1522" i="3"/>
  <c r="O1522" i="3"/>
  <c r="N1523" i="3"/>
  <c r="O1523" i="3"/>
  <c r="N1524" i="3"/>
  <c r="O1524" i="3"/>
  <c r="N1525" i="3"/>
  <c r="O1525" i="3"/>
  <c r="N1526" i="3"/>
  <c r="O1526" i="3"/>
  <c r="N1527" i="3"/>
  <c r="O1527" i="3"/>
  <c r="N1528" i="3"/>
  <c r="O1528" i="3"/>
  <c r="N1529" i="3"/>
  <c r="O1529" i="3"/>
  <c r="N1530" i="3"/>
  <c r="O1530" i="3"/>
  <c r="N1532" i="3"/>
  <c r="O1532" i="3"/>
  <c r="N1533" i="3"/>
  <c r="O1533" i="3"/>
  <c r="N1534" i="3"/>
  <c r="O1534" i="3"/>
  <c r="N1535" i="3"/>
  <c r="O1535" i="3"/>
  <c r="N1536" i="3"/>
  <c r="O1536" i="3"/>
  <c r="N1538" i="3"/>
  <c r="O1538" i="3"/>
  <c r="N1539" i="3"/>
  <c r="O1539" i="3"/>
  <c r="N1540" i="3"/>
  <c r="O1540" i="3"/>
  <c r="N1541" i="3"/>
  <c r="O1541" i="3"/>
  <c r="N1542" i="3"/>
  <c r="O1542" i="3"/>
  <c r="N1543" i="3"/>
  <c r="O1543" i="3"/>
  <c r="N1544" i="3"/>
  <c r="O1544" i="3"/>
  <c r="N1545" i="3"/>
  <c r="O1545" i="3"/>
  <c r="N1546" i="3"/>
  <c r="O1546" i="3"/>
  <c r="N1547" i="3"/>
  <c r="O1547" i="3"/>
  <c r="N1548" i="3"/>
  <c r="O1548" i="3"/>
  <c r="N1549" i="3"/>
  <c r="O1549" i="3"/>
  <c r="N1550" i="3"/>
  <c r="O1550" i="3"/>
  <c r="N1551" i="3"/>
  <c r="O1551" i="3"/>
  <c r="N1552" i="3"/>
  <c r="O1552" i="3"/>
  <c r="N1553" i="3"/>
  <c r="O1553" i="3"/>
  <c r="N1554" i="3"/>
  <c r="O1554" i="3"/>
  <c r="N1555" i="3"/>
  <c r="O1555" i="3"/>
  <c r="N1556" i="3"/>
  <c r="O1556" i="3"/>
  <c r="N1557" i="3"/>
  <c r="O1557" i="3"/>
  <c r="N1558" i="3"/>
  <c r="O1558" i="3"/>
  <c r="N1559" i="3"/>
  <c r="O1559" i="3"/>
  <c r="N1560" i="3"/>
  <c r="O1560" i="3"/>
  <c r="N1562" i="3"/>
  <c r="O1562" i="3"/>
  <c r="N1563" i="3"/>
  <c r="O1563" i="3"/>
  <c r="N1564" i="3"/>
  <c r="O1564" i="3"/>
  <c r="N1565" i="3"/>
  <c r="O1565" i="3"/>
  <c r="N1566" i="3"/>
  <c r="O1566" i="3"/>
  <c r="N1567" i="3"/>
  <c r="O1567" i="3"/>
  <c r="N1568" i="3"/>
  <c r="O1568" i="3"/>
  <c r="N1569" i="3"/>
  <c r="O1569" i="3"/>
  <c r="N1570" i="3"/>
  <c r="O1570" i="3"/>
  <c r="N1571" i="3"/>
  <c r="O1571" i="3"/>
  <c r="N1572" i="3"/>
  <c r="O1572" i="3"/>
  <c r="N1573" i="3"/>
  <c r="O1573" i="3"/>
  <c r="N1574" i="3"/>
  <c r="O1574" i="3"/>
  <c r="N1575" i="3"/>
  <c r="O1575" i="3"/>
  <c r="N1576" i="3"/>
  <c r="O1576" i="3"/>
  <c r="N1577" i="3"/>
  <c r="O1577" i="3"/>
  <c r="N1578" i="3"/>
  <c r="O1578" i="3"/>
  <c r="N1579" i="3"/>
  <c r="O1579" i="3"/>
  <c r="N1580" i="3"/>
  <c r="O1580" i="3"/>
  <c r="N1581" i="3"/>
  <c r="O1581" i="3"/>
  <c r="N1583" i="3"/>
  <c r="O1583" i="3"/>
  <c r="N1584" i="3"/>
  <c r="O1584" i="3"/>
  <c r="N1585" i="3"/>
  <c r="O1585" i="3"/>
  <c r="N1586" i="3"/>
  <c r="O1586" i="3"/>
  <c r="N1587" i="3"/>
  <c r="O1587" i="3"/>
  <c r="N1588" i="3"/>
  <c r="O1588" i="3"/>
  <c r="N1589" i="3"/>
  <c r="O1589" i="3"/>
  <c r="N1590" i="3"/>
  <c r="O1590" i="3"/>
  <c r="N1591" i="3"/>
  <c r="O1591" i="3"/>
  <c r="N1592" i="3"/>
  <c r="O1592" i="3"/>
  <c r="N1593" i="3"/>
  <c r="O1593" i="3"/>
  <c r="N1594" i="3"/>
  <c r="O1594" i="3"/>
  <c r="N1595" i="3"/>
  <c r="O1595" i="3"/>
  <c r="N1596" i="3"/>
  <c r="O1596" i="3"/>
  <c r="N1597" i="3"/>
  <c r="O1597" i="3"/>
  <c r="N1598" i="3"/>
  <c r="O1598" i="3"/>
  <c r="N1599" i="3"/>
  <c r="O1599" i="3"/>
  <c r="N1600" i="3"/>
  <c r="O1600" i="3"/>
  <c r="N1601" i="3"/>
  <c r="O1601" i="3"/>
  <c r="N1602" i="3"/>
  <c r="O1602" i="3"/>
  <c r="N1603" i="3"/>
  <c r="O1603" i="3"/>
  <c r="N1604" i="3"/>
  <c r="O1604" i="3"/>
  <c r="N1605" i="3"/>
  <c r="O1605" i="3"/>
  <c r="N1606" i="3"/>
  <c r="O1606" i="3"/>
  <c r="N1607" i="3"/>
  <c r="O1607" i="3"/>
  <c r="N1608" i="3"/>
  <c r="O1608" i="3"/>
  <c r="N1609" i="3"/>
  <c r="O1609" i="3"/>
  <c r="N1612" i="3"/>
  <c r="O1612" i="3"/>
  <c r="N1613" i="3"/>
  <c r="O1613" i="3"/>
  <c r="N1614" i="3"/>
  <c r="O1614" i="3"/>
  <c r="N1615" i="3"/>
  <c r="O1615" i="3"/>
  <c r="N1617" i="3"/>
  <c r="O1617" i="3"/>
  <c r="N1618" i="3"/>
  <c r="O1618" i="3"/>
  <c r="N1619" i="3"/>
  <c r="O1619" i="3"/>
  <c r="N1620" i="3"/>
  <c r="O1620" i="3"/>
  <c r="N1621" i="3"/>
  <c r="O1621" i="3"/>
  <c r="N1622" i="3"/>
  <c r="O1622" i="3"/>
  <c r="N1623" i="3"/>
  <c r="O1623" i="3"/>
  <c r="N1624" i="3"/>
  <c r="O1624" i="3"/>
  <c r="N1625" i="3"/>
  <c r="O1625" i="3"/>
  <c r="N1626" i="3"/>
  <c r="O1626" i="3"/>
  <c r="N1627" i="3"/>
  <c r="O1627" i="3"/>
  <c r="N1629" i="3"/>
  <c r="O1629" i="3"/>
  <c r="N1630" i="3"/>
  <c r="O1630" i="3"/>
  <c r="N1631" i="3"/>
  <c r="O1631" i="3"/>
  <c r="N1632" i="3"/>
  <c r="O1632" i="3"/>
  <c r="N1633" i="3"/>
  <c r="O1633" i="3"/>
  <c r="N1635" i="3"/>
  <c r="O1635" i="3"/>
  <c r="N1636" i="3"/>
  <c r="O1636" i="3"/>
  <c r="N1637" i="3"/>
  <c r="O1637" i="3"/>
  <c r="N1638" i="3"/>
  <c r="O1638" i="3"/>
  <c r="N1640" i="3"/>
  <c r="O1640" i="3"/>
  <c r="N1641" i="3"/>
  <c r="O1641" i="3"/>
  <c r="N1642" i="3"/>
  <c r="O1642" i="3"/>
  <c r="N1643" i="3"/>
  <c r="O1643" i="3"/>
  <c r="N1644" i="3"/>
  <c r="O1644" i="3"/>
  <c r="N1645" i="3"/>
  <c r="O1645" i="3"/>
  <c r="N1646" i="3"/>
  <c r="O1646" i="3"/>
  <c r="N1647" i="3"/>
  <c r="O1647" i="3"/>
  <c r="N1648" i="3"/>
  <c r="O1648" i="3"/>
  <c r="N1649" i="3"/>
  <c r="O1649" i="3"/>
  <c r="N1650" i="3"/>
  <c r="O1650" i="3"/>
  <c r="N1652" i="3"/>
  <c r="O1652" i="3"/>
  <c r="N1653" i="3"/>
  <c r="O1653" i="3"/>
  <c r="N1654" i="3"/>
  <c r="O1654" i="3"/>
  <c r="N1655" i="3"/>
  <c r="O1655" i="3"/>
  <c r="N1656" i="3"/>
  <c r="O1656" i="3"/>
  <c r="N1657" i="3"/>
  <c r="O1657" i="3"/>
  <c r="N1659" i="3"/>
  <c r="O1659" i="3"/>
  <c r="N1660" i="3"/>
  <c r="O1660" i="3"/>
  <c r="N1661" i="3"/>
  <c r="O1661" i="3"/>
  <c r="N1662" i="3"/>
  <c r="O1662" i="3"/>
  <c r="N1663" i="3"/>
  <c r="O1663" i="3"/>
  <c r="N1664" i="3"/>
  <c r="O1664" i="3"/>
  <c r="N1665" i="3"/>
  <c r="O1665" i="3"/>
  <c r="N1666" i="3"/>
  <c r="O1666" i="3"/>
  <c r="N1667" i="3"/>
  <c r="O1667" i="3"/>
  <c r="N1668" i="3"/>
  <c r="O1668" i="3"/>
  <c r="N1669" i="3"/>
  <c r="O1669" i="3"/>
  <c r="N1670" i="3"/>
  <c r="O1670" i="3"/>
  <c r="N1671" i="3"/>
  <c r="O1671" i="3"/>
  <c r="N1672" i="3"/>
  <c r="O1672" i="3"/>
  <c r="N1673" i="3"/>
  <c r="O1673" i="3"/>
  <c r="N1674" i="3"/>
  <c r="O1674" i="3"/>
  <c r="N1675" i="3"/>
  <c r="O1675" i="3"/>
  <c r="N1676" i="3"/>
  <c r="O1676" i="3"/>
  <c r="N1677" i="3"/>
  <c r="O1677" i="3"/>
  <c r="N1678" i="3"/>
  <c r="O1678" i="3"/>
  <c r="N1679" i="3"/>
  <c r="O1679" i="3"/>
  <c r="N1680" i="3"/>
  <c r="O1680" i="3"/>
  <c r="N1681" i="3"/>
  <c r="O1681" i="3"/>
  <c r="N1682" i="3"/>
  <c r="O1682" i="3"/>
  <c r="N1683" i="3"/>
  <c r="O1683" i="3"/>
  <c r="N1684" i="3"/>
  <c r="O1684" i="3"/>
  <c r="N1685" i="3"/>
  <c r="O1685" i="3"/>
  <c r="N1686" i="3"/>
  <c r="O1686" i="3"/>
  <c r="N1687" i="3"/>
  <c r="O1687" i="3"/>
  <c r="N1688" i="3"/>
  <c r="O1688" i="3"/>
  <c r="N1689" i="3"/>
  <c r="O1689" i="3"/>
  <c r="N1690" i="3"/>
  <c r="O1690" i="3"/>
  <c r="N1691" i="3"/>
  <c r="O1691" i="3"/>
  <c r="N1692" i="3"/>
  <c r="O1692" i="3"/>
  <c r="N1693" i="3"/>
  <c r="O1693" i="3"/>
  <c r="N1694" i="3"/>
  <c r="O1694" i="3"/>
  <c r="N1695" i="3"/>
  <c r="O1695" i="3"/>
  <c r="N1696" i="3"/>
  <c r="O1696" i="3"/>
  <c r="N1697" i="3"/>
  <c r="O1697" i="3"/>
  <c r="N1698" i="3"/>
  <c r="O1698" i="3"/>
  <c r="N1699" i="3"/>
  <c r="O1699" i="3"/>
  <c r="N1700" i="3"/>
  <c r="O1700" i="3"/>
  <c r="N1701" i="3"/>
  <c r="O1701" i="3"/>
  <c r="N1703" i="3"/>
  <c r="O1703" i="3"/>
  <c r="N1704" i="3"/>
  <c r="O1704" i="3"/>
  <c r="N1705" i="3"/>
  <c r="O1705" i="3"/>
  <c r="N1706" i="3"/>
  <c r="O1706" i="3"/>
  <c r="N1707" i="3"/>
  <c r="N1708" i="3"/>
  <c r="O1708" i="3"/>
  <c r="N1709" i="3"/>
  <c r="O1709" i="3"/>
  <c r="N1710" i="3"/>
  <c r="O1710" i="3"/>
  <c r="N1711" i="3"/>
  <c r="O1711" i="3"/>
  <c r="N1712" i="3"/>
  <c r="O1712" i="3"/>
  <c r="N1713" i="3"/>
  <c r="O1713" i="3"/>
  <c r="N1714" i="3"/>
  <c r="O1714" i="3"/>
  <c r="N1715" i="3"/>
  <c r="O1715" i="3"/>
  <c r="N1716" i="3"/>
  <c r="O1716" i="3"/>
  <c r="N1730" i="3"/>
  <c r="O1730" i="3"/>
  <c r="N1731" i="3"/>
  <c r="O1731" i="3"/>
  <c r="N1732" i="3"/>
  <c r="O1732" i="3"/>
  <c r="N1733" i="3"/>
  <c r="O1733" i="3"/>
  <c r="N1734" i="3"/>
  <c r="O1734" i="3"/>
  <c r="N1735" i="3"/>
  <c r="O1735" i="3"/>
  <c r="N1736" i="3"/>
  <c r="O1736" i="3"/>
  <c r="N1737" i="3"/>
  <c r="O1737" i="3"/>
  <c r="N1738" i="3"/>
  <c r="O1738" i="3"/>
  <c r="N1739" i="3"/>
  <c r="O1739" i="3"/>
  <c r="N1741" i="3"/>
  <c r="O1741" i="3"/>
  <c r="N1742" i="3"/>
  <c r="O1742" i="3"/>
  <c r="N1743" i="3"/>
  <c r="O1743" i="3"/>
  <c r="N1744" i="3"/>
  <c r="O1744" i="3"/>
  <c r="N1747" i="3"/>
  <c r="O1747" i="3"/>
  <c r="N1748" i="3"/>
  <c r="O1748" i="3"/>
  <c r="N1749" i="3"/>
  <c r="O1749" i="3"/>
  <c r="N1750" i="3"/>
  <c r="O1750" i="3"/>
  <c r="N1751" i="3"/>
  <c r="O1751" i="3"/>
  <c r="N1752" i="3"/>
  <c r="O1752" i="3"/>
  <c r="N1753" i="3"/>
  <c r="O1753" i="3"/>
  <c r="N1754" i="3"/>
  <c r="O1754" i="3"/>
  <c r="N1755" i="3"/>
  <c r="O1755" i="3"/>
  <c r="N1756" i="3"/>
  <c r="O1756" i="3"/>
  <c r="N1757" i="3"/>
  <c r="O1757" i="3"/>
  <c r="N1758" i="3"/>
  <c r="O1758" i="3"/>
  <c r="N1759" i="3"/>
  <c r="O1759" i="3"/>
  <c r="N1760" i="3"/>
  <c r="O1760" i="3"/>
  <c r="N1762" i="3"/>
  <c r="O1762" i="3"/>
  <c r="N1763" i="3"/>
  <c r="O1763" i="3"/>
  <c r="N1764" i="3"/>
  <c r="O1764" i="3"/>
  <c r="N1765" i="3"/>
  <c r="O1765" i="3"/>
  <c r="N1766" i="3"/>
  <c r="O1766" i="3"/>
  <c r="N1767" i="3"/>
  <c r="O1767" i="3"/>
  <c r="N1768" i="3"/>
  <c r="O1768" i="3"/>
  <c r="N1769" i="3"/>
  <c r="O1769" i="3"/>
  <c r="N1770" i="3"/>
  <c r="O1770" i="3"/>
  <c r="N1771" i="3"/>
  <c r="O1771" i="3"/>
  <c r="N1772" i="3"/>
  <c r="O1772" i="3"/>
  <c r="N1773" i="3"/>
  <c r="O1773" i="3"/>
  <c r="N1774" i="3"/>
  <c r="O1774" i="3"/>
  <c r="N1775" i="3"/>
  <c r="O1775" i="3"/>
  <c r="N1776" i="3"/>
  <c r="O1776" i="3"/>
  <c r="N1777" i="3"/>
  <c r="O1777" i="3"/>
  <c r="N1780" i="3"/>
  <c r="O1780" i="3"/>
  <c r="N1781" i="3"/>
  <c r="O1781" i="3"/>
  <c r="N1782" i="3"/>
  <c r="O1782" i="3"/>
  <c r="N1783" i="3"/>
  <c r="O1783" i="3"/>
  <c r="N1784" i="3"/>
  <c r="O1784" i="3"/>
  <c r="N1785" i="3"/>
  <c r="O1785" i="3"/>
  <c r="N1786" i="3"/>
  <c r="O1786" i="3"/>
  <c r="N1787" i="3"/>
  <c r="O1787" i="3"/>
  <c r="N1788" i="3"/>
  <c r="O1788" i="3"/>
  <c r="N1789" i="3"/>
  <c r="O1789" i="3"/>
  <c r="N1790" i="3"/>
  <c r="O1790" i="3"/>
  <c r="N1791" i="3"/>
  <c r="O1791" i="3"/>
  <c r="N1792" i="3"/>
  <c r="O1792" i="3"/>
  <c r="N1793" i="3"/>
  <c r="O1793" i="3"/>
  <c r="N1794" i="3"/>
  <c r="O1794" i="3"/>
  <c r="N1795" i="3"/>
  <c r="O1795" i="3"/>
  <c r="N1796" i="3"/>
  <c r="O1796" i="3"/>
  <c r="N1797" i="3"/>
  <c r="O1797" i="3"/>
  <c r="N1798" i="3"/>
  <c r="O1798" i="3"/>
  <c r="N1799" i="3"/>
  <c r="O1799" i="3"/>
  <c r="N1800" i="3"/>
  <c r="O1800" i="3"/>
  <c r="N1801" i="3"/>
  <c r="O1801" i="3"/>
  <c r="N1802" i="3"/>
  <c r="O1802" i="3"/>
  <c r="N1803" i="3"/>
  <c r="O1803" i="3"/>
  <c r="N1804" i="3"/>
  <c r="O1804" i="3"/>
  <c r="N1805" i="3"/>
  <c r="O1805" i="3"/>
  <c r="N1806" i="3"/>
  <c r="O1806" i="3"/>
  <c r="N1810" i="3"/>
  <c r="O1810" i="3"/>
  <c r="N1811" i="3"/>
  <c r="O1811" i="3"/>
  <c r="N1812" i="3"/>
  <c r="O1812" i="3"/>
  <c r="N1813" i="3"/>
  <c r="O1813" i="3"/>
  <c r="N1814" i="3"/>
  <c r="O1814" i="3"/>
  <c r="N1815" i="3"/>
  <c r="O1815" i="3"/>
  <c r="N1816" i="3"/>
  <c r="O1816" i="3"/>
  <c r="N1817" i="3"/>
  <c r="O1817" i="3"/>
  <c r="N1818" i="3"/>
  <c r="O1818" i="3"/>
  <c r="N1819" i="3"/>
  <c r="O1819" i="3"/>
  <c r="N1820" i="3"/>
  <c r="O1820" i="3"/>
  <c r="N1822" i="3"/>
  <c r="O1822" i="3"/>
  <c r="N1823" i="3"/>
  <c r="O1823" i="3"/>
  <c r="N1824" i="3"/>
  <c r="O1824" i="3"/>
  <c r="N1825" i="3"/>
  <c r="O1825" i="3"/>
  <c r="N1826" i="3"/>
  <c r="O1826" i="3"/>
  <c r="N1827" i="3"/>
  <c r="O1827" i="3"/>
  <c r="N1828" i="3"/>
  <c r="O1828" i="3"/>
  <c r="N1829" i="3"/>
  <c r="O1829" i="3"/>
  <c r="N1830" i="3"/>
  <c r="O1830" i="3"/>
  <c r="N1831" i="3"/>
  <c r="O1831" i="3"/>
  <c r="N1832" i="3"/>
  <c r="O1832" i="3"/>
  <c r="N1833" i="3"/>
  <c r="O1833" i="3"/>
  <c r="N1834" i="3"/>
  <c r="O1834" i="3"/>
  <c r="N1835" i="3"/>
  <c r="O1835" i="3"/>
  <c r="N1836" i="3"/>
  <c r="O1836" i="3"/>
  <c r="N1838" i="3"/>
  <c r="O1838" i="3"/>
  <c r="N1839" i="3"/>
  <c r="O1839" i="3"/>
  <c r="N1840" i="3"/>
  <c r="O1840" i="3"/>
  <c r="N1841" i="3"/>
  <c r="O1841" i="3"/>
  <c r="N1842" i="3"/>
  <c r="O1842" i="3"/>
  <c r="O1843" i="3"/>
  <c r="N1845" i="3"/>
  <c r="O1845" i="3"/>
  <c r="N1847" i="3"/>
  <c r="O1847" i="3"/>
  <c r="N1848" i="3"/>
  <c r="O1848" i="3"/>
  <c r="N1849" i="3"/>
  <c r="O1849" i="3"/>
  <c r="N1850" i="3"/>
  <c r="O1850" i="3"/>
  <c r="N1872" i="3"/>
  <c r="O1872" i="3"/>
  <c r="N1873" i="3"/>
  <c r="O1873" i="3"/>
  <c r="N1874" i="3"/>
  <c r="O1874" i="3"/>
  <c r="N1875" i="3"/>
  <c r="O1875" i="3"/>
  <c r="N1876" i="3"/>
  <c r="O1876" i="3"/>
  <c r="N1877" i="3"/>
  <c r="O1877" i="3"/>
  <c r="N1878" i="3"/>
  <c r="O1878" i="3"/>
  <c r="N1879" i="3"/>
  <c r="O1879" i="3"/>
  <c r="N1880" i="3"/>
  <c r="O1880" i="3"/>
  <c r="N1881" i="3"/>
  <c r="O1881" i="3"/>
  <c r="N1882" i="3"/>
  <c r="O1882" i="3"/>
  <c r="N1883" i="3"/>
  <c r="O1883" i="3"/>
  <c r="N1884" i="3"/>
  <c r="O1884" i="3"/>
  <c r="N1885" i="3"/>
  <c r="O1885" i="3"/>
  <c r="N1886" i="3"/>
  <c r="O1886" i="3"/>
  <c r="N1887" i="3"/>
  <c r="O1887" i="3"/>
  <c r="N1888" i="3"/>
  <c r="O1888" i="3"/>
  <c r="N1889" i="3"/>
  <c r="O1889" i="3"/>
  <c r="N1890" i="3"/>
  <c r="O1890" i="3"/>
  <c r="N1891" i="3"/>
  <c r="O1891" i="3"/>
  <c r="N1892" i="3"/>
  <c r="O1892" i="3"/>
  <c r="N1893" i="3"/>
  <c r="O1893" i="3"/>
  <c r="N1894" i="3"/>
  <c r="O1894" i="3"/>
  <c r="N1895" i="3"/>
  <c r="O1895" i="3"/>
  <c r="N1896" i="3"/>
  <c r="O1896" i="3"/>
  <c r="N1897" i="3"/>
  <c r="O1897" i="3"/>
  <c r="N1898" i="3"/>
  <c r="O1898" i="3"/>
  <c r="N1899" i="3"/>
  <c r="O1899" i="3"/>
  <c r="N1900" i="3"/>
  <c r="O1900" i="3"/>
  <c r="N1901" i="3"/>
  <c r="O1901" i="3"/>
  <c r="N1902" i="3"/>
  <c r="O1902" i="3"/>
  <c r="N1903" i="3"/>
  <c r="O1903" i="3"/>
  <c r="N1904" i="3"/>
  <c r="O1904" i="3"/>
  <c r="N1905" i="3"/>
  <c r="O1905" i="3"/>
  <c r="N1907" i="3"/>
  <c r="O1907" i="3"/>
  <c r="N1908" i="3"/>
  <c r="O1908" i="3"/>
  <c r="N1909" i="3"/>
  <c r="O1909" i="3"/>
  <c r="N1910" i="3"/>
  <c r="O1910" i="3"/>
  <c r="N1911" i="3"/>
  <c r="O1911" i="3"/>
  <c r="N1912" i="3"/>
  <c r="O1912" i="3"/>
  <c r="N1913" i="3"/>
  <c r="O1913" i="3"/>
  <c r="N1914" i="3"/>
  <c r="O1914" i="3"/>
  <c r="N1915" i="3"/>
  <c r="O1915" i="3"/>
  <c r="N1916" i="3"/>
  <c r="O1916" i="3"/>
  <c r="N1917" i="3"/>
  <c r="O1917" i="3"/>
  <c r="N1918" i="3"/>
  <c r="O1918" i="3"/>
  <c r="N1919" i="3"/>
  <c r="O1919" i="3"/>
  <c r="N1920" i="3"/>
  <c r="O1920" i="3"/>
  <c r="N1921" i="3"/>
  <c r="O1921" i="3"/>
  <c r="N1922" i="3"/>
  <c r="O1922" i="3"/>
  <c r="N1923" i="3"/>
  <c r="O1923" i="3"/>
  <c r="N1924" i="3"/>
  <c r="O1924" i="3"/>
  <c r="N1925" i="3"/>
  <c r="O1925" i="3"/>
  <c r="N1926" i="3"/>
  <c r="O1926" i="3"/>
  <c r="N1927" i="3"/>
  <c r="O1927" i="3"/>
  <c r="N1928" i="3"/>
  <c r="O1928" i="3"/>
  <c r="N1929" i="3"/>
  <c r="O1929" i="3"/>
  <c r="N1930" i="3"/>
  <c r="O1930" i="3"/>
  <c r="N1931" i="3"/>
  <c r="O1931" i="3"/>
  <c r="N1932" i="3"/>
  <c r="O1932" i="3"/>
  <c r="N1933" i="3"/>
  <c r="O1933" i="3"/>
  <c r="N1934" i="3"/>
  <c r="O1934" i="3"/>
  <c r="N1935" i="3"/>
  <c r="O1935" i="3"/>
  <c r="N1936" i="3"/>
  <c r="O1936" i="3"/>
  <c r="N1937" i="3"/>
  <c r="O1937" i="3"/>
  <c r="N1938" i="3"/>
  <c r="O1938" i="3"/>
  <c r="N1939" i="3"/>
  <c r="O1939" i="3"/>
  <c r="N1940" i="3"/>
  <c r="O1940" i="3"/>
  <c r="N1941" i="3"/>
  <c r="O1941" i="3"/>
  <c r="N1942" i="3"/>
  <c r="O1942" i="3"/>
  <c r="N1943" i="3"/>
  <c r="O1943" i="3"/>
  <c r="N1945" i="3"/>
  <c r="O1945" i="3"/>
  <c r="N1946" i="3"/>
  <c r="O1946" i="3"/>
  <c r="N1947" i="3"/>
  <c r="O1947" i="3"/>
  <c r="N1948" i="3"/>
  <c r="O1948" i="3"/>
  <c r="N1949" i="3"/>
  <c r="O1949" i="3"/>
  <c r="N1950" i="3"/>
  <c r="O1950" i="3"/>
  <c r="N1951" i="3"/>
  <c r="O1951" i="3"/>
  <c r="N1952" i="3"/>
  <c r="O1952" i="3"/>
  <c r="N1953" i="3"/>
  <c r="O1953" i="3"/>
  <c r="N1954" i="3"/>
  <c r="O1954" i="3"/>
  <c r="N1955" i="3"/>
  <c r="O1955" i="3"/>
  <c r="N1956" i="3"/>
  <c r="O1956" i="3"/>
  <c r="N1957" i="3"/>
  <c r="O1957" i="3"/>
  <c r="N1958" i="3"/>
  <c r="O1958" i="3"/>
  <c r="N1959" i="3"/>
  <c r="O1959" i="3"/>
  <c r="N1960" i="3"/>
  <c r="O1960" i="3"/>
  <c r="N1961" i="3"/>
  <c r="O1961" i="3"/>
  <c r="N1962" i="3"/>
  <c r="O1962" i="3"/>
  <c r="N1963" i="3"/>
  <c r="O1963" i="3"/>
  <c r="N1964" i="3"/>
  <c r="O1964" i="3"/>
  <c r="N1965" i="3"/>
  <c r="O1965" i="3"/>
  <c r="N1966" i="3"/>
  <c r="O1966" i="3"/>
  <c r="N1967" i="3"/>
  <c r="O1967" i="3"/>
  <c r="O1968" i="3"/>
  <c r="N1969" i="3"/>
  <c r="O1969" i="3"/>
  <c r="N1970" i="3"/>
  <c r="O1970" i="3"/>
  <c r="N1971" i="3"/>
  <c r="O1971" i="3"/>
  <c r="N1972" i="3"/>
  <c r="O1972" i="3"/>
  <c r="N1973" i="3"/>
  <c r="O1973" i="3"/>
  <c r="N1974" i="3"/>
  <c r="O1974" i="3"/>
  <c r="N1975" i="3"/>
  <c r="O1975" i="3"/>
  <c r="N1976" i="3"/>
  <c r="O1976" i="3"/>
  <c r="N1977" i="3"/>
  <c r="O1977" i="3"/>
  <c r="N1978" i="3"/>
  <c r="O1978" i="3"/>
  <c r="N1979" i="3"/>
  <c r="O1979" i="3"/>
  <c r="N1980" i="3"/>
  <c r="O1980" i="3"/>
  <c r="N1981" i="3"/>
  <c r="O1981" i="3"/>
  <c r="N1982" i="3"/>
  <c r="O1982" i="3"/>
  <c r="N1983" i="3"/>
  <c r="O1983" i="3"/>
  <c r="N1984" i="3"/>
  <c r="O1984" i="3"/>
  <c r="N1985" i="3"/>
  <c r="O1985" i="3"/>
  <c r="N1986" i="3"/>
  <c r="O1986" i="3"/>
  <c r="N1987" i="3"/>
  <c r="O1987" i="3"/>
  <c r="N1988" i="3"/>
  <c r="O1988" i="3"/>
  <c r="N1989" i="3"/>
  <c r="O1989" i="3"/>
  <c r="N1990" i="3"/>
  <c r="O1990" i="3"/>
  <c r="N1991" i="3"/>
  <c r="O1991" i="3"/>
  <c r="N1992" i="3"/>
  <c r="O1992" i="3"/>
  <c r="N1993" i="3"/>
  <c r="O1993" i="3"/>
  <c r="N1994" i="3"/>
  <c r="O1994" i="3"/>
  <c r="N1995" i="3"/>
  <c r="O1995" i="3"/>
  <c r="N1996" i="3"/>
  <c r="O1996" i="3"/>
  <c r="N1997" i="3"/>
  <c r="O1997" i="3"/>
  <c r="N1998" i="3"/>
  <c r="O1998" i="3"/>
  <c r="N1999" i="3"/>
  <c r="O1999" i="3"/>
  <c r="N2000" i="3"/>
  <c r="O2000" i="3"/>
  <c r="N2001" i="3"/>
  <c r="O2001" i="3"/>
  <c r="N2002" i="3"/>
  <c r="O2002" i="3"/>
  <c r="N2003" i="3"/>
  <c r="O2003" i="3"/>
  <c r="N2004" i="3"/>
  <c r="O2004" i="3"/>
  <c r="N2005" i="3"/>
  <c r="O2005" i="3"/>
  <c r="N2006" i="3"/>
  <c r="O2006" i="3"/>
  <c r="N2007" i="3"/>
  <c r="O2007" i="3"/>
  <c r="N2008" i="3"/>
  <c r="O2008" i="3"/>
  <c r="N2009" i="3"/>
  <c r="O2009" i="3"/>
  <c r="N2010" i="3"/>
  <c r="O2010" i="3"/>
  <c r="N2011" i="3"/>
  <c r="O2011" i="3"/>
  <c r="N2012" i="3"/>
  <c r="O2012" i="3"/>
  <c r="N2013" i="3"/>
  <c r="O2013" i="3"/>
  <c r="N2014" i="3"/>
  <c r="O2014" i="3"/>
  <c r="N2015" i="3"/>
  <c r="O2015" i="3"/>
  <c r="N2016" i="3"/>
  <c r="O2016" i="3"/>
  <c r="N2017" i="3"/>
  <c r="O2017" i="3"/>
  <c r="N2018" i="3"/>
  <c r="O2018" i="3"/>
  <c r="N2019" i="3"/>
  <c r="O2019" i="3"/>
  <c r="N2021" i="3"/>
  <c r="O2021" i="3"/>
  <c r="N2022" i="3"/>
  <c r="O2022" i="3"/>
  <c r="N2023" i="3"/>
  <c r="O2023" i="3"/>
  <c r="N2024" i="3"/>
  <c r="O2024" i="3"/>
  <c r="N2025" i="3"/>
  <c r="O2025" i="3"/>
  <c r="N2026" i="3"/>
  <c r="O2026" i="3"/>
  <c r="N2027" i="3"/>
  <c r="O2027" i="3"/>
  <c r="N2028" i="3"/>
  <c r="O2028" i="3"/>
  <c r="N2029" i="3"/>
  <c r="O2029" i="3"/>
  <c r="N2030" i="3"/>
  <c r="O2030" i="3"/>
  <c r="N2031" i="3"/>
  <c r="O2031" i="3"/>
  <c r="N2032" i="3"/>
  <c r="O2032" i="3"/>
  <c r="N2033" i="3"/>
  <c r="O2033" i="3"/>
  <c r="N2034" i="3"/>
  <c r="O2034" i="3"/>
  <c r="N2035" i="3"/>
  <c r="O2035" i="3"/>
  <c r="N2036" i="3"/>
  <c r="O2036" i="3"/>
  <c r="N2037" i="3"/>
  <c r="O2037" i="3"/>
  <c r="N2038" i="3"/>
  <c r="O2038" i="3"/>
  <c r="N2039" i="3"/>
  <c r="O2039" i="3"/>
  <c r="N2040" i="3"/>
  <c r="O2040" i="3"/>
  <c r="N2041" i="3"/>
  <c r="O2041" i="3"/>
  <c r="N2042" i="3"/>
  <c r="O2042" i="3"/>
  <c r="N2043" i="3"/>
  <c r="O2043" i="3"/>
  <c r="N2044" i="3"/>
  <c r="O2044" i="3"/>
  <c r="N2045" i="3"/>
  <c r="O2045" i="3"/>
  <c r="N2046" i="3"/>
  <c r="O2046" i="3"/>
  <c r="N2047" i="3"/>
  <c r="O2047" i="3"/>
  <c r="N2048" i="3"/>
  <c r="O2048" i="3"/>
  <c r="N2049" i="3"/>
  <c r="O2049" i="3"/>
  <c r="N2050" i="3"/>
  <c r="O2050" i="3"/>
  <c r="N2051" i="3"/>
  <c r="O2051" i="3"/>
  <c r="N2052" i="3"/>
  <c r="O2052" i="3"/>
  <c r="N2053" i="3"/>
  <c r="O2053" i="3"/>
  <c r="N2055" i="3"/>
  <c r="O2055" i="3"/>
  <c r="N2056" i="3"/>
  <c r="O2056" i="3"/>
  <c r="N2057" i="3"/>
  <c r="O2057" i="3"/>
  <c r="N2058" i="3"/>
  <c r="O2058" i="3"/>
  <c r="N2059" i="3"/>
  <c r="O2059" i="3"/>
  <c r="N2060" i="3"/>
  <c r="O2060" i="3"/>
  <c r="N2061" i="3"/>
  <c r="O2061" i="3"/>
  <c r="N2062" i="3"/>
  <c r="O2062" i="3"/>
  <c r="N2063" i="3"/>
  <c r="O2063" i="3"/>
  <c r="N2064" i="3"/>
  <c r="O2064" i="3"/>
  <c r="N2065" i="3"/>
  <c r="O2065" i="3"/>
  <c r="N2066" i="3"/>
  <c r="O2066" i="3"/>
  <c r="N2067" i="3"/>
  <c r="O2067" i="3"/>
  <c r="N2068" i="3"/>
  <c r="O2068" i="3"/>
  <c r="N2069" i="3"/>
  <c r="O2069" i="3"/>
  <c r="N2070" i="3"/>
  <c r="O2070" i="3"/>
  <c r="N2071" i="3"/>
  <c r="O2071" i="3"/>
  <c r="N2072" i="3"/>
  <c r="O2072" i="3"/>
  <c r="N2073" i="3"/>
  <c r="O2073" i="3"/>
  <c r="N2074" i="3"/>
  <c r="O2074" i="3"/>
  <c r="N2075" i="3"/>
  <c r="O2075" i="3"/>
  <c r="N2076" i="3"/>
  <c r="O2076" i="3"/>
  <c r="N2077" i="3"/>
  <c r="O2077" i="3"/>
  <c r="N2078" i="3"/>
  <c r="O2078" i="3"/>
  <c r="N2079" i="3"/>
  <c r="O2079" i="3"/>
  <c r="N2080" i="3"/>
  <c r="O2080" i="3"/>
  <c r="N2081" i="3"/>
  <c r="O2081" i="3"/>
  <c r="N2082" i="3"/>
  <c r="O2082" i="3"/>
  <c r="N2083" i="3"/>
  <c r="O2083" i="3"/>
  <c r="N2084" i="3"/>
  <c r="O2084" i="3"/>
  <c r="N2085" i="3"/>
  <c r="O2085" i="3"/>
  <c r="N2086" i="3"/>
  <c r="O2086" i="3"/>
  <c r="N2087" i="3"/>
  <c r="O2087" i="3"/>
  <c r="N2088" i="3"/>
  <c r="O2088" i="3"/>
  <c r="N2089" i="3"/>
  <c r="O2089" i="3"/>
  <c r="N2090" i="3"/>
  <c r="O2090" i="3"/>
  <c r="N2091" i="3"/>
  <c r="O2091" i="3"/>
  <c r="N2092" i="3"/>
  <c r="O2092" i="3"/>
  <c r="N2093" i="3"/>
  <c r="O2093" i="3"/>
  <c r="N2094" i="3"/>
  <c r="O2094" i="3"/>
  <c r="N2095" i="3"/>
  <c r="O2095" i="3"/>
  <c r="N2096" i="3"/>
  <c r="O2096" i="3"/>
  <c r="N2097" i="3"/>
  <c r="O2097" i="3"/>
  <c r="N2098" i="3"/>
  <c r="O2098" i="3"/>
  <c r="N2099" i="3"/>
  <c r="O2099" i="3"/>
  <c r="N2100" i="3"/>
  <c r="O2100" i="3"/>
  <c r="N2101" i="3"/>
  <c r="O2101" i="3"/>
  <c r="N2102" i="3"/>
  <c r="O2102" i="3"/>
  <c r="N2103" i="3"/>
  <c r="O2103" i="3"/>
  <c r="N2104" i="3"/>
  <c r="O2104" i="3"/>
  <c r="N2105" i="3"/>
  <c r="O2105" i="3"/>
  <c r="N2106" i="3"/>
  <c r="O2106" i="3"/>
  <c r="N2107" i="3"/>
  <c r="O2107" i="3"/>
  <c r="N2108" i="3"/>
  <c r="O2108" i="3"/>
  <c r="N2109" i="3"/>
  <c r="O2109" i="3"/>
  <c r="N2110" i="3"/>
  <c r="O2110" i="3"/>
  <c r="N2111" i="3"/>
  <c r="O2111" i="3"/>
  <c r="N2112" i="3"/>
  <c r="O2112" i="3"/>
  <c r="N2113" i="3"/>
  <c r="O2113" i="3"/>
  <c r="N2114" i="3"/>
  <c r="O2114" i="3"/>
  <c r="N2115" i="3"/>
  <c r="O2115" i="3"/>
  <c r="N2116" i="3"/>
  <c r="O2116" i="3"/>
  <c r="N2117" i="3"/>
  <c r="O2117" i="3"/>
  <c r="N2118" i="3"/>
  <c r="O2118" i="3"/>
  <c r="N2119" i="3"/>
  <c r="O2119" i="3"/>
  <c r="N2120" i="3"/>
  <c r="O2120" i="3"/>
  <c r="N2122" i="3"/>
  <c r="O2122" i="3"/>
  <c r="N2123" i="3"/>
  <c r="O2123" i="3"/>
  <c r="N2124" i="3"/>
  <c r="O2124" i="3"/>
  <c r="N2125" i="3"/>
  <c r="O2125" i="3"/>
  <c r="N2126" i="3"/>
  <c r="O2126" i="3"/>
  <c r="N2127" i="3"/>
  <c r="O2127" i="3"/>
  <c r="N2128" i="3"/>
  <c r="O2128" i="3"/>
  <c r="N2129" i="3"/>
  <c r="O2129" i="3"/>
  <c r="N2130" i="3"/>
  <c r="O2130" i="3"/>
  <c r="N2131" i="3"/>
  <c r="O2131" i="3"/>
  <c r="N2132" i="3"/>
  <c r="O2132" i="3"/>
  <c r="N2133" i="3"/>
  <c r="O2133" i="3"/>
  <c r="N2134" i="3"/>
  <c r="O2134" i="3"/>
  <c r="N2135" i="3"/>
  <c r="O2135" i="3"/>
  <c r="N2136" i="3"/>
  <c r="O2136" i="3"/>
  <c r="N2138" i="3"/>
  <c r="O2138" i="3"/>
  <c r="N2139" i="3"/>
  <c r="O2139" i="3"/>
  <c r="N2140" i="3"/>
  <c r="O2140" i="3"/>
  <c r="N2141" i="3"/>
  <c r="O2141" i="3"/>
  <c r="N2142" i="3"/>
  <c r="O2142" i="3"/>
  <c r="N2143" i="3"/>
  <c r="O2143" i="3"/>
  <c r="N2144" i="3"/>
  <c r="O2144" i="3"/>
  <c r="N2146" i="3"/>
  <c r="O2146" i="3"/>
  <c r="N2147" i="3"/>
  <c r="O2147" i="3"/>
  <c r="N2148" i="3"/>
  <c r="O2148" i="3"/>
  <c r="N2149" i="3"/>
  <c r="O2149" i="3"/>
  <c r="N2150" i="3"/>
  <c r="O2150" i="3"/>
  <c r="N2151" i="3"/>
  <c r="O2151" i="3"/>
  <c r="N2152" i="3"/>
  <c r="O2152" i="3"/>
  <c r="N2153" i="3"/>
  <c r="O2153" i="3"/>
  <c r="N2154" i="3"/>
  <c r="O2154" i="3"/>
  <c r="N2155" i="3"/>
  <c r="O2155" i="3"/>
  <c r="N2157" i="3"/>
  <c r="O2157" i="3"/>
  <c r="N2158" i="3"/>
  <c r="O2158" i="3"/>
  <c r="N2159" i="3"/>
  <c r="O2159" i="3"/>
  <c r="N2160" i="3"/>
  <c r="O2160" i="3"/>
  <c r="N2161" i="3"/>
  <c r="O2161" i="3"/>
  <c r="N2162" i="3"/>
  <c r="O2162" i="3"/>
  <c r="N2163" i="3"/>
  <c r="O2163" i="3"/>
  <c r="N2164" i="3"/>
  <c r="O2164" i="3"/>
  <c r="N2165" i="3"/>
  <c r="O2165" i="3"/>
  <c r="N2166" i="3"/>
  <c r="O2166" i="3"/>
  <c r="N2167" i="3"/>
  <c r="O2167" i="3"/>
  <c r="N2168" i="3"/>
  <c r="O2168" i="3"/>
  <c r="N2169" i="3"/>
  <c r="O2169" i="3"/>
  <c r="N2170" i="3"/>
  <c r="O2170" i="3"/>
  <c r="N2171" i="3"/>
  <c r="O2171" i="3"/>
  <c r="N2172" i="3"/>
  <c r="O2172" i="3"/>
  <c r="N2173" i="3"/>
  <c r="O2173" i="3"/>
  <c r="N2174" i="3"/>
  <c r="O2174" i="3"/>
  <c r="N2175" i="3"/>
  <c r="O2175" i="3"/>
  <c r="N2176" i="3"/>
  <c r="O2176" i="3"/>
  <c r="N2177" i="3"/>
  <c r="O2177" i="3"/>
  <c r="N2178" i="3"/>
  <c r="O2178" i="3"/>
  <c r="N2179" i="3"/>
  <c r="O2179" i="3"/>
  <c r="N2180" i="3"/>
  <c r="O2180" i="3"/>
  <c r="N2181" i="3"/>
  <c r="O2181" i="3"/>
  <c r="N2182" i="3"/>
  <c r="O2182" i="3"/>
  <c r="N2183" i="3"/>
  <c r="O2183" i="3"/>
  <c r="N2184" i="3"/>
  <c r="O2184" i="3"/>
  <c r="N2185" i="3"/>
  <c r="O2185" i="3"/>
  <c r="N2186" i="3"/>
  <c r="O2186" i="3"/>
  <c r="N2187" i="3"/>
  <c r="O2187" i="3"/>
  <c r="N2188" i="3"/>
  <c r="O2188" i="3"/>
  <c r="N2190" i="3"/>
  <c r="O2190" i="3"/>
  <c r="N2191" i="3"/>
  <c r="O2191" i="3"/>
  <c r="N2192" i="3"/>
  <c r="O2192" i="3"/>
  <c r="N2193" i="3"/>
  <c r="O2193" i="3"/>
  <c r="N2194" i="3"/>
  <c r="O2194" i="3"/>
  <c r="N2195" i="3"/>
  <c r="O2195" i="3"/>
  <c r="N2196" i="3"/>
  <c r="O2196" i="3"/>
  <c r="N2197" i="3"/>
  <c r="O2197" i="3"/>
  <c r="N2198" i="3"/>
  <c r="O2198" i="3"/>
  <c r="N2199" i="3"/>
  <c r="O2199" i="3"/>
  <c r="N2200" i="3"/>
  <c r="O2200" i="3"/>
  <c r="N2201" i="3"/>
  <c r="O2201" i="3"/>
  <c r="N2202" i="3"/>
  <c r="O2202" i="3"/>
  <c r="N2203" i="3"/>
  <c r="O2203" i="3"/>
  <c r="N2204" i="3"/>
  <c r="O2204" i="3"/>
  <c r="N2205" i="3"/>
  <c r="O2205" i="3"/>
  <c r="N2206" i="3"/>
  <c r="O2206" i="3"/>
  <c r="N2207" i="3"/>
  <c r="O2207" i="3"/>
  <c r="N2208" i="3"/>
  <c r="O2208" i="3"/>
  <c r="N2209" i="3"/>
  <c r="O2209" i="3"/>
  <c r="N2210" i="3"/>
  <c r="O2210" i="3"/>
  <c r="N2211" i="3"/>
  <c r="O2211" i="3"/>
  <c r="N2212" i="3"/>
  <c r="O2212" i="3"/>
  <c r="N2213" i="3"/>
  <c r="O2213" i="3"/>
  <c r="N2214" i="3"/>
  <c r="O2214" i="3"/>
  <c r="N2215" i="3"/>
  <c r="O2215" i="3"/>
  <c r="N2216" i="3"/>
  <c r="O2216" i="3"/>
  <c r="N2217" i="3"/>
  <c r="O2217" i="3"/>
  <c r="N2218" i="3"/>
  <c r="O2218" i="3"/>
  <c r="N2219" i="3"/>
  <c r="O2219" i="3"/>
  <c r="N2220" i="3"/>
  <c r="O2220" i="3"/>
  <c r="N2221" i="3"/>
  <c r="O2221" i="3"/>
  <c r="N2222" i="3"/>
  <c r="O2222" i="3"/>
  <c r="N2223" i="3"/>
  <c r="O2223" i="3"/>
  <c r="N2224" i="3"/>
  <c r="O2224" i="3"/>
  <c r="N2225" i="3"/>
  <c r="O2225" i="3"/>
  <c r="N2226" i="3"/>
  <c r="O2226" i="3"/>
  <c r="N2227" i="3"/>
  <c r="O2227" i="3"/>
  <c r="N2228" i="3"/>
  <c r="O2228" i="3"/>
  <c r="N2229" i="3"/>
  <c r="O2229" i="3"/>
  <c r="N2230" i="3"/>
  <c r="O2230" i="3"/>
  <c r="N2231" i="3"/>
  <c r="O2231" i="3"/>
  <c r="N2232" i="3"/>
  <c r="O2232" i="3"/>
  <c r="N2233" i="3"/>
  <c r="O2233" i="3"/>
  <c r="N2234" i="3"/>
  <c r="O2234" i="3"/>
  <c r="N2235" i="3"/>
  <c r="O2235" i="3"/>
  <c r="N2236" i="3"/>
  <c r="O2236" i="3"/>
  <c r="N2237" i="3"/>
  <c r="O2237" i="3"/>
  <c r="N2238" i="3"/>
  <c r="O2238" i="3"/>
  <c r="N2239" i="3"/>
  <c r="O2239" i="3"/>
  <c r="N2240" i="3"/>
  <c r="O2240" i="3"/>
  <c r="N2241" i="3"/>
  <c r="O2241" i="3"/>
  <c r="N2242" i="3"/>
  <c r="O2242" i="3"/>
  <c r="N2243" i="3"/>
  <c r="O2243" i="3"/>
  <c r="N2244" i="3"/>
  <c r="O2244" i="3"/>
  <c r="N2245" i="3"/>
  <c r="O2245" i="3"/>
  <c r="N2247" i="3"/>
  <c r="O2247" i="3"/>
  <c r="N2248" i="3"/>
  <c r="O2248" i="3"/>
  <c r="N2249" i="3"/>
  <c r="O2249" i="3"/>
  <c r="N2250" i="3"/>
  <c r="O2250" i="3"/>
  <c r="N2251" i="3"/>
  <c r="O2251" i="3"/>
  <c r="N2252" i="3"/>
  <c r="O2252" i="3"/>
  <c r="N2253" i="3"/>
  <c r="O2253" i="3"/>
  <c r="N2254" i="3"/>
  <c r="O2254" i="3"/>
  <c r="N2255" i="3"/>
  <c r="O2255" i="3"/>
  <c r="N2256" i="3"/>
  <c r="O2256" i="3"/>
  <c r="N2257" i="3"/>
  <c r="O2257" i="3"/>
  <c r="N2258" i="3"/>
  <c r="O2258" i="3"/>
  <c r="N2259" i="3"/>
  <c r="O2259" i="3"/>
  <c r="N2260" i="3"/>
  <c r="O2260" i="3"/>
  <c r="N2261" i="3"/>
  <c r="O2261" i="3"/>
  <c r="N2262" i="3"/>
  <c r="O2262" i="3"/>
  <c r="N2263" i="3"/>
  <c r="O2263" i="3"/>
  <c r="N2264" i="3"/>
  <c r="O2264" i="3"/>
  <c r="N2265" i="3"/>
  <c r="O2265" i="3"/>
  <c r="N2266" i="3"/>
  <c r="O2266" i="3"/>
  <c r="N2267" i="3"/>
  <c r="O2267" i="3"/>
  <c r="N2268" i="3"/>
  <c r="O2268" i="3"/>
  <c r="N2269" i="3"/>
  <c r="O2269" i="3"/>
  <c r="N2270" i="3"/>
  <c r="O2270" i="3"/>
  <c r="N2271" i="3"/>
  <c r="O2271" i="3"/>
  <c r="N2272" i="3"/>
  <c r="O2272" i="3"/>
  <c r="N2273" i="3"/>
  <c r="O2273" i="3"/>
  <c r="N2274" i="3"/>
  <c r="O2274" i="3"/>
  <c r="N2275" i="3"/>
  <c r="O2275" i="3"/>
  <c r="N2276" i="3"/>
  <c r="O2276" i="3"/>
  <c r="N2277" i="3"/>
  <c r="O2277" i="3"/>
  <c r="N2278" i="3"/>
  <c r="O2278" i="3"/>
  <c r="N2279" i="3"/>
  <c r="O2279" i="3"/>
  <c r="N2280" i="3"/>
  <c r="O2280" i="3"/>
  <c r="N2281" i="3"/>
  <c r="O2281" i="3"/>
  <c r="N2282" i="3"/>
  <c r="O2282" i="3"/>
  <c r="N2283" i="3"/>
  <c r="O2283" i="3"/>
  <c r="N2284" i="3"/>
  <c r="O2284" i="3"/>
  <c r="N2285" i="3"/>
  <c r="O2285" i="3"/>
  <c r="N2286" i="3"/>
  <c r="O2286" i="3"/>
  <c r="N2287" i="3"/>
  <c r="O2287" i="3"/>
  <c r="N2288" i="3"/>
  <c r="O2288" i="3"/>
  <c r="N2289" i="3"/>
  <c r="O2289" i="3"/>
  <c r="N2290" i="3"/>
  <c r="O2290" i="3"/>
  <c r="N2291" i="3"/>
  <c r="O2291" i="3"/>
  <c r="N2292" i="3"/>
  <c r="O2292" i="3"/>
  <c r="N2293" i="3"/>
  <c r="O2293" i="3"/>
  <c r="N2294" i="3"/>
  <c r="O2294" i="3"/>
  <c r="N2296" i="3"/>
  <c r="O2296" i="3"/>
  <c r="N2297" i="3"/>
  <c r="O2297" i="3"/>
  <c r="N2298" i="3"/>
  <c r="O2298" i="3"/>
  <c r="N2299" i="3"/>
  <c r="O2299" i="3"/>
  <c r="N2300" i="3"/>
  <c r="O2300" i="3"/>
  <c r="N2301" i="3"/>
  <c r="O2301" i="3"/>
  <c r="N2302" i="3"/>
  <c r="O2302" i="3"/>
  <c r="N2303" i="3"/>
  <c r="O2303" i="3"/>
  <c r="N2304" i="3"/>
  <c r="O2304" i="3"/>
  <c r="N2305" i="3"/>
  <c r="O2305" i="3"/>
  <c r="N2306" i="3"/>
  <c r="O2306" i="3"/>
  <c r="N2307" i="3"/>
  <c r="O2307" i="3"/>
  <c r="N2308" i="3"/>
  <c r="O2308" i="3"/>
  <c r="N2309" i="3"/>
  <c r="O2309" i="3"/>
  <c r="N2310" i="3"/>
  <c r="O2310" i="3"/>
  <c r="N2311" i="3"/>
  <c r="O2311" i="3"/>
  <c r="N2312" i="3"/>
  <c r="O2312" i="3"/>
  <c r="N2313" i="3"/>
  <c r="O2313" i="3"/>
  <c r="N2314" i="3"/>
  <c r="O2314" i="3"/>
  <c r="N2315" i="3"/>
  <c r="O2315" i="3"/>
  <c r="N2316" i="3"/>
  <c r="O2316" i="3"/>
  <c r="N2317" i="3"/>
  <c r="O2317" i="3"/>
  <c r="N2318" i="3"/>
  <c r="O2318" i="3"/>
  <c r="N2319" i="3"/>
  <c r="O2319" i="3"/>
  <c r="N2320" i="3"/>
  <c r="O2320" i="3"/>
  <c r="N2321" i="3"/>
  <c r="O2321" i="3"/>
  <c r="N2322" i="3"/>
  <c r="O2322" i="3"/>
  <c r="N2323" i="3"/>
  <c r="O2323" i="3"/>
  <c r="N2324" i="3"/>
  <c r="O2324" i="3"/>
  <c r="N2325" i="3"/>
  <c r="O2325" i="3"/>
  <c r="N2326" i="3"/>
  <c r="O2326" i="3"/>
  <c r="N2327" i="3"/>
  <c r="O2327" i="3"/>
  <c r="N2328" i="3"/>
  <c r="O2328" i="3"/>
  <c r="N2329" i="3"/>
  <c r="O2329" i="3"/>
  <c r="N2330" i="3"/>
  <c r="O2330" i="3"/>
  <c r="N2331" i="3"/>
  <c r="O2331" i="3"/>
  <c r="N2332" i="3"/>
  <c r="O2332" i="3"/>
  <c r="N2333" i="3"/>
  <c r="O2333" i="3"/>
  <c r="N2334" i="3"/>
  <c r="O2334" i="3"/>
  <c r="N2335" i="3"/>
  <c r="O2335" i="3"/>
  <c r="N2336" i="3"/>
  <c r="O2336" i="3"/>
  <c r="N2337" i="3"/>
  <c r="O2337" i="3"/>
  <c r="N2338" i="3"/>
  <c r="O2338" i="3"/>
  <c r="N2339" i="3"/>
  <c r="O2339" i="3"/>
  <c r="N2340" i="3"/>
  <c r="O2340" i="3"/>
  <c r="N2341" i="3"/>
  <c r="O2341" i="3"/>
  <c r="N2342" i="3"/>
  <c r="O2342" i="3"/>
  <c r="N2343" i="3"/>
  <c r="O2343" i="3"/>
  <c r="N2344" i="3"/>
  <c r="O2344" i="3"/>
  <c r="N2345" i="3"/>
  <c r="O2345" i="3"/>
  <c r="N2346" i="3"/>
  <c r="O2346" i="3"/>
  <c r="N2347" i="3"/>
  <c r="O2347" i="3"/>
  <c r="N2348" i="3"/>
  <c r="O2348" i="3"/>
  <c r="N2349" i="3"/>
  <c r="O2349" i="3"/>
  <c r="N2351" i="3"/>
  <c r="O2351" i="3"/>
  <c r="N2352" i="3"/>
  <c r="O2352" i="3"/>
  <c r="N2353" i="3"/>
  <c r="O2353" i="3"/>
  <c r="N2354" i="3"/>
  <c r="O2354" i="3"/>
  <c r="N2355" i="3"/>
  <c r="O2355" i="3"/>
  <c r="N2356" i="3"/>
  <c r="O2356" i="3"/>
  <c r="N2357" i="3"/>
  <c r="O2357" i="3"/>
  <c r="N2358" i="3"/>
  <c r="O2358" i="3"/>
  <c r="N2359" i="3"/>
  <c r="O2359" i="3"/>
  <c r="N2360" i="3"/>
  <c r="O2360" i="3"/>
  <c r="N2361" i="3"/>
  <c r="O2361" i="3"/>
  <c r="N2362" i="3"/>
  <c r="O2362" i="3"/>
  <c r="N2363" i="3"/>
  <c r="O2363" i="3"/>
  <c r="N2364" i="3"/>
  <c r="O2364" i="3"/>
  <c r="N2365" i="3"/>
  <c r="O2365" i="3"/>
  <c r="N2366" i="3"/>
  <c r="O2366" i="3"/>
  <c r="N2367" i="3"/>
  <c r="O2367" i="3"/>
  <c r="N2368" i="3"/>
  <c r="O2368" i="3"/>
  <c r="N2369" i="3"/>
  <c r="O2369" i="3"/>
  <c r="N2370" i="3"/>
  <c r="O2370" i="3"/>
  <c r="N2371" i="3"/>
  <c r="O2371" i="3"/>
  <c r="N2372" i="3"/>
  <c r="O2372" i="3"/>
  <c r="N2373" i="3"/>
  <c r="O2373" i="3"/>
  <c r="N2374" i="3"/>
  <c r="O2374" i="3"/>
  <c r="N2375" i="3"/>
  <c r="O2375" i="3"/>
  <c r="N2378" i="3"/>
  <c r="O2378" i="3"/>
  <c r="N2379" i="3"/>
  <c r="O2379" i="3"/>
  <c r="N2380" i="3"/>
  <c r="O2380" i="3"/>
  <c r="N2381" i="3"/>
  <c r="O2381" i="3"/>
  <c r="N2382" i="3"/>
  <c r="O2382" i="3"/>
  <c r="N2383" i="3"/>
  <c r="O2383" i="3"/>
  <c r="N2384" i="3"/>
  <c r="O2384" i="3"/>
  <c r="N2385" i="3"/>
  <c r="O2385" i="3"/>
  <c r="N2386" i="3"/>
  <c r="O2386" i="3"/>
  <c r="N2387" i="3"/>
  <c r="O2387" i="3"/>
  <c r="N2388" i="3"/>
  <c r="O2388" i="3"/>
  <c r="N2389" i="3"/>
  <c r="O2389" i="3"/>
  <c r="N2390" i="3"/>
  <c r="O2390" i="3"/>
  <c r="N2391" i="3"/>
  <c r="O2391" i="3"/>
  <c r="N2395" i="3"/>
  <c r="O2395" i="3"/>
  <c r="N2396" i="3"/>
  <c r="O2396" i="3"/>
  <c r="N2397" i="3"/>
  <c r="O2397" i="3"/>
  <c r="N2398" i="3"/>
  <c r="O2398" i="3"/>
  <c r="N2399" i="3"/>
  <c r="O2399" i="3"/>
  <c r="N2401" i="3"/>
  <c r="O2401" i="3"/>
  <c r="N2402" i="3"/>
  <c r="O2402" i="3"/>
  <c r="N2403" i="3"/>
  <c r="O2403" i="3"/>
  <c r="N2404" i="3"/>
  <c r="O2404" i="3"/>
  <c r="N2405" i="3"/>
  <c r="O2405" i="3"/>
  <c r="N2406" i="3"/>
  <c r="O2406" i="3"/>
  <c r="N2407" i="3"/>
  <c r="O2407" i="3"/>
  <c r="N2408" i="3"/>
  <c r="O2408" i="3"/>
  <c r="N2409" i="3"/>
  <c r="O2409" i="3"/>
  <c r="N2410" i="3"/>
  <c r="O2410" i="3"/>
  <c r="N2411" i="3"/>
  <c r="O2411" i="3"/>
  <c r="N2412" i="3"/>
  <c r="O2412" i="3"/>
  <c r="N2413" i="3"/>
  <c r="O2413" i="3"/>
  <c r="N2414" i="3"/>
  <c r="O2414" i="3"/>
  <c r="N2415" i="3"/>
  <c r="O2415" i="3"/>
  <c r="N2417" i="3"/>
  <c r="O2417" i="3"/>
  <c r="N2418" i="3"/>
  <c r="O2418" i="3"/>
  <c r="N2419" i="3"/>
  <c r="O2419" i="3"/>
  <c r="N2420" i="3"/>
  <c r="O2420" i="3"/>
  <c r="N2421" i="3"/>
  <c r="O2421" i="3"/>
  <c r="N2422" i="3"/>
  <c r="O2422" i="3"/>
  <c r="N2424" i="3"/>
  <c r="O2424" i="3"/>
  <c r="N2425" i="3"/>
  <c r="O2425" i="3"/>
  <c r="N2426" i="3"/>
  <c r="O2426" i="3"/>
  <c r="N2427" i="3"/>
  <c r="O2427" i="3"/>
  <c r="N2428" i="3"/>
  <c r="O2428" i="3"/>
  <c r="N2429" i="3"/>
  <c r="O2429" i="3"/>
  <c r="N2441" i="3"/>
  <c r="O2441" i="3"/>
  <c r="N2442" i="3"/>
  <c r="O2442" i="3"/>
  <c r="N2443" i="3"/>
  <c r="O2443" i="3"/>
  <c r="N2444" i="3"/>
  <c r="O2444" i="3"/>
  <c r="N2445" i="3"/>
  <c r="O2445" i="3"/>
  <c r="N2446" i="3"/>
  <c r="O2446" i="3"/>
  <c r="N2447" i="3"/>
  <c r="O2447" i="3"/>
  <c r="N2448" i="3"/>
  <c r="O2448" i="3"/>
  <c r="N2449" i="3"/>
  <c r="O2449" i="3"/>
  <c r="N2450" i="3"/>
  <c r="O2450" i="3"/>
  <c r="N2451" i="3"/>
  <c r="O2451" i="3"/>
  <c r="N2452" i="3"/>
  <c r="O2452" i="3"/>
  <c r="N2453" i="3"/>
  <c r="O2453" i="3"/>
  <c r="N2454" i="3"/>
  <c r="O2454" i="3"/>
  <c r="N2455" i="3"/>
  <c r="O2455" i="3"/>
  <c r="N2456" i="3"/>
  <c r="O2456" i="3"/>
  <c r="N2457" i="3"/>
  <c r="O2457" i="3"/>
  <c r="N2458" i="3"/>
  <c r="O2458" i="3"/>
  <c r="N2459" i="3"/>
  <c r="O2459" i="3"/>
  <c r="N2460" i="3"/>
  <c r="O2460" i="3"/>
  <c r="N2461" i="3"/>
  <c r="O2461" i="3"/>
  <c r="N2462" i="3"/>
  <c r="O2462" i="3"/>
  <c r="N2463" i="3"/>
  <c r="O2463" i="3"/>
  <c r="N2464" i="3"/>
  <c r="O2464" i="3"/>
  <c r="N2465" i="3"/>
  <c r="O2465" i="3"/>
  <c r="N2468" i="3"/>
  <c r="O2468" i="3"/>
  <c r="N2469" i="3"/>
  <c r="O2469" i="3"/>
  <c r="N2470" i="3"/>
  <c r="O2470" i="3"/>
  <c r="N2471" i="3"/>
  <c r="O2471" i="3"/>
  <c r="N2472" i="3"/>
  <c r="O2472" i="3"/>
  <c r="N2473" i="3"/>
  <c r="O2473" i="3"/>
  <c r="N2474" i="3"/>
  <c r="O2474" i="3"/>
  <c r="N2475" i="3"/>
  <c r="O2475" i="3"/>
  <c r="N2476" i="3"/>
  <c r="O2476" i="3"/>
  <c r="N2477" i="3"/>
  <c r="O2477" i="3"/>
  <c r="N2478" i="3"/>
  <c r="O2478" i="3"/>
  <c r="N2479" i="3"/>
  <c r="O2479" i="3"/>
  <c r="N2480" i="3"/>
  <c r="O2480" i="3"/>
  <c r="N2482" i="3"/>
  <c r="O2482" i="3"/>
  <c r="N2483" i="3"/>
  <c r="O2483" i="3"/>
  <c r="N2484" i="3"/>
  <c r="O2484" i="3"/>
  <c r="N2485" i="3"/>
  <c r="O2485" i="3"/>
  <c r="N2486" i="3"/>
  <c r="O2486" i="3"/>
  <c r="N2487" i="3"/>
  <c r="O2487" i="3"/>
  <c r="N2488" i="3"/>
  <c r="O2488" i="3"/>
  <c r="N2489" i="3"/>
  <c r="O2489" i="3"/>
  <c r="N2490" i="3"/>
  <c r="O2490" i="3"/>
  <c r="N2491" i="3"/>
  <c r="O2491" i="3"/>
  <c r="N2492" i="3"/>
  <c r="O2492" i="3"/>
  <c r="N2493" i="3"/>
  <c r="O2493" i="3"/>
  <c r="N2494" i="3"/>
  <c r="O2494" i="3"/>
  <c r="N2496" i="3"/>
  <c r="O2496" i="3"/>
  <c r="N2497" i="3"/>
  <c r="O2497" i="3"/>
  <c r="N2498" i="3"/>
  <c r="O2498" i="3"/>
  <c r="N2499" i="3"/>
  <c r="O2499" i="3"/>
  <c r="N2500" i="3"/>
  <c r="O2500" i="3"/>
  <c r="N2501" i="3"/>
  <c r="O2501" i="3"/>
  <c r="N2502" i="3"/>
  <c r="O2502" i="3"/>
  <c r="N2503" i="3"/>
  <c r="O2503" i="3"/>
  <c r="N2504" i="3"/>
  <c r="O2504" i="3"/>
  <c r="N2505" i="3"/>
  <c r="O2505" i="3"/>
  <c r="N2506" i="3"/>
  <c r="O2506" i="3"/>
  <c r="N2507" i="3"/>
  <c r="O2507" i="3"/>
  <c r="N2508" i="3"/>
  <c r="O2508" i="3"/>
  <c r="N2509" i="3"/>
  <c r="O2509" i="3"/>
  <c r="N2510" i="3"/>
  <c r="O2510" i="3"/>
  <c r="N2511" i="3"/>
  <c r="O2511" i="3"/>
  <c r="N2512" i="3"/>
  <c r="O2512" i="3"/>
  <c r="N2513" i="3"/>
  <c r="O2513" i="3"/>
  <c r="N2514" i="3"/>
  <c r="O2514" i="3"/>
  <c r="N2515" i="3"/>
  <c r="O2515" i="3"/>
  <c r="N2516" i="3"/>
  <c r="O2516" i="3"/>
  <c r="N2517" i="3"/>
  <c r="O2517" i="3"/>
  <c r="N2518" i="3"/>
  <c r="O2518" i="3"/>
  <c r="N2519" i="3"/>
  <c r="O2519" i="3"/>
  <c r="N2520" i="3"/>
  <c r="O2520" i="3"/>
  <c r="N2521" i="3"/>
  <c r="O2521" i="3"/>
  <c r="N2522" i="3"/>
  <c r="O2522" i="3"/>
  <c r="N2524" i="3"/>
  <c r="O2524" i="3"/>
  <c r="N2525" i="3"/>
  <c r="O2525" i="3"/>
  <c r="N2526" i="3"/>
  <c r="O2526" i="3"/>
  <c r="N2527" i="3"/>
  <c r="O2527" i="3"/>
  <c r="N2528" i="3"/>
  <c r="O2528" i="3"/>
  <c r="N2529" i="3"/>
  <c r="O2529" i="3"/>
  <c r="N2530" i="3"/>
  <c r="O2530" i="3"/>
  <c r="N2531" i="3"/>
  <c r="O2531" i="3"/>
  <c r="N2535" i="3"/>
  <c r="O2535" i="3"/>
  <c r="N2536" i="3"/>
  <c r="O2536" i="3"/>
  <c r="N2537" i="3"/>
  <c r="O2537" i="3"/>
  <c r="N2539" i="3"/>
  <c r="O2539" i="3"/>
  <c r="N2540" i="3"/>
  <c r="O2540" i="3"/>
  <c r="N2541" i="3"/>
  <c r="O2541" i="3"/>
  <c r="N2542" i="3"/>
  <c r="O2542" i="3"/>
  <c r="N2543" i="3"/>
  <c r="O2543" i="3"/>
  <c r="N2544" i="3"/>
  <c r="O2544" i="3"/>
  <c r="N2545" i="3"/>
  <c r="O2545" i="3"/>
  <c r="N2546" i="3"/>
  <c r="O2546" i="3"/>
  <c r="N2548" i="3"/>
  <c r="O2548" i="3"/>
  <c r="N2549" i="3"/>
  <c r="O2549" i="3"/>
  <c r="N2550" i="3"/>
  <c r="O2550" i="3"/>
  <c r="N2551" i="3"/>
  <c r="O2551" i="3"/>
  <c r="N2552" i="3"/>
  <c r="O2552" i="3"/>
  <c r="N2553" i="3"/>
  <c r="O2553" i="3"/>
  <c r="N2554" i="3"/>
  <c r="O2554" i="3"/>
  <c r="N2555" i="3"/>
  <c r="O2555" i="3"/>
  <c r="N2556" i="3"/>
  <c r="O2556" i="3"/>
  <c r="N2557" i="3"/>
  <c r="O2557" i="3"/>
  <c r="N2558" i="3"/>
  <c r="O2558" i="3"/>
  <c r="N2559" i="3"/>
  <c r="O2559" i="3"/>
  <c r="N2560" i="3"/>
  <c r="O2560" i="3"/>
  <c r="N2561" i="3"/>
  <c r="O2561" i="3"/>
  <c r="N2562" i="3"/>
  <c r="O2562" i="3"/>
  <c r="N2563" i="3"/>
  <c r="O2563" i="3"/>
  <c r="N2564" i="3"/>
  <c r="O2564" i="3"/>
  <c r="N2565" i="3"/>
  <c r="O2565" i="3"/>
  <c r="N2566" i="3"/>
  <c r="O2566" i="3"/>
  <c r="N2567" i="3"/>
  <c r="O2567" i="3"/>
  <c r="N2568" i="3"/>
  <c r="O2568" i="3"/>
  <c r="N2569" i="3"/>
  <c r="O2569" i="3"/>
  <c r="N2570" i="3"/>
  <c r="O2570" i="3"/>
  <c r="N2571" i="3"/>
  <c r="O2571" i="3"/>
  <c r="N2572" i="3"/>
  <c r="O2572" i="3"/>
  <c r="N2573" i="3"/>
  <c r="O2573" i="3"/>
  <c r="N2574" i="3"/>
  <c r="O2574" i="3"/>
  <c r="N2576" i="3"/>
  <c r="O2576" i="3"/>
  <c r="N2577" i="3"/>
  <c r="O2577" i="3"/>
  <c r="N2578" i="3"/>
  <c r="O2578" i="3"/>
  <c r="N2579" i="3"/>
  <c r="O2579" i="3"/>
  <c r="N2581" i="3"/>
  <c r="O2581" i="3"/>
  <c r="N2582" i="3"/>
  <c r="O2582" i="3"/>
  <c r="N2583" i="3"/>
  <c r="O2583" i="3"/>
  <c r="N2584" i="3"/>
  <c r="O2584" i="3"/>
  <c r="N2585" i="3"/>
  <c r="O2585" i="3"/>
  <c r="N2586" i="3"/>
  <c r="O2586" i="3"/>
  <c r="N2587" i="3"/>
  <c r="O2587" i="3"/>
  <c r="N2588" i="3"/>
  <c r="O2588" i="3"/>
  <c r="N2589" i="3"/>
  <c r="O2589" i="3"/>
  <c r="N2590" i="3"/>
  <c r="O2590" i="3"/>
  <c r="N2591" i="3"/>
  <c r="O2591" i="3"/>
  <c r="N2592" i="3"/>
  <c r="O2592" i="3"/>
  <c r="N2593" i="3"/>
  <c r="O2593" i="3"/>
  <c r="N2594" i="3"/>
  <c r="O2594" i="3"/>
  <c r="N2595" i="3"/>
  <c r="O2595" i="3"/>
  <c r="N2596" i="3"/>
  <c r="O2596" i="3"/>
  <c r="N2597" i="3"/>
  <c r="O2597" i="3"/>
  <c r="N2598" i="3"/>
  <c r="O2598" i="3"/>
  <c r="N2606" i="3"/>
  <c r="O2606" i="3"/>
  <c r="N2607" i="3"/>
  <c r="O2607" i="3"/>
  <c r="N2608" i="3"/>
  <c r="O2608" i="3"/>
  <c r="N2609" i="3"/>
  <c r="O2609" i="3"/>
  <c r="N2610" i="3"/>
  <c r="O2610" i="3"/>
  <c r="N2611" i="3"/>
  <c r="O2611" i="3"/>
  <c r="N2612" i="3"/>
  <c r="O2612" i="3"/>
  <c r="N2613" i="3"/>
  <c r="O2613" i="3"/>
  <c r="N2614" i="3"/>
  <c r="O2614" i="3"/>
  <c r="N2615" i="3"/>
  <c r="O2615" i="3"/>
  <c r="N2616" i="3"/>
  <c r="O2616" i="3"/>
  <c r="N2617" i="3"/>
  <c r="O2617" i="3"/>
  <c r="N2618" i="3"/>
  <c r="O2618" i="3"/>
  <c r="N2619" i="3"/>
  <c r="O2619" i="3"/>
  <c r="N2620" i="3"/>
  <c r="O2620" i="3"/>
  <c r="N2621" i="3"/>
  <c r="O2621" i="3"/>
  <c r="N2622" i="3"/>
  <c r="O2622" i="3"/>
  <c r="N2623" i="3"/>
  <c r="O2623" i="3"/>
  <c r="N2624" i="3"/>
  <c r="O2624" i="3"/>
  <c r="N2625" i="3"/>
  <c r="O2625" i="3"/>
  <c r="N2626" i="3"/>
  <c r="O2626" i="3"/>
  <c r="N2627" i="3"/>
  <c r="O2627" i="3"/>
  <c r="N2628" i="3"/>
  <c r="O2628" i="3"/>
  <c r="N2629" i="3"/>
  <c r="O2629" i="3"/>
  <c r="N2630" i="3"/>
  <c r="O2630" i="3"/>
  <c r="N2631" i="3"/>
  <c r="O2631" i="3"/>
  <c r="N2632" i="3"/>
  <c r="O2632" i="3"/>
  <c r="N2633" i="3"/>
  <c r="O2633" i="3"/>
  <c r="N2634" i="3"/>
  <c r="O2634" i="3"/>
  <c r="N2635" i="3"/>
  <c r="O2635" i="3"/>
  <c r="N2636" i="3"/>
  <c r="O2636" i="3"/>
  <c r="N2638" i="3"/>
  <c r="O2638" i="3"/>
  <c r="N2639" i="3"/>
  <c r="O2639" i="3"/>
  <c r="N2640" i="3"/>
  <c r="O2640" i="3"/>
  <c r="N2643" i="3"/>
  <c r="O2643" i="3"/>
  <c r="N2644" i="3"/>
  <c r="O2644" i="3"/>
  <c r="N2645" i="3"/>
  <c r="O2645" i="3"/>
  <c r="N2646" i="3"/>
  <c r="O2646" i="3"/>
  <c r="N2647" i="3"/>
  <c r="O2647" i="3"/>
  <c r="N2648" i="3"/>
  <c r="O2648" i="3"/>
  <c r="N2649" i="3"/>
  <c r="O2649" i="3"/>
  <c r="N2650" i="3"/>
  <c r="O2650" i="3"/>
  <c r="N2651" i="3"/>
  <c r="O2651" i="3"/>
  <c r="N2652" i="3"/>
  <c r="O2652" i="3"/>
  <c r="N2653" i="3"/>
  <c r="O2653" i="3"/>
  <c r="N2654" i="3"/>
  <c r="O2654" i="3"/>
  <c r="N2655" i="3"/>
  <c r="O2655" i="3"/>
  <c r="N2656" i="3"/>
  <c r="O2656" i="3"/>
  <c r="N2657" i="3"/>
  <c r="O2657" i="3"/>
  <c r="N2658" i="3"/>
  <c r="O2658" i="3"/>
  <c r="N2659" i="3"/>
  <c r="O2659" i="3"/>
  <c r="N2660" i="3"/>
  <c r="O2660" i="3"/>
  <c r="N2661" i="3"/>
  <c r="O2661" i="3"/>
  <c r="N2662" i="3"/>
  <c r="O2662" i="3"/>
  <c r="N2663" i="3"/>
  <c r="O2663" i="3"/>
  <c r="N2664" i="3"/>
  <c r="O2664" i="3"/>
  <c r="N2665" i="3"/>
  <c r="O2665" i="3"/>
  <c r="N2666" i="3"/>
  <c r="O2666" i="3"/>
  <c r="N2667" i="3"/>
  <c r="O2667" i="3"/>
  <c r="N2668" i="3"/>
  <c r="O2668" i="3"/>
  <c r="N2669" i="3"/>
  <c r="O2669" i="3"/>
  <c r="N2670" i="3"/>
  <c r="O2670" i="3"/>
  <c r="N2671" i="3"/>
  <c r="O2671" i="3"/>
  <c r="N2672" i="3"/>
  <c r="O2672" i="3"/>
  <c r="N2673" i="3"/>
  <c r="O2673" i="3"/>
  <c r="N2674" i="3"/>
  <c r="O2674" i="3"/>
  <c r="N2675" i="3"/>
  <c r="O2675" i="3"/>
  <c r="N2676" i="3"/>
  <c r="O2676" i="3"/>
  <c r="N2677" i="3"/>
  <c r="O2677" i="3"/>
  <c r="N2679" i="3"/>
  <c r="O2679" i="3"/>
  <c r="N2680" i="3"/>
  <c r="O2680" i="3"/>
  <c r="N2681" i="3"/>
  <c r="O2681" i="3"/>
  <c r="N2683" i="3"/>
  <c r="O2683" i="3"/>
  <c r="N2684" i="3"/>
  <c r="O2684" i="3"/>
  <c r="N2685" i="3"/>
  <c r="O2685" i="3"/>
  <c r="N2687" i="3"/>
  <c r="O2687" i="3"/>
  <c r="N2688" i="3"/>
  <c r="O2688" i="3"/>
  <c r="N2690" i="3"/>
  <c r="O2690" i="3"/>
  <c r="N2691" i="3"/>
  <c r="O2691" i="3"/>
  <c r="N2693" i="3"/>
  <c r="O2693" i="3"/>
  <c r="N2694" i="3"/>
  <c r="O2694" i="3"/>
  <c r="N2696" i="3"/>
  <c r="O2696" i="3"/>
  <c r="N2697" i="3"/>
  <c r="O2697" i="3"/>
  <c r="N2699" i="3"/>
  <c r="O2699" i="3"/>
  <c r="N2700" i="3"/>
  <c r="O2700" i="3"/>
  <c r="N2702" i="3"/>
  <c r="O2702" i="3"/>
  <c r="N2703" i="3"/>
  <c r="O2703" i="3"/>
  <c r="N2704" i="3"/>
  <c r="O2704" i="3"/>
  <c r="N2706" i="3"/>
  <c r="O2706" i="3"/>
  <c r="N2707" i="3"/>
  <c r="O2707" i="3"/>
  <c r="L2709" i="3"/>
  <c r="N2709" i="3"/>
  <c r="O2709" i="3"/>
  <c r="L2710" i="3"/>
  <c r="N2710" i="3"/>
  <c r="O2710" i="3"/>
  <c r="L2711" i="3"/>
  <c r="N2711" i="3"/>
  <c r="O2711" i="3"/>
  <c r="N2712" i="3"/>
  <c r="O2712" i="3"/>
  <c r="N2713" i="3"/>
  <c r="O2713" i="3"/>
  <c r="N2714" i="3"/>
  <c r="O2714" i="3"/>
  <c r="N2715" i="3"/>
  <c r="O2715" i="3"/>
  <c r="N2716" i="3"/>
  <c r="O2716" i="3"/>
  <c r="N2717" i="3"/>
  <c r="O2717" i="3"/>
  <c r="N2718" i="3"/>
  <c r="O2718" i="3"/>
  <c r="N2719" i="3"/>
  <c r="O2719" i="3"/>
  <c r="N2720" i="3"/>
  <c r="O2720" i="3"/>
  <c r="N2721" i="3"/>
  <c r="O2721" i="3"/>
  <c r="N2722" i="3"/>
  <c r="O2722" i="3"/>
  <c r="N2723" i="3"/>
  <c r="O2723" i="3"/>
  <c r="N2724" i="3"/>
  <c r="O2724" i="3"/>
  <c r="N2725" i="3"/>
  <c r="O2725" i="3"/>
  <c r="N2726" i="3"/>
  <c r="O2726" i="3"/>
  <c r="L2727" i="3"/>
  <c r="N2727" i="3"/>
  <c r="O2727" i="3"/>
  <c r="N2728" i="3"/>
  <c r="O2728" i="3"/>
  <c r="N2729" i="3"/>
  <c r="O2729" i="3"/>
  <c r="L2730" i="3"/>
  <c r="N2730" i="3"/>
  <c r="O2730" i="3"/>
  <c r="L2731" i="3"/>
  <c r="N2731" i="3"/>
  <c r="O2731" i="3"/>
  <c r="L2732" i="3"/>
  <c r="N2732" i="3"/>
  <c r="O2732" i="3"/>
  <c r="L2733" i="3"/>
  <c r="N2733" i="3"/>
  <c r="O2733" i="3"/>
  <c r="L2734" i="3"/>
  <c r="N2734" i="3"/>
  <c r="O2734" i="3"/>
  <c r="L2735" i="3"/>
  <c r="N2735" i="3"/>
  <c r="O2735" i="3"/>
  <c r="L2736" i="3"/>
  <c r="N2736" i="3"/>
  <c r="O2736" i="3"/>
  <c r="L2737" i="3"/>
  <c r="N2737" i="3"/>
  <c r="O2737" i="3"/>
  <c r="L2738" i="3"/>
  <c r="N2738" i="3"/>
  <c r="O2738" i="3"/>
  <c r="L2739" i="3"/>
  <c r="N2739" i="3"/>
  <c r="O2739" i="3"/>
  <c r="N2740" i="3"/>
  <c r="O2740" i="3"/>
  <c r="N2760" i="3"/>
  <c r="O2760" i="3"/>
  <c r="N2761" i="3"/>
  <c r="O2761" i="3"/>
  <c r="N2762" i="3"/>
  <c r="O2762" i="3"/>
  <c r="N2763" i="3"/>
  <c r="O2763" i="3"/>
  <c r="N2764" i="3"/>
  <c r="O2764" i="3"/>
  <c r="N2766" i="3"/>
  <c r="O2766" i="3"/>
  <c r="N2767" i="3"/>
  <c r="O2767" i="3"/>
  <c r="N2768" i="3"/>
  <c r="O2768" i="3"/>
  <c r="N2769" i="3"/>
  <c r="O2769" i="3"/>
  <c r="N2770" i="3"/>
  <c r="O2770" i="3"/>
  <c r="N2771" i="3"/>
  <c r="O2771" i="3"/>
  <c r="N2772" i="3"/>
  <c r="O2772" i="3"/>
  <c r="N2773" i="3"/>
  <c r="O2773" i="3"/>
  <c r="N2774" i="3"/>
  <c r="O2774" i="3"/>
  <c r="N2775" i="3"/>
  <c r="O2775" i="3"/>
  <c r="N2777" i="3"/>
  <c r="O2777" i="3"/>
  <c r="N2778" i="3"/>
  <c r="O2778" i="3"/>
  <c r="N2779" i="3"/>
  <c r="O2779" i="3"/>
  <c r="N2780" i="3"/>
  <c r="O2780" i="3"/>
  <c r="N2781" i="3"/>
  <c r="O2781" i="3"/>
  <c r="N2782" i="3"/>
  <c r="O2782" i="3"/>
  <c r="N2783" i="3"/>
  <c r="O2783" i="3"/>
  <c r="N2784" i="3"/>
  <c r="O2784" i="3"/>
  <c r="N2785" i="3"/>
  <c r="O2785" i="3"/>
  <c r="N2786" i="3"/>
  <c r="O2786" i="3"/>
  <c r="N2787" i="3"/>
  <c r="O2787" i="3"/>
  <c r="N2788" i="3"/>
  <c r="O2788" i="3"/>
  <c r="N2789" i="3"/>
  <c r="O2789" i="3"/>
  <c r="N2790" i="3"/>
  <c r="O2790" i="3"/>
  <c r="N2791" i="3"/>
  <c r="O2791" i="3"/>
  <c r="N2792" i="3"/>
  <c r="O2792" i="3"/>
  <c r="N2793" i="3"/>
  <c r="O2793" i="3"/>
  <c r="N2794" i="3"/>
  <c r="O2794" i="3"/>
  <c r="N2795" i="3"/>
  <c r="O2795" i="3"/>
  <c r="N2796" i="3"/>
  <c r="O2796" i="3"/>
  <c r="N2797" i="3"/>
  <c r="O2797" i="3"/>
  <c r="N2798" i="3"/>
  <c r="O2798" i="3"/>
  <c r="N2799" i="3"/>
  <c r="O2799" i="3"/>
  <c r="N2800" i="3"/>
  <c r="O2800" i="3"/>
  <c r="N2801" i="3"/>
  <c r="O2801" i="3"/>
  <c r="N2802" i="3"/>
  <c r="O2802" i="3"/>
  <c r="N2803" i="3"/>
  <c r="O2803" i="3"/>
  <c r="N2804" i="3"/>
  <c r="O2804" i="3"/>
  <c r="N2805" i="3"/>
  <c r="O2805" i="3"/>
  <c r="N2806" i="3"/>
  <c r="O2806" i="3"/>
  <c r="N2807" i="3"/>
  <c r="O2807" i="3"/>
  <c r="N2808" i="3"/>
  <c r="O2808" i="3"/>
  <c r="N2809" i="3"/>
  <c r="O2809" i="3"/>
  <c r="N2810" i="3"/>
  <c r="O2810" i="3"/>
  <c r="N2811" i="3"/>
  <c r="O2811" i="3"/>
  <c r="N2812" i="3"/>
  <c r="O2812" i="3"/>
  <c r="N2813" i="3"/>
  <c r="O2813" i="3"/>
  <c r="N2814" i="3"/>
  <c r="O2814" i="3"/>
  <c r="N2815" i="3"/>
  <c r="O2815" i="3"/>
  <c r="N2816" i="3"/>
  <c r="O2816" i="3"/>
  <c r="N2817" i="3"/>
  <c r="O2817" i="3"/>
  <c r="N2818" i="3"/>
  <c r="O2818" i="3"/>
  <c r="N2819" i="3"/>
  <c r="O2819" i="3"/>
  <c r="N2820" i="3"/>
  <c r="O2820" i="3"/>
  <c r="N2821" i="3"/>
  <c r="O2821" i="3"/>
  <c r="N2822" i="3"/>
  <c r="O2822" i="3"/>
  <c r="N2823" i="3"/>
  <c r="O2823" i="3"/>
  <c r="N2824" i="3"/>
  <c r="O2824" i="3"/>
  <c r="N2825" i="3"/>
  <c r="O2825" i="3"/>
  <c r="N2826" i="3"/>
  <c r="O2826" i="3"/>
  <c r="N2827" i="3"/>
  <c r="O2827" i="3"/>
  <c r="N2828" i="3"/>
  <c r="O2828" i="3"/>
  <c r="N2829" i="3"/>
  <c r="O2829" i="3"/>
  <c r="N2830" i="3"/>
  <c r="O2830" i="3"/>
  <c r="N2831" i="3"/>
  <c r="O2831" i="3"/>
  <c r="N2832" i="3"/>
  <c r="O2832" i="3"/>
  <c r="N2833" i="3"/>
  <c r="O2833" i="3"/>
  <c r="N2834" i="3"/>
  <c r="O2834" i="3"/>
  <c r="N2835" i="3"/>
  <c r="O2835" i="3"/>
  <c r="N2836" i="3"/>
  <c r="O2836" i="3"/>
  <c r="N2837" i="3"/>
  <c r="O2837" i="3"/>
  <c r="N2838" i="3"/>
  <c r="O2838" i="3"/>
  <c r="N2839" i="3"/>
  <c r="O2839" i="3"/>
  <c r="N2840" i="3"/>
  <c r="O2840" i="3"/>
  <c r="N2841" i="3"/>
  <c r="O2841" i="3"/>
  <c r="N2842" i="3"/>
  <c r="O2842" i="3"/>
  <c r="N2843" i="3"/>
  <c r="O2843" i="3"/>
  <c r="N2844" i="3"/>
  <c r="O2844" i="3"/>
  <c r="N2845" i="3"/>
  <c r="O2845" i="3"/>
  <c r="N2846" i="3"/>
  <c r="O2846" i="3"/>
  <c r="N2850" i="3"/>
  <c r="O2850" i="3"/>
  <c r="N2851" i="3"/>
  <c r="O2851" i="3"/>
  <c r="N2852" i="3"/>
  <c r="O2852" i="3"/>
  <c r="N2853" i="3"/>
  <c r="O2853" i="3"/>
  <c r="N2854" i="3"/>
  <c r="O2854" i="3"/>
  <c r="N2856" i="3"/>
  <c r="O2856" i="3"/>
  <c r="N2857" i="3"/>
  <c r="O2857" i="3"/>
  <c r="N2858" i="3"/>
  <c r="O2858" i="3"/>
  <c r="N2859" i="3"/>
  <c r="O2859" i="3"/>
  <c r="N2860" i="3"/>
  <c r="O2860" i="3"/>
  <c r="N2861" i="3"/>
  <c r="O2861" i="3"/>
  <c r="N2862" i="3"/>
  <c r="O2862" i="3"/>
  <c r="N2863" i="3"/>
  <c r="O2863" i="3"/>
  <c r="N2864" i="3"/>
  <c r="O2864" i="3"/>
  <c r="N2867" i="3"/>
  <c r="O2867" i="3"/>
  <c r="N2868" i="3"/>
  <c r="O2868" i="3"/>
  <c r="N2869" i="3"/>
  <c r="O2869" i="3"/>
  <c r="N2870" i="3"/>
  <c r="O2870" i="3"/>
  <c r="N2871" i="3"/>
  <c r="O2871" i="3"/>
  <c r="N2872" i="3"/>
  <c r="O2872" i="3"/>
  <c r="N2873" i="3"/>
  <c r="O2873" i="3"/>
  <c r="N2874" i="3"/>
  <c r="O2874" i="3"/>
  <c r="N2875" i="3"/>
  <c r="O2875" i="3"/>
  <c r="N2876" i="3"/>
  <c r="O2876" i="3"/>
  <c r="N2877" i="3"/>
  <c r="O2877" i="3"/>
  <c r="N2878" i="3"/>
  <c r="O2878" i="3"/>
  <c r="N2879" i="3"/>
  <c r="O2879" i="3"/>
  <c r="N2880" i="3"/>
  <c r="O2880" i="3"/>
  <c r="N2881" i="3"/>
  <c r="O2881" i="3"/>
  <c r="N2882" i="3"/>
  <c r="O2882" i="3"/>
  <c r="N2883" i="3"/>
  <c r="O2883" i="3"/>
  <c r="N2884" i="3"/>
  <c r="O2884" i="3"/>
  <c r="N2885" i="3"/>
  <c r="O2885" i="3"/>
  <c r="N2886" i="3"/>
  <c r="O2886" i="3"/>
  <c r="N2887" i="3"/>
  <c r="O2887" i="3"/>
  <c r="N2888" i="3"/>
  <c r="O2888" i="3"/>
  <c r="N2889" i="3"/>
  <c r="O2889" i="3"/>
  <c r="N2890" i="3"/>
  <c r="O2890" i="3"/>
  <c r="N2891" i="3"/>
  <c r="O2891" i="3"/>
  <c r="N2892" i="3"/>
  <c r="O2892" i="3"/>
  <c r="N2893" i="3"/>
  <c r="O2893" i="3"/>
  <c r="N2894" i="3"/>
  <c r="O2894" i="3"/>
  <c r="N2895" i="3"/>
  <c r="O2895" i="3"/>
  <c r="N2896" i="3"/>
  <c r="O2896" i="3"/>
  <c r="N2897" i="3"/>
  <c r="O2897" i="3"/>
  <c r="N2898" i="3"/>
  <c r="O2898" i="3"/>
  <c r="N2900" i="3"/>
  <c r="O2900" i="3"/>
  <c r="N2901" i="3"/>
  <c r="O2901" i="3"/>
  <c r="N2902" i="3"/>
  <c r="O2902" i="3"/>
  <c r="N2903" i="3"/>
  <c r="O2903" i="3"/>
  <c r="N2904" i="3"/>
  <c r="O2904" i="3"/>
  <c r="N2905" i="3"/>
  <c r="O2905" i="3"/>
  <c r="N2906" i="3"/>
  <c r="O2906" i="3"/>
  <c r="N2907" i="3"/>
  <c r="O2907" i="3"/>
  <c r="N2908" i="3"/>
  <c r="O2908" i="3"/>
  <c r="N2909" i="3"/>
  <c r="O2909" i="3"/>
  <c r="N2910" i="3"/>
  <c r="O2910" i="3"/>
  <c r="N2911" i="3"/>
  <c r="O2911" i="3"/>
  <c r="N2912" i="3"/>
  <c r="O2912" i="3"/>
  <c r="N2913" i="3"/>
  <c r="O2913" i="3"/>
  <c r="N2914" i="3"/>
  <c r="O2914" i="3"/>
  <c r="N2915" i="3"/>
  <c r="O2915" i="3"/>
  <c r="N2916" i="3"/>
  <c r="O2916" i="3"/>
  <c r="N2917" i="3"/>
  <c r="O2917" i="3"/>
  <c r="N2918" i="3"/>
  <c r="O2918" i="3"/>
  <c r="N2919" i="3"/>
  <c r="O2919" i="3"/>
  <c r="N2920" i="3"/>
  <c r="O2920" i="3"/>
  <c r="N2921" i="3"/>
  <c r="O2921" i="3"/>
  <c r="N2922" i="3"/>
  <c r="O2922" i="3"/>
  <c r="N2923" i="3"/>
  <c r="O2923" i="3"/>
  <c r="N2924" i="3"/>
  <c r="O2924" i="3"/>
  <c r="N2925" i="3"/>
  <c r="O2925" i="3"/>
  <c r="N2926" i="3"/>
  <c r="O2926" i="3"/>
  <c r="N2927" i="3"/>
  <c r="O2927" i="3"/>
  <c r="N2928" i="3"/>
  <c r="O2928" i="3"/>
  <c r="N2929" i="3"/>
  <c r="O2929" i="3"/>
  <c r="N2930" i="3"/>
  <c r="O2930" i="3"/>
  <c r="N2931" i="3"/>
  <c r="O2931" i="3"/>
  <c r="N2932" i="3"/>
  <c r="O2932" i="3"/>
  <c r="N2933" i="3"/>
  <c r="O2933" i="3"/>
  <c r="N2934" i="3"/>
  <c r="O2934" i="3"/>
  <c r="N2935" i="3"/>
  <c r="O2935" i="3"/>
  <c r="N2936" i="3"/>
  <c r="O2936" i="3"/>
  <c r="N2937" i="3"/>
  <c r="O2937" i="3"/>
  <c r="N2938" i="3"/>
  <c r="O2938" i="3"/>
  <c r="N2939" i="3"/>
  <c r="O2939" i="3"/>
  <c r="N2940" i="3"/>
  <c r="O2940" i="3"/>
  <c r="N2941" i="3"/>
  <c r="O2941" i="3"/>
  <c r="N2942" i="3"/>
  <c r="O2942" i="3"/>
  <c r="N2943" i="3"/>
  <c r="O2943" i="3"/>
  <c r="N2944" i="3"/>
  <c r="O2944" i="3"/>
  <c r="N2945" i="3"/>
  <c r="O2945" i="3"/>
  <c r="N2946" i="3"/>
  <c r="O2946" i="3"/>
  <c r="N2947" i="3"/>
  <c r="O2947" i="3"/>
  <c r="N2948" i="3"/>
  <c r="O2948" i="3"/>
  <c r="N2949" i="3"/>
  <c r="O2949" i="3"/>
  <c r="N2950" i="3"/>
  <c r="O2950" i="3"/>
  <c r="N2951" i="3"/>
  <c r="O2951" i="3"/>
  <c r="N2952" i="3"/>
  <c r="O2952" i="3"/>
  <c r="N2953" i="3"/>
  <c r="O2953" i="3"/>
  <c r="N2954" i="3"/>
  <c r="O2954" i="3"/>
  <c r="N2955" i="3"/>
  <c r="O2955" i="3"/>
  <c r="N2956" i="3"/>
  <c r="O2956" i="3"/>
  <c r="N2957" i="3"/>
  <c r="O2957" i="3"/>
  <c r="N2958" i="3"/>
  <c r="O2958" i="3"/>
  <c r="N2959" i="3"/>
  <c r="O2959" i="3"/>
  <c r="N2960" i="3"/>
  <c r="O2960" i="3"/>
  <c r="N2961" i="3"/>
  <c r="O2961" i="3"/>
  <c r="N2962" i="3"/>
  <c r="O2962" i="3"/>
  <c r="N2963" i="3"/>
  <c r="O2963" i="3"/>
  <c r="N2964" i="3"/>
  <c r="O2964" i="3"/>
  <c r="N2965" i="3"/>
  <c r="O2965" i="3"/>
  <c r="N2966" i="3"/>
  <c r="O2966" i="3"/>
  <c r="O2967" i="3"/>
  <c r="N3843" i="3"/>
  <c r="O3843" i="3"/>
  <c r="N3844" i="3"/>
  <c r="O3844" i="3"/>
  <c r="N4022" i="3"/>
  <c r="O4022" i="3"/>
  <c r="N4023" i="3"/>
  <c r="O4023" i="3"/>
  <c r="N4024" i="3"/>
  <c r="O4024" i="3"/>
  <c r="N4025" i="3"/>
  <c r="O4025" i="3"/>
  <c r="N4026" i="3"/>
  <c r="O4026" i="3"/>
  <c r="N4027" i="3"/>
  <c r="O4027" i="3"/>
  <c r="N4028" i="3"/>
  <c r="O4028" i="3"/>
  <c r="N4029" i="3"/>
  <c r="O4029" i="3"/>
  <c r="N4030" i="3"/>
  <c r="O4030" i="3"/>
  <c r="N4031" i="3"/>
  <c r="O4031" i="3"/>
  <c r="N4032" i="3"/>
  <c r="O4032" i="3"/>
  <c r="N4033" i="3"/>
  <c r="O4033" i="3"/>
  <c r="N4034" i="3"/>
  <c r="O4034" i="3"/>
  <c r="N4035" i="3"/>
  <c r="O4035" i="3"/>
  <c r="N4036" i="3"/>
  <c r="O4036" i="3"/>
  <c r="N4037" i="3"/>
  <c r="O4037" i="3"/>
  <c r="N4038" i="3"/>
  <c r="O4038" i="3"/>
  <c r="N4039" i="3"/>
  <c r="O4039" i="3"/>
  <c r="N4040" i="3"/>
  <c r="O4040" i="3"/>
  <c r="N4041" i="3"/>
  <c r="O4041" i="3"/>
  <c r="N4042" i="3"/>
  <c r="O4042" i="3"/>
  <c r="N4043" i="3"/>
  <c r="O4043" i="3"/>
  <c r="N4045" i="3"/>
  <c r="O4045" i="3"/>
  <c r="N4046" i="3"/>
  <c r="O4046" i="3"/>
  <c r="N4047" i="3"/>
  <c r="O4047" i="3"/>
  <c r="N4048" i="3"/>
  <c r="O4048" i="3"/>
  <c r="N4049" i="3"/>
  <c r="O4049" i="3"/>
  <c r="N4050" i="3"/>
  <c r="O4050" i="3"/>
  <c r="N4051" i="3"/>
  <c r="O4051" i="3"/>
  <c r="N4052" i="3"/>
  <c r="O4052" i="3"/>
  <c r="N4053" i="3"/>
  <c r="O4053" i="3"/>
  <c r="N4054" i="3"/>
  <c r="O4054" i="3"/>
  <c r="N4055" i="3"/>
  <c r="O4055" i="3"/>
  <c r="N4056" i="3"/>
  <c r="O4056" i="3"/>
  <c r="N4057" i="3"/>
  <c r="O4057" i="3"/>
  <c r="N4058" i="3"/>
  <c r="O4058" i="3"/>
  <c r="N4059" i="3"/>
  <c r="O4059" i="3"/>
  <c r="N4060" i="3"/>
  <c r="O4060" i="3"/>
  <c r="N4061" i="3"/>
  <c r="O4061" i="3"/>
  <c r="N4062" i="3"/>
  <c r="O4062" i="3"/>
  <c r="N4063" i="3"/>
  <c r="O4063" i="3"/>
  <c r="N4065" i="3"/>
  <c r="O4065" i="3"/>
  <c r="N4066" i="3"/>
  <c r="O4066" i="3"/>
  <c r="N4067" i="3"/>
  <c r="O4067" i="3"/>
  <c r="N4068" i="3"/>
  <c r="O4068" i="3"/>
  <c r="N4069" i="3"/>
  <c r="O4069" i="3"/>
  <c r="N4070" i="3"/>
  <c r="O4070" i="3"/>
  <c r="N4071" i="3"/>
  <c r="O4071" i="3"/>
  <c r="N4072" i="3"/>
  <c r="O4072" i="3"/>
  <c r="N4073" i="3"/>
  <c r="O4073" i="3"/>
  <c r="N4074" i="3"/>
  <c r="O4074" i="3"/>
  <c r="N4075" i="3"/>
  <c r="O4075" i="3"/>
  <c r="N4076" i="3"/>
  <c r="O4076" i="3"/>
  <c r="N4077" i="3"/>
  <c r="O4077" i="3"/>
  <c r="N4078" i="3"/>
  <c r="O4078" i="3"/>
  <c r="N4079" i="3"/>
  <c r="O4079" i="3"/>
  <c r="N4080" i="3"/>
  <c r="O4080" i="3"/>
  <c r="N4081" i="3"/>
  <c r="O4081" i="3"/>
  <c r="N4082" i="3"/>
  <c r="O4082" i="3"/>
  <c r="N4083" i="3"/>
  <c r="O4083" i="3"/>
  <c r="N4084" i="3"/>
  <c r="O4084" i="3"/>
  <c r="N4086" i="3"/>
  <c r="O4086" i="3"/>
  <c r="N4088" i="3"/>
  <c r="O4088" i="3"/>
  <c r="N4089" i="3"/>
  <c r="O4089" i="3"/>
  <c r="N4090" i="3"/>
  <c r="O4090" i="3"/>
  <c r="N4091" i="3"/>
  <c r="O4091" i="3"/>
  <c r="N4092" i="3"/>
  <c r="O4092" i="3"/>
  <c r="N4093" i="3"/>
  <c r="O4093" i="3"/>
  <c r="N4094" i="3"/>
  <c r="O4094" i="3"/>
  <c r="N4095" i="3"/>
  <c r="O4095" i="3"/>
  <c r="N4096" i="3"/>
  <c r="O4096" i="3"/>
  <c r="N4097" i="3"/>
  <c r="O4097" i="3"/>
  <c r="N4098" i="3"/>
  <c r="O4098" i="3"/>
  <c r="N4099" i="3"/>
  <c r="O4099" i="3"/>
  <c r="N4100" i="3"/>
  <c r="O4100" i="3"/>
  <c r="N4101" i="3"/>
  <c r="O4101" i="3"/>
  <c r="N4102" i="3"/>
  <c r="O4102" i="3"/>
  <c r="N4103" i="3"/>
  <c r="O4103" i="3"/>
  <c r="N4104" i="3"/>
  <c r="O4104" i="3"/>
  <c r="N4105" i="3"/>
  <c r="O4105" i="3"/>
  <c r="N4106" i="3"/>
  <c r="O4106" i="3"/>
  <c r="N4107" i="3"/>
  <c r="O4107" i="3"/>
  <c r="N4108" i="3"/>
  <c r="O4108" i="3"/>
  <c r="N4109" i="3"/>
  <c r="O4109" i="3"/>
  <c r="N4110" i="3"/>
  <c r="O4110" i="3"/>
  <c r="N4111" i="3"/>
  <c r="O4111" i="3"/>
  <c r="N4112" i="3"/>
  <c r="O4112" i="3"/>
  <c r="N4113" i="3"/>
  <c r="O4113" i="3"/>
  <c r="N4114" i="3"/>
  <c r="O4114" i="3"/>
  <c r="N4115" i="3"/>
  <c r="O4115" i="3"/>
  <c r="N4116" i="3"/>
  <c r="O4116" i="3"/>
  <c r="N4117" i="3"/>
  <c r="O4117" i="3"/>
  <c r="N4118" i="3"/>
  <c r="O4118" i="3"/>
  <c r="N4119" i="3"/>
  <c r="O4119" i="3"/>
  <c r="N4182" i="3"/>
  <c r="N4183" i="3"/>
  <c r="O4183" i="3"/>
  <c r="N4184" i="3"/>
  <c r="O4184" i="3"/>
  <c r="N4185" i="3"/>
  <c r="O4185" i="3"/>
  <c r="N4186" i="3"/>
  <c r="O4186" i="3"/>
  <c r="N4187" i="3"/>
  <c r="O4187" i="3"/>
  <c r="N4188" i="3"/>
  <c r="O4188" i="3"/>
  <c r="N4189" i="3"/>
  <c r="O4189" i="3"/>
  <c r="N4190" i="3"/>
  <c r="O4190" i="3"/>
  <c r="N4191" i="3"/>
  <c r="O4191" i="3"/>
  <c r="N4192" i="3"/>
  <c r="O4192" i="3"/>
  <c r="N4193" i="3"/>
  <c r="O4193" i="3"/>
  <c r="N4194" i="3"/>
  <c r="O4194" i="3"/>
  <c r="N4195" i="3"/>
  <c r="O4195" i="3"/>
  <c r="N4199" i="3"/>
  <c r="O4199" i="3"/>
  <c r="N4200" i="3"/>
  <c r="O4200" i="3"/>
  <c r="N4201" i="3"/>
  <c r="O4201" i="3"/>
  <c r="N4202" i="3"/>
  <c r="O4202" i="3"/>
  <c r="N4203" i="3"/>
  <c r="O4203" i="3"/>
  <c r="N4204" i="3"/>
  <c r="O4204" i="3"/>
  <c r="N4205" i="3"/>
  <c r="O4205" i="3"/>
  <c r="N4206" i="3"/>
  <c r="O4206" i="3"/>
  <c r="N4207" i="3"/>
  <c r="O4207" i="3"/>
  <c r="N4208" i="3"/>
  <c r="O4208" i="3"/>
  <c r="N4209" i="3"/>
  <c r="O4209" i="3"/>
  <c r="N4211" i="3"/>
  <c r="O4211" i="3"/>
  <c r="N4212" i="3"/>
  <c r="O4212" i="3"/>
  <c r="N4213" i="3"/>
  <c r="O4213" i="3"/>
  <c r="N4214" i="3"/>
  <c r="O4214" i="3"/>
  <c r="N4215" i="3"/>
  <c r="O4215" i="3"/>
  <c r="N4216" i="3"/>
  <c r="O4216" i="3"/>
  <c r="N4217" i="3"/>
  <c r="O4217" i="3"/>
  <c r="N4218" i="3"/>
  <c r="O4218" i="3"/>
  <c r="N4220" i="3"/>
  <c r="O4220" i="3"/>
  <c r="N4221" i="3"/>
  <c r="O4221" i="3"/>
  <c r="N4222" i="3"/>
  <c r="O4222" i="3"/>
  <c r="N4223" i="3"/>
  <c r="O4223" i="3"/>
  <c r="N4224" i="3"/>
  <c r="O4224" i="3"/>
  <c r="N4225" i="3"/>
  <c r="O4225" i="3"/>
  <c r="N4226" i="3"/>
  <c r="O4226" i="3"/>
  <c r="N4227" i="3"/>
  <c r="O4227" i="3"/>
  <c r="N4229" i="3"/>
  <c r="O4229" i="3"/>
  <c r="N4230" i="3"/>
  <c r="O4230" i="3"/>
  <c r="N4231" i="3"/>
  <c r="O4231" i="3"/>
  <c r="N4232" i="3"/>
  <c r="O4232" i="3"/>
  <c r="N4233" i="3"/>
  <c r="O4233" i="3"/>
  <c r="N4234" i="3"/>
  <c r="O4234" i="3"/>
  <c r="N4236" i="3"/>
  <c r="O4236" i="3"/>
  <c r="N4237" i="3"/>
  <c r="O4237" i="3"/>
  <c r="N4239" i="3"/>
  <c r="O4239" i="3"/>
  <c r="N4240" i="3"/>
  <c r="O4240" i="3"/>
  <c r="N4241" i="3"/>
  <c r="O4241" i="3"/>
  <c r="N4242" i="3"/>
  <c r="O4242" i="3"/>
  <c r="N4243" i="3"/>
  <c r="O4243" i="3"/>
  <c r="N4244" i="3"/>
  <c r="O4244" i="3"/>
  <c r="N4245" i="3"/>
  <c r="O4245" i="3"/>
  <c r="N4246" i="3"/>
  <c r="O4246" i="3"/>
  <c r="N4248" i="3"/>
  <c r="N4249" i="3"/>
  <c r="O4249" i="3"/>
  <c r="N4250" i="3"/>
  <c r="O4250" i="3"/>
  <c r="N4251" i="3"/>
  <c r="O4251" i="3"/>
  <c r="N4252" i="3"/>
  <c r="O4252" i="3"/>
  <c r="N4253" i="3"/>
  <c r="O4253" i="3"/>
  <c r="N4254" i="3"/>
  <c r="O4254" i="3"/>
  <c r="N4255" i="3"/>
  <c r="O4255" i="3"/>
  <c r="N4256" i="3"/>
  <c r="O4256" i="3"/>
  <c r="N4257" i="3"/>
  <c r="O4257" i="3"/>
  <c r="N4258" i="3"/>
  <c r="O4258" i="3"/>
  <c r="N4259" i="3"/>
  <c r="O4259" i="3"/>
  <c r="N4262" i="3"/>
  <c r="O4262" i="3"/>
  <c r="N4263" i="3"/>
  <c r="O4263" i="3"/>
  <c r="N4264" i="3"/>
  <c r="O4264" i="3"/>
  <c r="N4266" i="3"/>
  <c r="O4266" i="3"/>
  <c r="N4267" i="3"/>
  <c r="O4267" i="3"/>
  <c r="N4268" i="3"/>
  <c r="O4268" i="3"/>
  <c r="N4269" i="3"/>
  <c r="O4269" i="3"/>
  <c r="N4270" i="3"/>
  <c r="O4270" i="3"/>
  <c r="N4271" i="3"/>
  <c r="O4271" i="3"/>
  <c r="N4272" i="3"/>
  <c r="O4272" i="3"/>
  <c r="N4273" i="3"/>
  <c r="O4273" i="3"/>
  <c r="N4274" i="3"/>
  <c r="O4274" i="3"/>
  <c r="N4276" i="3"/>
  <c r="O4276" i="3"/>
  <c r="N4277" i="3"/>
  <c r="O4277" i="3"/>
  <c r="N4817" i="3"/>
  <c r="N4820" i="3"/>
  <c r="N4821" i="3"/>
  <c r="N4822" i="3"/>
  <c r="N4823" i="3"/>
  <c r="N4824" i="3"/>
  <c r="N4825" i="3"/>
  <c r="N4826" i="3"/>
  <c r="N4827" i="3"/>
  <c r="N4828" i="3"/>
  <c r="N4829" i="3"/>
  <c r="N4830" i="3"/>
  <c r="N4831" i="3"/>
  <c r="N4832" i="3"/>
  <c r="N4833" i="3"/>
  <c r="N4834" i="3"/>
  <c r="N4835" i="3"/>
  <c r="N4836" i="3"/>
  <c r="N4840" i="3"/>
  <c r="N4841" i="3"/>
  <c r="N4842" i="3"/>
  <c r="N4843" i="3"/>
  <c r="N4844" i="3"/>
  <c r="N4845" i="3"/>
  <c r="N4846" i="3"/>
  <c r="N4847" i="3"/>
  <c r="N4848" i="3"/>
  <c r="N4849" i="3"/>
  <c r="N4851" i="3"/>
  <c r="N4852" i="3"/>
  <c r="N4853" i="3"/>
  <c r="N4854" i="3"/>
  <c r="N4855" i="3"/>
  <c r="N4856" i="3"/>
  <c r="N4857" i="3"/>
  <c r="N4858" i="3"/>
  <c r="N4859" i="3"/>
  <c r="N4860" i="3"/>
  <c r="N4861" i="3"/>
  <c r="N4862" i="3"/>
  <c r="N4864" i="3"/>
  <c r="N4865" i="3"/>
  <c r="N4866" i="3"/>
  <c r="N4867" i="3"/>
  <c r="N4868" i="3"/>
  <c r="N4869" i="3"/>
  <c r="N4870" i="3"/>
  <c r="N4952" i="3"/>
  <c r="N4953" i="3"/>
  <c r="N4954" i="3"/>
  <c r="N4955" i="3"/>
  <c r="N4956" i="3"/>
  <c r="N4957" i="3"/>
  <c r="N4958" i="3"/>
  <c r="N4959" i="3"/>
  <c r="N4960" i="3"/>
  <c r="N4961" i="3"/>
  <c r="N4962" i="3"/>
  <c r="N4963" i="3"/>
  <c r="N4964" i="3"/>
  <c r="N4965" i="3"/>
  <c r="N4966" i="3"/>
  <c r="N4967" i="3"/>
  <c r="N4968" i="3"/>
  <c r="N4969" i="3"/>
  <c r="N4970" i="3"/>
  <c r="N4971" i="3"/>
  <c r="N4972" i="3"/>
  <c r="N4973" i="3"/>
  <c r="N4974" i="3"/>
  <c r="N4975" i="3"/>
  <c r="N4976" i="3"/>
  <c r="N4977" i="3"/>
  <c r="N4978" i="3"/>
  <c r="N4979" i="3"/>
  <c r="N4980" i="3"/>
  <c r="N4981" i="3"/>
  <c r="N4982" i="3"/>
  <c r="N4983" i="3"/>
  <c r="N4984" i="3"/>
  <c r="N4985" i="3"/>
  <c r="N4986" i="3"/>
  <c r="N4987" i="3"/>
  <c r="N4988" i="3"/>
  <c r="N4989" i="3"/>
  <c r="N4990" i="3"/>
  <c r="N4991" i="3"/>
  <c r="N4992" i="3"/>
  <c r="N4993" i="3"/>
  <c r="N4994" i="3"/>
  <c r="N5004" i="3"/>
  <c r="N5005" i="3"/>
  <c r="N5006" i="3"/>
  <c r="N5007" i="3"/>
  <c r="N5008" i="3"/>
  <c r="N5009" i="3"/>
  <c r="N5010" i="3"/>
  <c r="N5011" i="3"/>
  <c r="N5012" i="3"/>
  <c r="N5013" i="3"/>
  <c r="N5014" i="3"/>
  <c r="N5015" i="3"/>
  <c r="N5016" i="3"/>
  <c r="N5017" i="3"/>
  <c r="N5018" i="3"/>
  <c r="N5019" i="3"/>
  <c r="N5020" i="3"/>
  <c r="N5021" i="3"/>
  <c r="N5022" i="3"/>
  <c r="N5023" i="3"/>
  <c r="N5024" i="3"/>
  <c r="N5025" i="3"/>
  <c r="N5026" i="3"/>
  <c r="N5027" i="3"/>
  <c r="N5028" i="3"/>
  <c r="N5029" i="3"/>
  <c r="N5030" i="3"/>
  <c r="N5031" i="3"/>
  <c r="N5032" i="3"/>
  <c r="N5033" i="3"/>
  <c r="N5034" i="3"/>
  <c r="N5035" i="3"/>
  <c r="N5036" i="3"/>
  <c r="N5037" i="3"/>
  <c r="N5038" i="3"/>
  <c r="N5039" i="3"/>
  <c r="N5040" i="3"/>
  <c r="N5041" i="3"/>
  <c r="N5042" i="3"/>
  <c r="N5043" i="3"/>
  <c r="N5044" i="3"/>
  <c r="N5046" i="3"/>
  <c r="P5046" i="3" s="1"/>
  <c r="N5047" i="3"/>
  <c r="N5048" i="3"/>
  <c r="N5049" i="3"/>
  <c r="N5050" i="3"/>
  <c r="N5051" i="3"/>
  <c r="N5052" i="3"/>
  <c r="N5053" i="3"/>
  <c r="N5054" i="3"/>
  <c r="N5055" i="3"/>
  <c r="N5056" i="3"/>
  <c r="N5057" i="3"/>
  <c r="N5058" i="3"/>
  <c r="N5059" i="3"/>
  <c r="N5060" i="3"/>
  <c r="N5061" i="3"/>
  <c r="N5083" i="3"/>
  <c r="N5084" i="3"/>
  <c r="N5085" i="3"/>
  <c r="N5086" i="3"/>
  <c r="N5087" i="3"/>
  <c r="N5088" i="3"/>
  <c r="N5090" i="3"/>
  <c r="N5091" i="3"/>
  <c r="N5092" i="3"/>
  <c r="N5093" i="3"/>
  <c r="N5094" i="3"/>
  <c r="N5095" i="3"/>
  <c r="N5096" i="3"/>
  <c r="N5097" i="3"/>
  <c r="N5098" i="3"/>
  <c r="P6" i="3" l="1"/>
  <c r="P4762" i="3"/>
  <c r="P4550" i="3"/>
  <c r="P4796" i="3"/>
  <c r="P4797" i="3"/>
  <c r="P4505" i="3"/>
  <c r="P4724" i="3"/>
  <c r="P4459" i="3"/>
  <c r="P4506" i="3"/>
  <c r="P4706" i="3"/>
  <c r="P4540" i="3"/>
  <c r="P4495" i="3"/>
  <c r="P4701" i="3"/>
  <c r="P4688" i="3"/>
  <c r="P4476" i="3"/>
  <c r="P4467" i="3"/>
  <c r="P4462" i="3"/>
  <c r="P4507" i="3"/>
  <c r="P4491" i="3"/>
  <c r="P2737" i="3"/>
  <c r="P2727" i="3"/>
  <c r="P2711" i="3"/>
  <c r="P4785" i="3"/>
  <c r="P4769" i="3"/>
  <c r="P4689" i="3"/>
  <c r="P4555" i="3"/>
  <c r="P4523" i="3"/>
  <c r="P4486" i="3"/>
  <c r="P4472" i="3"/>
  <c r="P4454" i="3"/>
  <c r="P4450" i="3"/>
  <c r="P4786" i="3"/>
  <c r="P4770" i="3"/>
  <c r="P4757" i="3"/>
  <c r="P4753" i="3"/>
  <c r="P4722" i="3"/>
  <c r="P4691" i="3"/>
  <c r="P4538" i="3"/>
  <c r="P4483" i="3"/>
  <c r="P4478" i="3"/>
  <c r="P4795" i="3"/>
  <c r="P4791" i="3"/>
  <c r="P4779" i="3"/>
  <c r="P4775" i="3"/>
  <c r="P4488" i="3"/>
  <c r="P2733" i="3"/>
  <c r="P4789" i="3"/>
  <c r="P4781" i="3"/>
  <c r="P4777" i="3"/>
  <c r="P4765" i="3"/>
  <c r="P4714" i="3"/>
  <c r="P4690" i="3"/>
  <c r="P4558" i="3"/>
  <c r="P4475" i="3"/>
  <c r="P4456" i="3"/>
  <c r="P4530" i="3"/>
  <c r="P4508" i="3"/>
  <c r="P4474" i="3"/>
  <c r="P4463" i="3"/>
  <c r="P4805" i="3"/>
  <c r="P4778" i="3"/>
  <c r="P4776" i="3"/>
  <c r="P4766" i="3"/>
  <c r="P4759" i="3"/>
  <c r="P4754" i="3"/>
  <c r="P4728" i="3"/>
  <c r="P4720" i="3"/>
  <c r="P4715" i="3"/>
  <c r="P4710" i="3"/>
  <c r="P4697" i="3"/>
  <c r="P4559" i="3"/>
  <c r="P4552" i="3"/>
  <c r="P4547" i="3"/>
  <c r="P4542" i="3"/>
  <c r="P4536" i="3"/>
  <c r="P4531" i="3"/>
  <c r="P4526" i="3"/>
  <c r="P4514" i="3"/>
  <c r="P4498" i="3"/>
  <c r="P4485" i="3"/>
  <c r="P4546" i="3"/>
  <c r="P4518" i="3"/>
  <c r="P4473" i="3"/>
  <c r="P4451" i="3"/>
  <c r="P4799" i="3"/>
  <c r="P4723" i="3"/>
  <c r="P4721" i="3"/>
  <c r="P4711" i="3"/>
  <c r="P4703" i="3"/>
  <c r="P4698" i="3"/>
  <c r="P4693" i="3"/>
  <c r="P4687" i="3"/>
  <c r="P4539" i="3"/>
  <c r="P4537" i="3"/>
  <c r="P4527" i="3"/>
  <c r="P4520" i="3"/>
  <c r="P4515" i="3"/>
  <c r="P4510" i="3"/>
  <c r="P4504" i="3"/>
  <c r="P4499" i="3"/>
  <c r="P4494" i="3"/>
  <c r="P4482" i="3"/>
  <c r="P4466" i="3"/>
  <c r="P4453" i="3"/>
  <c r="P2739" i="3"/>
  <c r="P2735" i="3"/>
  <c r="P2731" i="3"/>
  <c r="P2709" i="3"/>
  <c r="P4798" i="3"/>
  <c r="P4790" i="3"/>
  <c r="P4768" i="3"/>
  <c r="P4758" i="3"/>
  <c r="P4713" i="3"/>
  <c r="P4702" i="3"/>
  <c r="P4561" i="3"/>
  <c r="P4551" i="3"/>
  <c r="P4529" i="3"/>
  <c r="P4519" i="3"/>
  <c r="P4497" i="3"/>
  <c r="P4487" i="3"/>
  <c r="P4465" i="3"/>
  <c r="P4455" i="3"/>
  <c r="P4429" i="3"/>
  <c r="P4800" i="3"/>
  <c r="P4792" i="3"/>
  <c r="P4782" i="3"/>
  <c r="P4763" i="3"/>
  <c r="P4760" i="3"/>
  <c r="P4729" i="3"/>
  <c r="P4707" i="3"/>
  <c r="P4705" i="3"/>
  <c r="P4694" i="3"/>
  <c r="P4554" i="3"/>
  <c r="P4521" i="3"/>
  <c r="P4511" i="3"/>
  <c r="P4502" i="3"/>
  <c r="P4489" i="3"/>
  <c r="P4479" i="3"/>
  <c r="P4457" i="3"/>
  <c r="P4801" i="3"/>
  <c r="P4793" i="3"/>
  <c r="P4773" i="3"/>
  <c r="P4761" i="3"/>
  <c r="P4718" i="3"/>
  <c r="P4704" i="3"/>
  <c r="P4556" i="3"/>
  <c r="P4553" i="3"/>
  <c r="P4543" i="3"/>
  <c r="P4534" i="3"/>
  <c r="P4524" i="3"/>
  <c r="P4522" i="3"/>
  <c r="P4492" i="3"/>
  <c r="P4490" i="3"/>
  <c r="P4470" i="3"/>
  <c r="P4469" i="3"/>
  <c r="P4460" i="3"/>
  <c r="P4458" i="3"/>
  <c r="P4802" i="3"/>
  <c r="P4794" i="3"/>
  <c r="P4784" i="3"/>
  <c r="P4774" i="3"/>
  <c r="P4752" i="3"/>
  <c r="P4719" i="3"/>
  <c r="P4696" i="3"/>
  <c r="P4686" i="3"/>
  <c r="P4545" i="3"/>
  <c r="P4535" i="3"/>
  <c r="P4513" i="3"/>
  <c r="P4503" i="3"/>
  <c r="P4481" i="3"/>
  <c r="P4471" i="3"/>
  <c r="P4449" i="3"/>
  <c r="P2736" i="3"/>
  <c r="P2732" i="3"/>
  <c r="P2738" i="3"/>
  <c r="P2734" i="3"/>
  <c r="P2730" i="3"/>
  <c r="P2710" i="3"/>
  <c r="P4783" i="3"/>
  <c r="P4780" i="3"/>
  <c r="P4767" i="3"/>
  <c r="P4764" i="3"/>
  <c r="P4751" i="3"/>
  <c r="P4727" i="3"/>
  <c r="P4712" i="3"/>
  <c r="P4709" i="3"/>
  <c r="P4695" i="3"/>
  <c r="P4692" i="3"/>
  <c r="P4560" i="3"/>
  <c r="P4557" i="3"/>
  <c r="P4544" i="3"/>
  <c r="P4541" i="3"/>
  <c r="P4528" i="3"/>
  <c r="P4525" i="3"/>
  <c r="P4512" i="3"/>
  <c r="P4509" i="3"/>
  <c r="P4496" i="3"/>
  <c r="P4493" i="3"/>
  <c r="P4480" i="3"/>
  <c r="P4477" i="3"/>
  <c r="P4464" i="3"/>
  <c r="P4461" i="3"/>
  <c r="P4448" i="3"/>
  <c r="P4787" i="3"/>
  <c r="P4771" i="3"/>
  <c r="P4755" i="3"/>
  <c r="P4716" i="3"/>
  <c r="P4699" i="3"/>
  <c r="P4548" i="3"/>
  <c r="P4532" i="3"/>
  <c r="P4516" i="3"/>
  <c r="P4500" i="3"/>
  <c r="P4484" i="3"/>
  <c r="P4468" i="3"/>
  <c r="P4452" i="3"/>
  <c r="P4788" i="3"/>
  <c r="P4772" i="3"/>
  <c r="P4756" i="3"/>
  <c r="P4717" i="3"/>
  <c r="P4700" i="3"/>
  <c r="P4549" i="3"/>
  <c r="P4533" i="3"/>
  <c r="P4517" i="3"/>
  <c r="P4501" i="3"/>
  <c r="L902" i="3" l="1"/>
  <c r="M902" i="3" s="1"/>
  <c r="P902" i="3" s="1"/>
  <c r="L2065" i="3"/>
  <c r="M2065" i="3" s="1"/>
  <c r="P2065" i="3" s="1"/>
  <c r="L701" i="3"/>
  <c r="M701" i="3" s="1"/>
  <c r="P701" i="3" s="1"/>
  <c r="L2062" i="3"/>
  <c r="M2062" i="3" s="1"/>
  <c r="P2062" i="3" s="1"/>
  <c r="L4843" i="3"/>
  <c r="M4843" i="3" s="1"/>
  <c r="P4843" i="3" s="1"/>
  <c r="L1036" i="3"/>
  <c r="M1036" i="3" s="1"/>
  <c r="P1036" i="3" s="1"/>
  <c r="L2296" i="3"/>
  <c r="M2296" i="3" s="1"/>
  <c r="P2296" i="3" s="1"/>
  <c r="L740" i="3"/>
  <c r="M740" i="3" s="1"/>
  <c r="P740" i="3" s="1"/>
  <c r="L1664" i="3"/>
  <c r="M1664" i="3" s="1"/>
  <c r="P1664" i="3" s="1"/>
  <c r="L2322" i="3"/>
  <c r="M2322" i="3" s="1"/>
  <c r="P2322" i="3" s="1"/>
  <c r="L1590" i="3"/>
  <c r="M1590" i="3" s="1"/>
  <c r="P1590" i="3" s="1"/>
  <c r="L635" i="3"/>
  <c r="M635" i="3" s="1"/>
  <c r="P635" i="3" s="1"/>
  <c r="L2082" i="3"/>
  <c r="M2082" i="3" s="1"/>
  <c r="P2082" i="3" s="1"/>
  <c r="L2252" i="3"/>
  <c r="M2252" i="3" s="1"/>
  <c r="P2252" i="3" s="1"/>
  <c r="L599" i="3"/>
  <c r="M599" i="3" s="1"/>
  <c r="P599" i="3" s="1"/>
  <c r="L2076" i="3"/>
  <c r="M2076" i="3" s="1"/>
  <c r="P2076" i="3" s="1"/>
  <c r="L1349" i="3"/>
  <c r="M1349" i="3" s="1"/>
  <c r="P1349" i="3" s="1"/>
  <c r="L1344" i="3"/>
  <c r="M1344" i="3" s="1"/>
  <c r="P1344" i="3" s="1"/>
  <c r="L244" i="3"/>
  <c r="M244" i="3" s="1"/>
  <c r="P244" i="3" s="1"/>
  <c r="L1734" i="3"/>
  <c r="M1734" i="3" s="1"/>
  <c r="P1734" i="3" s="1"/>
  <c r="L1917" i="3"/>
  <c r="M1917" i="3" s="1"/>
  <c r="P1917" i="3" s="1"/>
  <c r="L2723" i="3"/>
  <c r="M2723" i="3" s="1"/>
  <c r="P2723" i="3" s="1"/>
  <c r="L452" i="3"/>
  <c r="M452" i="3" s="1"/>
  <c r="P452" i="3" s="1"/>
  <c r="L2536" i="3"/>
  <c r="M2536" i="3" s="1"/>
  <c r="P2536" i="3" s="1"/>
  <c r="L1360" i="3"/>
  <c r="M1360" i="3" s="1"/>
  <c r="P1360" i="3" s="1"/>
  <c r="L1612" i="3"/>
  <c r="M1612" i="3" s="1"/>
  <c r="P1612" i="3" s="1"/>
  <c r="L2195" i="3"/>
  <c r="M2195" i="3" s="1"/>
  <c r="P2195" i="3" s="1"/>
  <c r="L2343" i="3"/>
  <c r="M2343" i="3" s="1"/>
  <c r="P2343" i="3" s="1"/>
  <c r="L735" i="3"/>
  <c r="M735" i="3" s="1"/>
  <c r="P735" i="3" s="1"/>
  <c r="L2592" i="3"/>
  <c r="M2592" i="3" s="1"/>
  <c r="P2592" i="3" s="1"/>
  <c r="L1448" i="3"/>
  <c r="M1448" i="3" s="1"/>
  <c r="P1448" i="3" s="1"/>
  <c r="L2341" i="3"/>
  <c r="M2341" i="3" s="1"/>
  <c r="P2341" i="3" s="1"/>
  <c r="L1988" i="3"/>
  <c r="M1988" i="3" s="1"/>
  <c r="P1988" i="3" s="1"/>
  <c r="L1648" i="3"/>
  <c r="M1648" i="3" s="1"/>
  <c r="P1648" i="3" s="1"/>
  <c r="L1987" i="3"/>
  <c r="M1987" i="3" s="1"/>
  <c r="P1987" i="3" s="1"/>
  <c r="L1525" i="3"/>
  <c r="M1525" i="3" s="1"/>
  <c r="P1525" i="3" s="1"/>
  <c r="L2489" i="3"/>
  <c r="M2489" i="3" s="1"/>
  <c r="P2489" i="3" s="1"/>
  <c r="L1530" i="3"/>
  <c r="M1530" i="3" s="1"/>
  <c r="P1530" i="3" s="1"/>
  <c r="L1524" i="3"/>
  <c r="M1524" i="3" s="1"/>
  <c r="P1524" i="3" s="1"/>
  <c r="L2255" i="3"/>
  <c r="M2255" i="3" s="1"/>
  <c r="P2255" i="3" s="1"/>
  <c r="L1560" i="3"/>
  <c r="M1560" i="3" s="1"/>
  <c r="P1560" i="3" s="1"/>
  <c r="L2957" i="3"/>
  <c r="M2957" i="3" s="1"/>
  <c r="P2957" i="3" s="1"/>
  <c r="L1475" i="3"/>
  <c r="M1475" i="3" s="1"/>
  <c r="P1475" i="3" s="1"/>
  <c r="L1970" i="3"/>
  <c r="M1970" i="3" s="1"/>
  <c r="P1970" i="3" s="1"/>
  <c r="L1082" i="3"/>
  <c r="M1082" i="3" s="1"/>
  <c r="P1082" i="3" s="1"/>
  <c r="L1052" i="3"/>
  <c r="M1052" i="3" s="1"/>
  <c r="P1052" i="3" s="1"/>
  <c r="L455" i="3"/>
  <c r="M455" i="3" s="1"/>
  <c r="P455" i="3" s="1"/>
  <c r="L2608" i="3"/>
  <c r="M2608" i="3" s="1"/>
  <c r="P2608" i="3" s="1"/>
  <c r="L1954" i="3"/>
  <c r="M1954" i="3" s="1"/>
  <c r="P1954" i="3" s="1"/>
  <c r="L1436" i="3"/>
  <c r="M1436" i="3" s="1"/>
  <c r="P1436" i="3" s="1"/>
  <c r="L2508" i="3"/>
  <c r="M2508" i="3" s="1"/>
  <c r="P2508" i="3" s="1"/>
  <c r="L1823" i="3"/>
  <c r="M1823" i="3" s="1"/>
  <c r="P1823" i="3" s="1"/>
  <c r="L1542" i="3"/>
  <c r="M1542" i="3" s="1"/>
  <c r="P1542" i="3" s="1"/>
  <c r="L1386" i="3"/>
  <c r="M1386" i="3" s="1"/>
  <c r="P1386" i="3" s="1"/>
  <c r="L2088" i="3"/>
  <c r="M2088" i="3" s="1"/>
  <c r="P2088" i="3" s="1"/>
  <c r="L778" i="3"/>
  <c r="M778" i="3" s="1"/>
  <c r="P778" i="3" s="1"/>
  <c r="L2665" i="3"/>
  <c r="M2665" i="3" s="1"/>
  <c r="P2665" i="3" s="1"/>
  <c r="L1959" i="3"/>
  <c r="M1959" i="3" s="1"/>
  <c r="P1959" i="3" s="1"/>
  <c r="L1132" i="3"/>
  <c r="M1132" i="3" s="1"/>
  <c r="P1132" i="3" s="1"/>
  <c r="L2511" i="3"/>
  <c r="M2511" i="3" s="1"/>
  <c r="P2511" i="3" s="1"/>
  <c r="L1115" i="3"/>
  <c r="M1115" i="3" s="1"/>
  <c r="P1115" i="3" s="1"/>
  <c r="L2229" i="3"/>
  <c r="M2229" i="3" s="1"/>
  <c r="P2229" i="3" s="1"/>
  <c r="L888" i="3"/>
  <c r="M888" i="3" s="1"/>
  <c r="P888" i="3" s="1"/>
  <c r="L1072" i="3"/>
  <c r="M1072" i="3" s="1"/>
  <c r="P1072" i="3" s="1"/>
  <c r="L571" i="3"/>
  <c r="M571" i="3" s="1"/>
  <c r="P571" i="3" s="1"/>
  <c r="L2071" i="3"/>
  <c r="M2071" i="3" s="1"/>
  <c r="P2071" i="3" s="1"/>
  <c r="L1104" i="3"/>
  <c r="M1104" i="3" s="1"/>
  <c r="P1104" i="3" s="1"/>
  <c r="L2463" i="3"/>
  <c r="M2463" i="3" s="1"/>
  <c r="P2463" i="3" s="1"/>
  <c r="L1292" i="3"/>
  <c r="M1292" i="3" s="1"/>
  <c r="P1292" i="3" s="1"/>
  <c r="L1248" i="3"/>
  <c r="M1248" i="3" s="1"/>
  <c r="P1248" i="3" s="1"/>
  <c r="L820" i="3"/>
  <c r="M820" i="3" s="1"/>
  <c r="P820" i="3" s="1"/>
  <c r="L1444" i="3"/>
  <c r="M1444" i="3" s="1"/>
  <c r="P1444" i="3" s="1"/>
  <c r="L2212" i="3"/>
  <c r="M2212" i="3" s="1"/>
  <c r="P2212" i="3" s="1"/>
  <c r="L2163" i="3"/>
  <c r="M2163" i="3" s="1"/>
  <c r="P2163" i="3" s="1"/>
  <c r="L427" i="3"/>
  <c r="M427" i="3" s="1"/>
  <c r="P427" i="3" s="1"/>
  <c r="L2130" i="3"/>
  <c r="M2130" i="3" s="1"/>
  <c r="P2130" i="3" s="1"/>
  <c r="L1329" i="3"/>
  <c r="M1329" i="3" s="1"/>
  <c r="P1329" i="3" s="1"/>
  <c r="L1295" i="3"/>
  <c r="M1295" i="3" s="1"/>
  <c r="P1295" i="3" s="1"/>
  <c r="L1733" i="3"/>
  <c r="M1733" i="3" s="1"/>
  <c r="P1733" i="3" s="1"/>
  <c r="L2180" i="3"/>
  <c r="M2180" i="3" s="1"/>
  <c r="P2180" i="3" s="1"/>
  <c r="L2955" i="3"/>
  <c r="M2955" i="3" s="1"/>
  <c r="P2955" i="3" s="1"/>
  <c r="L2524" i="3"/>
  <c r="M2524" i="3" s="1"/>
  <c r="P2524" i="3" s="1"/>
  <c r="L1303" i="3"/>
  <c r="M1303" i="3" s="1"/>
  <c r="P1303" i="3" s="1"/>
  <c r="L892" i="3"/>
  <c r="M892" i="3" s="1"/>
  <c r="P892" i="3" s="1"/>
  <c r="L1245" i="3"/>
  <c r="M1245" i="3" s="1"/>
  <c r="P1245" i="3" s="1"/>
  <c r="L1975" i="3"/>
  <c r="M1975" i="3" s="1"/>
  <c r="P1975" i="3" s="1"/>
  <c r="L579" i="3"/>
  <c r="M579" i="3" s="1"/>
  <c r="P579" i="3" s="1"/>
  <c r="L2403" i="3"/>
  <c r="M2403" i="3" s="1"/>
  <c r="P2403" i="3" s="1"/>
  <c r="L1984" i="3"/>
  <c r="M1984" i="3" s="1"/>
  <c r="P1984" i="3" s="1"/>
  <c r="L2373" i="3"/>
  <c r="M2373" i="3" s="1"/>
  <c r="P2373" i="3" s="1"/>
  <c r="L2406" i="3"/>
  <c r="M2406" i="3" s="1"/>
  <c r="P2406" i="3" s="1"/>
  <c r="L1965" i="3"/>
  <c r="M1965" i="3" s="1"/>
  <c r="P1965" i="3" s="1"/>
  <c r="L2097" i="3"/>
  <c r="M2097" i="3" s="1"/>
  <c r="P2097" i="3" s="1"/>
  <c r="L1996" i="3"/>
  <c r="M1996" i="3" s="1"/>
  <c r="P1996" i="3" s="1"/>
  <c r="L2919" i="3"/>
  <c r="M2919" i="3" s="1"/>
  <c r="P2919" i="3" s="1"/>
  <c r="L1183" i="3"/>
  <c r="M1183" i="3" s="1"/>
  <c r="P1183" i="3" s="1"/>
  <c r="L1146" i="3"/>
  <c r="M1146" i="3" s="1"/>
  <c r="P1146" i="3" s="1"/>
  <c r="M3844" i="3"/>
  <c r="P3844" i="3" s="1"/>
  <c r="L2225" i="3"/>
  <c r="M2225" i="3" s="1"/>
  <c r="P2225" i="3" s="1"/>
  <c r="L2588" i="3"/>
  <c r="M2588" i="3" s="1"/>
  <c r="P2588" i="3" s="1"/>
  <c r="L2628" i="3"/>
  <c r="M2628" i="3" s="1"/>
  <c r="P2628" i="3" s="1"/>
  <c r="L194" i="3"/>
  <c r="M194" i="3" s="1"/>
  <c r="P194" i="3" s="1"/>
  <c r="L5083" i="3"/>
  <c r="M5083" i="3" s="1"/>
  <c r="P5083" i="3" s="1"/>
  <c r="L16" i="3"/>
  <c r="M16" i="3" s="1"/>
  <c r="P16" i="3" s="1"/>
  <c r="L15" i="3"/>
  <c r="M15" i="3" s="1"/>
  <c r="P15" i="3" s="1"/>
  <c r="L1645" i="3"/>
  <c r="M1645" i="3" s="1"/>
  <c r="P1645" i="3" s="1"/>
  <c r="L561" i="3"/>
  <c r="M561" i="3" s="1"/>
  <c r="P561" i="3" s="1"/>
  <c r="L1566" i="3"/>
  <c r="M1566" i="3" s="1"/>
  <c r="P1566" i="3" s="1"/>
  <c r="L1093" i="3"/>
  <c r="M1093" i="3" s="1"/>
  <c r="P1093" i="3" s="1"/>
  <c r="L2648" i="3"/>
  <c r="M2648" i="3" s="1"/>
  <c r="P2648" i="3" s="1"/>
  <c r="L737" i="3"/>
  <c r="M737" i="3" s="1"/>
  <c r="P737" i="3" s="1"/>
  <c r="L422" i="3"/>
  <c r="M422" i="3" s="1"/>
  <c r="P422" i="3" s="1"/>
  <c r="L1358" i="3"/>
  <c r="M1358" i="3" s="1"/>
  <c r="P1358" i="3" s="1"/>
  <c r="L1100" i="3"/>
  <c r="M1100" i="3" s="1"/>
  <c r="P1100" i="3" s="1"/>
  <c r="L1136" i="3"/>
  <c r="M1136" i="3" s="1"/>
  <c r="P1136" i="3" s="1"/>
  <c r="L1831" i="3"/>
  <c r="M1831" i="3" s="1"/>
  <c r="P1831" i="3" s="1"/>
  <c r="L4851" i="3"/>
  <c r="M4851" i="3" s="1"/>
  <c r="P4851" i="3" s="1"/>
  <c r="L1915" i="3"/>
  <c r="M1915" i="3" s="1"/>
  <c r="P1915" i="3" s="1"/>
  <c r="L2297" i="3"/>
  <c r="M2297" i="3" s="1"/>
  <c r="P2297" i="3" s="1"/>
  <c r="L1549" i="3"/>
  <c r="M1549" i="3" s="1"/>
  <c r="P1549" i="3" s="1"/>
  <c r="L1465" i="3"/>
  <c r="M1465" i="3" s="1"/>
  <c r="P1465" i="3" s="1"/>
  <c r="L1274" i="3"/>
  <c r="M1274" i="3" s="1"/>
  <c r="P1274" i="3" s="1"/>
  <c r="L4862" i="3"/>
  <c r="M4862" i="3" s="1"/>
  <c r="P4862" i="3" s="1"/>
  <c r="L2621" i="3"/>
  <c r="M2621" i="3" s="1"/>
  <c r="P2621" i="3" s="1"/>
  <c r="L1695" i="3"/>
  <c r="M1695" i="3" s="1"/>
  <c r="P1695" i="3" s="1"/>
  <c r="L484" i="3"/>
  <c r="M484" i="3" s="1"/>
  <c r="P484" i="3" s="1"/>
  <c r="L2722" i="3"/>
  <c r="M2722" i="3" s="1"/>
  <c r="P2722" i="3" s="1"/>
  <c r="L2114" i="3"/>
  <c r="M2114" i="3" s="1"/>
  <c r="P2114" i="3" s="1"/>
  <c r="L2676" i="3"/>
  <c r="M2676" i="3" s="1"/>
  <c r="P2676" i="3" s="1"/>
  <c r="L2559" i="3"/>
  <c r="M2559" i="3" s="1"/>
  <c r="P2559" i="3" s="1"/>
  <c r="L1924" i="3"/>
  <c r="M1924" i="3" s="1"/>
  <c r="P1924" i="3" s="1"/>
  <c r="L1928" i="3"/>
  <c r="M1928" i="3" s="1"/>
  <c r="P1928" i="3" s="1"/>
  <c r="L868" i="3"/>
  <c r="M868" i="3" s="1"/>
  <c r="P868" i="3" s="1"/>
  <c r="L1363" i="3"/>
  <c r="M1363" i="3" s="1"/>
  <c r="P1363" i="3" s="1"/>
  <c r="L4183" i="3"/>
  <c r="M4183" i="3" s="1"/>
  <c r="P4183" i="3" s="1"/>
  <c r="L190" i="3"/>
  <c r="M190" i="3" s="1"/>
  <c r="P190" i="3" s="1"/>
  <c r="L304" i="3"/>
  <c r="M304" i="3" s="1"/>
  <c r="P304" i="3" s="1"/>
  <c r="L1234" i="3"/>
  <c r="M1234" i="3" s="1"/>
  <c r="P1234" i="3" s="1"/>
  <c r="L4108" i="3"/>
  <c r="M4108" i="3" s="1"/>
  <c r="P4108" i="3" s="1"/>
  <c r="L4024" i="3"/>
  <c r="M4024" i="3" s="1"/>
  <c r="P4024" i="3" s="1"/>
  <c r="L2841" i="3"/>
  <c r="M2841" i="3" s="1"/>
  <c r="P2841" i="3" s="1"/>
  <c r="L1170" i="3"/>
  <c r="M1170" i="3" s="1"/>
  <c r="P1170" i="3" s="1"/>
  <c r="L893" i="3"/>
  <c r="M893" i="3" s="1"/>
  <c r="P893" i="3" s="1"/>
  <c r="L4249" i="3"/>
  <c r="M4249" i="3" s="1"/>
  <c r="P4249" i="3" s="1"/>
  <c r="L4952" i="3"/>
  <c r="M4952" i="3" s="1"/>
  <c r="P4952" i="3" s="1"/>
  <c r="L4277" i="3"/>
  <c r="M4277" i="3" s="1"/>
  <c r="P4277" i="3" s="1"/>
  <c r="L198" i="3"/>
  <c r="M198" i="3" s="1"/>
  <c r="P198" i="3" s="1"/>
  <c r="L2779" i="3"/>
  <c r="M2779" i="3" s="1"/>
  <c r="P2779" i="3" s="1"/>
  <c r="L4089" i="3"/>
  <c r="M4089" i="3" s="1"/>
  <c r="P4089" i="3" s="1"/>
  <c r="L4869" i="3"/>
  <c r="M4869" i="3" s="1"/>
  <c r="P4869" i="3" s="1"/>
  <c r="L2662" i="3"/>
  <c r="M2662" i="3" s="1"/>
  <c r="P2662" i="3" s="1"/>
  <c r="L1551" i="3"/>
  <c r="M1551" i="3" s="1"/>
  <c r="P1551" i="3" s="1"/>
  <c r="L371" i="3"/>
  <c r="M371" i="3" s="1"/>
  <c r="P371" i="3" s="1"/>
  <c r="L2842" i="3"/>
  <c r="M2842" i="3" s="1"/>
  <c r="P2842" i="3" s="1"/>
  <c r="L4025" i="3"/>
  <c r="M4025" i="3" s="1"/>
  <c r="P4025" i="3" s="1"/>
  <c r="L2501" i="3"/>
  <c r="M2501" i="3" s="1"/>
  <c r="P2501" i="3" s="1"/>
  <c r="L1359" i="3"/>
  <c r="M1359" i="3" s="1"/>
  <c r="P1359" i="3" s="1"/>
  <c r="L301" i="3"/>
  <c r="M301" i="3" s="1"/>
  <c r="P301" i="3" s="1"/>
  <c r="L2577" i="3"/>
  <c r="M2577" i="3" s="1"/>
  <c r="P2577" i="3" s="1"/>
  <c r="L2305" i="3"/>
  <c r="M2305" i="3" s="1"/>
  <c r="P2305" i="3" s="1"/>
  <c r="L2487" i="3"/>
  <c r="M2487" i="3" s="1"/>
  <c r="P2487" i="3" s="1"/>
  <c r="L1657" i="3"/>
  <c r="M1657" i="3" s="1"/>
  <c r="P1657" i="3" s="1"/>
  <c r="L1847" i="3"/>
  <c r="M1847" i="3" s="1"/>
  <c r="P1847" i="3" s="1"/>
  <c r="L1330" i="3"/>
  <c r="M1330" i="3" s="1"/>
  <c r="P1330" i="3" s="1"/>
  <c r="L2218" i="3"/>
  <c r="M2218" i="3" s="1"/>
  <c r="P2218" i="3" s="1"/>
  <c r="L1282" i="3"/>
  <c r="M1282" i="3" s="1"/>
  <c r="P1282" i="3" s="1"/>
  <c r="L549" i="3"/>
  <c r="M549" i="3" s="1"/>
  <c r="P549" i="3" s="1"/>
  <c r="L2202" i="3"/>
  <c r="M2202" i="3" s="1"/>
  <c r="P2202" i="3" s="1"/>
  <c r="L1142" i="3"/>
  <c r="M1142" i="3" s="1"/>
  <c r="P1142" i="3" s="1"/>
  <c r="L290" i="3"/>
  <c r="M290" i="3" s="1"/>
  <c r="P290" i="3" s="1"/>
  <c r="L2726" i="3"/>
  <c r="M2726" i="3" s="1"/>
  <c r="P2726" i="3" s="1"/>
  <c r="L4215" i="3"/>
  <c r="M4215" i="3" s="1"/>
  <c r="P4215" i="3" s="1"/>
  <c r="L2728" i="3"/>
  <c r="M2728" i="3" s="1"/>
  <c r="P2728" i="3" s="1"/>
  <c r="L1339" i="3"/>
  <c r="M1339" i="3" s="1"/>
  <c r="P1339" i="3" s="1"/>
  <c r="L221" i="3"/>
  <c r="M221" i="3" s="1"/>
  <c r="P221" i="3" s="1"/>
  <c r="L2560" i="3"/>
  <c r="M2560" i="3" s="1"/>
  <c r="P2560" i="3" s="1"/>
  <c r="L2667" i="3"/>
  <c r="M2667" i="3" s="1"/>
  <c r="P2667" i="3" s="1"/>
  <c r="L2410" i="3"/>
  <c r="M2410" i="3" s="1"/>
  <c r="P2410" i="3" s="1"/>
  <c r="L1117" i="3"/>
  <c r="M1117" i="3" s="1"/>
  <c r="P1117" i="3" s="1"/>
  <c r="L1972" i="3"/>
  <c r="M1972" i="3" s="1"/>
  <c r="P1972" i="3" s="1"/>
  <c r="L1096" i="3"/>
  <c r="M1096" i="3" s="1"/>
  <c r="P1096" i="3" s="1"/>
  <c r="L1333" i="3"/>
  <c r="M1333" i="3" s="1"/>
  <c r="P1333" i="3" s="1"/>
  <c r="L2601" i="3"/>
  <c r="M2601" i="3" s="1"/>
  <c r="P2601" i="3" s="1"/>
  <c r="L2663" i="3"/>
  <c r="M2663" i="3" s="1"/>
  <c r="P2663" i="3" s="1"/>
  <c r="L1676" i="3"/>
  <c r="M1676" i="3" s="1"/>
  <c r="P1676" i="3" s="1"/>
  <c r="L806" i="3"/>
  <c r="M806" i="3" s="1"/>
  <c r="P806" i="3" s="1"/>
  <c r="L4985" i="3"/>
  <c r="M4985" i="3" s="1"/>
  <c r="P4985" i="3" s="1"/>
  <c r="L4106" i="3"/>
  <c r="M4106" i="3" s="1"/>
  <c r="P4106" i="3" s="1"/>
  <c r="L2778" i="3"/>
  <c r="M2778" i="3" s="1"/>
  <c r="P2778" i="3" s="1"/>
  <c r="L1289" i="3"/>
  <c r="M1289" i="3" s="1"/>
  <c r="P1289" i="3" s="1"/>
  <c r="L615" i="3"/>
  <c r="M615" i="3" s="1"/>
  <c r="P615" i="3" s="1"/>
  <c r="L2265" i="3"/>
  <c r="M2265" i="3" s="1"/>
  <c r="P2265" i="3" s="1"/>
  <c r="L2576" i="3"/>
  <c r="M2576" i="3" s="1"/>
  <c r="P2576" i="3" s="1"/>
  <c r="L2266" i="3"/>
  <c r="M2266" i="3" s="1"/>
  <c r="P2266" i="3" s="1"/>
  <c r="L2111" i="3"/>
  <c r="M2111" i="3" s="1"/>
  <c r="P2111" i="3" s="1"/>
  <c r="L1515" i="3"/>
  <c r="M1515" i="3" s="1"/>
  <c r="P1515" i="3" s="1"/>
  <c r="L901" i="3"/>
  <c r="M901" i="3" s="1"/>
  <c r="P901" i="3" s="1"/>
  <c r="L1316" i="3"/>
  <c r="M1316" i="3" s="1"/>
  <c r="P1316" i="3" s="1"/>
  <c r="L1989" i="3"/>
  <c r="M1989" i="3" s="1"/>
  <c r="P1989" i="3" s="1"/>
  <c r="L1308" i="3"/>
  <c r="M1308" i="3" s="1"/>
  <c r="P1308" i="3" s="1"/>
  <c r="L2283" i="3"/>
  <c r="M2283" i="3" s="1"/>
  <c r="P2283" i="3" s="1"/>
  <c r="L1647" i="3"/>
  <c r="M1647" i="3" s="1"/>
  <c r="P1647" i="3" s="1"/>
  <c r="L1233" i="3"/>
  <c r="M1233" i="3" s="1"/>
  <c r="P1233" i="3" s="1"/>
  <c r="L1285" i="3"/>
  <c r="M1285" i="3" s="1"/>
  <c r="P1285" i="3" s="1"/>
  <c r="L1922" i="3"/>
  <c r="M1922" i="3" s="1"/>
  <c r="P1922" i="3" s="1"/>
  <c r="L1701" i="3"/>
  <c r="M1701" i="3" s="1"/>
  <c r="P1701" i="3" s="1"/>
  <c r="L307" i="3"/>
  <c r="M307" i="3" s="1"/>
  <c r="P307" i="3" s="1"/>
  <c r="L1350" i="3"/>
  <c r="M1350" i="3" s="1"/>
  <c r="P1350" i="3" s="1"/>
  <c r="L2209" i="3"/>
  <c r="M2209" i="3" s="1"/>
  <c r="P2209" i="3" s="1"/>
  <c r="L739" i="3"/>
  <c r="M739" i="3" s="1"/>
  <c r="P739" i="3" s="1"/>
  <c r="L2570" i="3"/>
  <c r="M2570" i="3" s="1"/>
  <c r="P2570" i="3" s="1"/>
  <c r="L565" i="3"/>
  <c r="M565" i="3" s="1"/>
  <c r="P565" i="3" s="1"/>
  <c r="L1458" i="3"/>
  <c r="M1458" i="3" s="1"/>
  <c r="P1458" i="3" s="1"/>
  <c r="L2216" i="3"/>
  <c r="M2216" i="3" s="1"/>
  <c r="P2216" i="3" s="1"/>
  <c r="L2184" i="3"/>
  <c r="M2184" i="3" s="1"/>
  <c r="P2184" i="3" s="1"/>
  <c r="L2144" i="3"/>
  <c r="M2144" i="3" s="1"/>
  <c r="P2144" i="3" s="1"/>
  <c r="L1334" i="3"/>
  <c r="M1334" i="3" s="1"/>
  <c r="P1334" i="3" s="1"/>
  <c r="L1441" i="3"/>
  <c r="M1441" i="3" s="1"/>
  <c r="P1441" i="3" s="1"/>
  <c r="L2647" i="3"/>
  <c r="M2647" i="3" s="1"/>
  <c r="P2647" i="3" s="1"/>
  <c r="L2387" i="3"/>
  <c r="M2387" i="3" s="1"/>
  <c r="P2387" i="3" s="1"/>
  <c r="L1538" i="3"/>
  <c r="M1538" i="3" s="1"/>
  <c r="P1538" i="3" s="1"/>
  <c r="L872" i="3"/>
  <c r="M872" i="3" s="1"/>
  <c r="P872" i="3" s="1"/>
  <c r="L1056" i="3"/>
  <c r="M1056" i="3" s="1"/>
  <c r="P1056" i="3" s="1"/>
  <c r="L1709" i="3"/>
  <c r="M1709" i="3" s="1"/>
  <c r="P1709" i="3" s="1"/>
  <c r="L816" i="3"/>
  <c r="M816" i="3" s="1"/>
  <c r="P816" i="3" s="1"/>
  <c r="L1384" i="3"/>
  <c r="M1384" i="3" s="1"/>
  <c r="P1384" i="3" s="1"/>
  <c r="L2610" i="3"/>
  <c r="M2610" i="3" s="1"/>
  <c r="P2610" i="3" s="1"/>
  <c r="L1026" i="3"/>
  <c r="M1026" i="3" s="1"/>
  <c r="P1026" i="3" s="1"/>
  <c r="L2934" i="3"/>
  <c r="M2934" i="3" s="1"/>
  <c r="P2934" i="3" s="1"/>
  <c r="L2317" i="3"/>
  <c r="M2317" i="3" s="1"/>
  <c r="P2317" i="3" s="1"/>
  <c r="L1783" i="3"/>
  <c r="M1783" i="3" s="1"/>
  <c r="P1783" i="3" s="1"/>
  <c r="L762" i="3"/>
  <c r="M762" i="3" s="1"/>
  <c r="P762" i="3" s="1"/>
  <c r="L2633" i="3"/>
  <c r="M2633" i="3" s="1"/>
  <c r="P2633" i="3" s="1"/>
  <c r="L1255" i="3"/>
  <c r="M1255" i="3" s="1"/>
  <c r="P1255" i="3" s="1"/>
  <c r="L1896" i="3"/>
  <c r="M1896" i="3" s="1"/>
  <c r="P1896" i="3" s="1"/>
  <c r="L2453" i="3"/>
  <c r="M2453" i="3" s="1"/>
  <c r="P2453" i="3" s="1"/>
  <c r="L374" i="3"/>
  <c r="M374" i="3" s="1"/>
  <c r="P374" i="3" s="1"/>
  <c r="L4868" i="3"/>
  <c r="M4868" i="3" s="1"/>
  <c r="P4868" i="3" s="1"/>
  <c r="L1076" i="3"/>
  <c r="M1076" i="3" s="1"/>
  <c r="P1076" i="3" s="1"/>
  <c r="L1533" i="3"/>
  <c r="M1533" i="3" s="1"/>
  <c r="P1533" i="3" s="1"/>
  <c r="L2186" i="3"/>
  <c r="M2186" i="3" s="1"/>
  <c r="P2186" i="3" s="1"/>
  <c r="L1459" i="3"/>
  <c r="M1459" i="3" s="1"/>
  <c r="P1459" i="3" s="1"/>
  <c r="L1732" i="3"/>
  <c r="M1732" i="3" s="1"/>
  <c r="P1732" i="3" s="1"/>
  <c r="L1372" i="3"/>
  <c r="M1372" i="3" s="1"/>
  <c r="P1372" i="3" s="1"/>
  <c r="L2149" i="3"/>
  <c r="M2149" i="3" s="1"/>
  <c r="P2149" i="3" s="1"/>
  <c r="L2617" i="3"/>
  <c r="M2617" i="3" s="1"/>
  <c r="P2617" i="3" s="1"/>
  <c r="L1731" i="3"/>
  <c r="M1731" i="3" s="1"/>
  <c r="P1731" i="3" s="1"/>
  <c r="L1476" i="3"/>
  <c r="M1476" i="3" s="1"/>
  <c r="P1476" i="3" s="1"/>
  <c r="L1047" i="3"/>
  <c r="M1047" i="3" s="1"/>
  <c r="P1047" i="3" s="1"/>
  <c r="L727" i="3"/>
  <c r="M727" i="3" s="1"/>
  <c r="P727" i="3" s="1"/>
  <c r="L2679" i="3"/>
  <c r="M2679" i="3" s="1"/>
  <c r="P2679" i="3" s="1"/>
  <c r="L1595" i="3"/>
  <c r="M1595" i="3" s="1"/>
  <c r="P1595" i="3" s="1"/>
  <c r="L1534" i="3"/>
  <c r="M1534" i="3" s="1"/>
  <c r="P1534" i="3" s="1"/>
  <c r="L733" i="3"/>
  <c r="M733" i="3" s="1"/>
  <c r="P733" i="3" s="1"/>
  <c r="L2329" i="3"/>
  <c r="M2329" i="3" s="1"/>
  <c r="P2329" i="3" s="1"/>
  <c r="L1051" i="3"/>
  <c r="M1051" i="3" s="1"/>
  <c r="P1051" i="3" s="1"/>
  <c r="L809" i="3"/>
  <c r="M809" i="3" s="1"/>
  <c r="P809" i="3" s="1"/>
  <c r="L545" i="3"/>
  <c r="M545" i="3" s="1"/>
  <c r="P545" i="3" s="1"/>
  <c r="L25" i="3"/>
  <c r="M25" i="3" s="1"/>
  <c r="P25" i="3" s="1"/>
  <c r="L1956" i="3"/>
  <c r="M1956" i="3" s="1"/>
  <c r="P1956" i="3" s="1"/>
  <c r="L2721" i="3"/>
  <c r="M2721" i="3" s="1"/>
  <c r="P2721" i="3" s="1"/>
  <c r="L1257" i="3"/>
  <c r="M1257" i="3" s="1"/>
  <c r="P1257" i="3" s="1"/>
  <c r="L1482" i="3"/>
  <c r="M1482" i="3" s="1"/>
  <c r="P1482" i="3" s="1"/>
  <c r="L2276" i="3"/>
  <c r="M2276" i="3" s="1"/>
  <c r="P2276" i="3" s="1"/>
  <c r="L2568" i="3"/>
  <c r="M2568" i="3" s="1"/>
  <c r="P2568" i="3" s="1"/>
  <c r="L2657" i="3"/>
  <c r="M2657" i="3" s="1"/>
  <c r="P2657" i="3" s="1"/>
  <c r="L1841" i="3"/>
  <c r="M1841" i="3" s="1"/>
  <c r="P1841" i="3" s="1"/>
  <c r="L1766" i="3"/>
  <c r="M1766" i="3" s="1"/>
  <c r="P1766" i="3" s="1"/>
  <c r="L1084" i="3"/>
  <c r="M1084" i="3" s="1"/>
  <c r="P1084" i="3" s="1"/>
  <c r="L414" i="3"/>
  <c r="M414" i="3" s="1"/>
  <c r="P414" i="3" s="1"/>
  <c r="L2203" i="3"/>
  <c r="M2203" i="3" s="1"/>
  <c r="P2203" i="3" s="1"/>
  <c r="L1699" i="3"/>
  <c r="M1699" i="3" s="1"/>
  <c r="P1699" i="3" s="1"/>
  <c r="L1656" i="3"/>
  <c r="M1656" i="3" s="1"/>
  <c r="P1656" i="3" s="1"/>
  <c r="L394" i="3"/>
  <c r="M394" i="3" s="1"/>
  <c r="P394" i="3" s="1"/>
  <c r="L2472" i="3"/>
  <c r="M2472" i="3" s="1"/>
  <c r="P2472" i="3" s="1"/>
  <c r="L566" i="3"/>
  <c r="M566" i="3" s="1"/>
  <c r="P566" i="3" s="1"/>
  <c r="L2646" i="3"/>
  <c r="M2646" i="3" s="1"/>
  <c r="P2646" i="3" s="1"/>
  <c r="L1971" i="3"/>
  <c r="M1971" i="3" s="1"/>
  <c r="P1971" i="3" s="1"/>
  <c r="L1583" i="3"/>
  <c r="M1583" i="3" s="1"/>
  <c r="P1583" i="3" s="1"/>
  <c r="L1252" i="3"/>
  <c r="M1252" i="3" s="1"/>
  <c r="P1252" i="3" s="1"/>
  <c r="L928" i="3"/>
  <c r="M928" i="3" s="1"/>
  <c r="P928" i="3" s="1"/>
  <c r="L2869" i="3"/>
  <c r="M2869" i="3" s="1"/>
  <c r="P2869" i="3" s="1"/>
  <c r="L2384" i="3"/>
  <c r="M2384" i="3" s="1"/>
  <c r="P2384" i="3" s="1"/>
  <c r="L1930" i="3"/>
  <c r="M1930" i="3" s="1"/>
  <c r="P1930" i="3" s="1"/>
  <c r="L1099" i="3"/>
  <c r="M1099" i="3" s="1"/>
  <c r="P1099" i="3" s="1"/>
  <c r="L4023" i="3"/>
  <c r="M4023" i="3" s="1"/>
  <c r="P4023" i="3" s="1"/>
  <c r="L4987" i="3"/>
  <c r="M4987" i="3" s="1"/>
  <c r="P4987" i="3" s="1"/>
  <c r="L1357" i="3"/>
  <c r="M1357" i="3" s="1"/>
  <c r="P1357" i="3" s="1"/>
  <c r="L1305" i="3"/>
  <c r="M1305" i="3" s="1"/>
  <c r="P1305" i="3" s="1"/>
  <c r="L2459" i="3"/>
  <c r="M2459" i="3" s="1"/>
  <c r="P2459" i="3" s="1"/>
  <c r="L2429" i="3"/>
  <c r="M2429" i="3" s="1"/>
  <c r="P2429" i="3" s="1"/>
  <c r="L2310" i="3"/>
  <c r="M2310" i="3" s="1"/>
  <c r="P2310" i="3" s="1"/>
  <c r="L1830" i="3"/>
  <c r="M1830" i="3" s="1"/>
  <c r="P1830" i="3" s="1"/>
  <c r="L2122" i="3"/>
  <c r="M2122" i="3" s="1"/>
  <c r="P2122" i="3" s="1"/>
  <c r="L711" i="3"/>
  <c r="M711" i="3" s="1"/>
  <c r="P711" i="3" s="1"/>
  <c r="L1311" i="3"/>
  <c r="M1311" i="3" s="1"/>
  <c r="P1311" i="3" s="1"/>
  <c r="L815" i="3"/>
  <c r="M815" i="3" s="1"/>
  <c r="P815" i="3" s="1"/>
  <c r="L2574" i="3"/>
  <c r="M2574" i="3" s="1"/>
  <c r="P2574" i="3" s="1"/>
  <c r="L2140" i="3"/>
  <c r="M2140" i="3" s="1"/>
  <c r="P2140" i="3" s="1"/>
  <c r="L862" i="3"/>
  <c r="M862" i="3" s="1"/>
  <c r="P862" i="3" s="1"/>
  <c r="L2945" i="3"/>
  <c r="M2945" i="3" s="1"/>
  <c r="P2945" i="3" s="1"/>
  <c r="L1573" i="3"/>
  <c r="M1573" i="3" s="1"/>
  <c r="P1573" i="3" s="1"/>
  <c r="L2131" i="3"/>
  <c r="M2131" i="3" s="1"/>
  <c r="P2131" i="3" s="1"/>
  <c r="L822" i="3"/>
  <c r="M822" i="3" s="1"/>
  <c r="P822" i="3" s="1"/>
  <c r="L4248" i="3"/>
  <c r="M4248" i="3" s="1"/>
  <c r="P4248" i="3" s="1"/>
  <c r="L5051" i="3"/>
  <c r="M5051" i="3" s="1"/>
  <c r="P5051" i="3" s="1"/>
  <c r="L4844" i="3"/>
  <c r="M4844" i="3" s="1"/>
  <c r="P4844" i="3" s="1"/>
  <c r="L880" i="3"/>
  <c r="M880" i="3" s="1"/>
  <c r="P880" i="3" s="1"/>
  <c r="L1157" i="3"/>
  <c r="M1157" i="3" s="1"/>
  <c r="P1157" i="3" s="1"/>
  <c r="L2910" i="3"/>
  <c r="M2910" i="3" s="1"/>
  <c r="P2910" i="3" s="1"/>
  <c r="L2162" i="3"/>
  <c r="M2162" i="3" s="1"/>
  <c r="P2162" i="3" s="1"/>
  <c r="L2556" i="3"/>
  <c r="M2556" i="3" s="1"/>
  <c r="P2556" i="3" s="1"/>
  <c r="L2096" i="3"/>
  <c r="M2096" i="3" s="1"/>
  <c r="P2096" i="3" s="1"/>
  <c r="L1951" i="3"/>
  <c r="M1951" i="3" s="1"/>
  <c r="P1951" i="3" s="1"/>
  <c r="L1310" i="3"/>
  <c r="M1310" i="3" s="1"/>
  <c r="P1310" i="3" s="1"/>
  <c r="L1281" i="3"/>
  <c r="M1281" i="3" s="1"/>
  <c r="P1281" i="3" s="1"/>
  <c r="L821" i="3"/>
  <c r="M821" i="3" s="1"/>
  <c r="P821" i="3" s="1"/>
  <c r="L2187" i="3"/>
  <c r="M2187" i="3" s="1"/>
  <c r="P2187" i="3" s="1"/>
  <c r="L1309" i="3"/>
  <c r="M1309" i="3" s="1"/>
  <c r="P1309" i="3" s="1"/>
  <c r="L4026" i="3"/>
  <c r="M4026" i="3" s="1"/>
  <c r="P4026" i="3" s="1"/>
  <c r="L4953" i="3"/>
  <c r="M4953" i="3" s="1"/>
  <c r="P4953" i="3" s="1"/>
  <c r="L5094" i="3"/>
  <c r="M5094" i="3" s="1"/>
  <c r="P5094" i="3" s="1"/>
  <c r="L1816" i="3"/>
  <c r="M1816" i="3" s="1"/>
  <c r="P1816" i="3" s="1"/>
  <c r="L1080" i="3"/>
  <c r="M1080" i="3" s="1"/>
  <c r="P1080" i="3" s="1"/>
  <c r="L2462" i="3"/>
  <c r="M2462" i="3" s="1"/>
  <c r="P2462" i="3" s="1"/>
  <c r="L2635" i="3"/>
  <c r="M2635" i="3" s="1"/>
  <c r="P2635" i="3" s="1"/>
  <c r="L2510" i="3"/>
  <c r="M2510" i="3" s="1"/>
  <c r="P2510" i="3" s="1"/>
  <c r="L1974" i="3"/>
  <c r="M1974" i="3" s="1"/>
  <c r="P1974" i="3" s="1"/>
  <c r="L1654" i="3"/>
  <c r="M1654" i="3" s="1"/>
  <c r="P1654" i="3" s="1"/>
  <c r="L1085" i="3"/>
  <c r="M1085" i="3" s="1"/>
  <c r="P1085" i="3" s="1"/>
  <c r="L1264" i="3"/>
  <c r="M1264" i="3" s="1"/>
  <c r="P1264" i="3" s="1"/>
  <c r="L428" i="3"/>
  <c r="M428" i="3" s="1"/>
  <c r="P428" i="3" s="1"/>
  <c r="L2624" i="3"/>
  <c r="M2624" i="3" s="1"/>
  <c r="P2624" i="3" s="1"/>
  <c r="L1137" i="3"/>
  <c r="M1137" i="3" s="1"/>
  <c r="P1137" i="3" s="1"/>
  <c r="L443" i="3"/>
  <c r="M443" i="3" s="1"/>
  <c r="P443" i="3" s="1"/>
  <c r="L609" i="3"/>
  <c r="M609" i="3" s="1"/>
  <c r="P609" i="3" s="1"/>
  <c r="L2949" i="3"/>
  <c r="M2949" i="3" s="1"/>
  <c r="P2949" i="3" s="1"/>
  <c r="L2247" i="3"/>
  <c r="M2247" i="3" s="1"/>
  <c r="P2247" i="3" s="1"/>
  <c r="L997" i="3"/>
  <c r="M997" i="3" s="1"/>
  <c r="P997" i="3" s="1"/>
  <c r="L480" i="3"/>
  <c r="M480" i="3" s="1"/>
  <c r="P480" i="3" s="1"/>
  <c r="L2270" i="3"/>
  <c r="M2270" i="3" s="1"/>
  <c r="P2270" i="3" s="1"/>
  <c r="L4028" i="3"/>
  <c r="M4028" i="3" s="1"/>
  <c r="P4028" i="3" s="1"/>
  <c r="L2528" i="3"/>
  <c r="M2528" i="3" s="1"/>
  <c r="P2528" i="3" s="1"/>
  <c r="L1214" i="3"/>
  <c r="M1214" i="3" s="1"/>
  <c r="P1214" i="3" s="1"/>
  <c r="L1666" i="3"/>
  <c r="M1666" i="3" s="1"/>
  <c r="P1666" i="3" s="1"/>
  <c r="L1627" i="3"/>
  <c r="M1627" i="3" s="1"/>
  <c r="P1627" i="3" s="1"/>
  <c r="L1440" i="3"/>
  <c r="M1440" i="3" s="1"/>
  <c r="P1440" i="3" s="1"/>
  <c r="L4829" i="3"/>
  <c r="M4829" i="3" s="1"/>
  <c r="P4829" i="3" s="1"/>
  <c r="L1450" i="3"/>
  <c r="M1450" i="3" s="1"/>
  <c r="P1450" i="3" s="1"/>
  <c r="L1041" i="3"/>
  <c r="M1041" i="3" s="1"/>
  <c r="P1041" i="3" s="1"/>
  <c r="L575" i="3"/>
  <c r="M575" i="3" s="1"/>
  <c r="P575" i="3" s="1"/>
  <c r="L1929" i="3"/>
  <c r="M1929" i="3" s="1"/>
  <c r="P1929" i="3" s="1"/>
  <c r="L4819" i="3"/>
  <c r="M4819" i="3" s="1"/>
  <c r="P4819" i="3" s="1"/>
  <c r="L4857" i="3"/>
  <c r="M4857" i="3" s="1"/>
  <c r="P4857" i="3" s="1"/>
  <c r="L1243" i="3"/>
  <c r="M1243" i="3" s="1"/>
  <c r="P1243" i="3" s="1"/>
  <c r="L2351" i="3"/>
  <c r="M2351" i="3" s="1"/>
  <c r="P2351" i="3" s="1"/>
  <c r="L1298" i="3"/>
  <c r="M1298" i="3" s="1"/>
  <c r="P1298" i="3" s="1"/>
  <c r="L1270" i="3"/>
  <c r="M1270" i="3" s="1"/>
  <c r="P1270" i="3" s="1"/>
  <c r="L2280" i="3"/>
  <c r="M2280" i="3" s="1"/>
  <c r="P2280" i="3" s="1"/>
  <c r="L1302" i="3"/>
  <c r="M1302" i="3" s="1"/>
  <c r="P1302" i="3" s="1"/>
  <c r="L2272" i="3"/>
  <c r="M2272" i="3" s="1"/>
  <c r="P2272" i="3" s="1"/>
  <c r="L2302" i="3"/>
  <c r="M2302" i="3" s="1"/>
  <c r="P2302" i="3" s="1"/>
  <c r="L4256" i="3"/>
  <c r="M4256" i="3" s="1"/>
  <c r="P4256" i="3" s="1"/>
  <c r="L1392" i="3"/>
  <c r="M1392" i="3" s="1"/>
  <c r="P1392" i="3" s="1"/>
  <c r="L2790" i="3"/>
  <c r="M2790" i="3" s="1"/>
  <c r="P2790" i="3" s="1"/>
  <c r="L288" i="3"/>
  <c r="M288" i="3" s="1"/>
  <c r="P288" i="3" s="1"/>
  <c r="L4866" i="3"/>
  <c r="M4866" i="3" s="1"/>
  <c r="P4866" i="3" s="1"/>
  <c r="L765" i="3"/>
  <c r="M765" i="3" s="1"/>
  <c r="P765" i="3" s="1"/>
  <c r="L2893" i="3"/>
  <c r="M2893" i="3" s="1"/>
  <c r="P2893" i="3" s="1"/>
  <c r="L1405" i="3"/>
  <c r="M1405" i="3" s="1"/>
  <c r="P1405" i="3" s="1"/>
  <c r="L4088" i="3"/>
  <c r="M4088" i="3" s="1"/>
  <c r="P4088" i="3" s="1"/>
  <c r="L2427" i="3"/>
  <c r="M2427" i="3" s="1"/>
  <c r="P2427" i="3" s="1"/>
  <c r="L1138" i="3"/>
  <c r="M1138" i="3" s="1"/>
  <c r="P1138" i="3" s="1"/>
  <c r="L36" i="3"/>
  <c r="M36" i="3" s="1"/>
  <c r="P36" i="3" s="1"/>
  <c r="L1287" i="3"/>
  <c r="M1287" i="3" s="1"/>
  <c r="P1287" i="3" s="1"/>
  <c r="L1596" i="3"/>
  <c r="M1596" i="3" s="1"/>
  <c r="P1596" i="3" s="1"/>
  <c r="L2903" i="3"/>
  <c r="M2903" i="3" s="1"/>
  <c r="P2903" i="3" s="1"/>
  <c r="L2407" i="3"/>
  <c r="M2407" i="3" s="1"/>
  <c r="P2407" i="3" s="1"/>
  <c r="L1923" i="3"/>
  <c r="M1923" i="3" s="1"/>
  <c r="P1923" i="3" s="1"/>
  <c r="L1342" i="3"/>
  <c r="M1342" i="3" s="1"/>
  <c r="P1342" i="3" s="1"/>
  <c r="L1118" i="3"/>
  <c r="M1118" i="3" s="1"/>
  <c r="P1118" i="3" s="1"/>
  <c r="L441" i="3"/>
  <c r="M441" i="3" s="1"/>
  <c r="P441" i="3" s="1"/>
  <c r="L4029" i="3"/>
  <c r="M4029" i="3" s="1"/>
  <c r="P4029" i="3" s="1"/>
  <c r="L600" i="3"/>
  <c r="M600" i="3" s="1"/>
  <c r="P600" i="3" s="1"/>
  <c r="L1057" i="3"/>
  <c r="M1057" i="3" s="1"/>
  <c r="P1057" i="3" s="1"/>
  <c r="L497" i="3"/>
  <c r="M497" i="3" s="1"/>
  <c r="P497" i="3" s="1"/>
  <c r="L188" i="3"/>
  <c r="M188" i="3" s="1"/>
  <c r="P188" i="3" s="1"/>
  <c r="L4253" i="3"/>
  <c r="M4253" i="3" s="1"/>
  <c r="P4253" i="3" s="1"/>
  <c r="L4257" i="3"/>
  <c r="M4257" i="3" s="1"/>
  <c r="P4257" i="3" s="1"/>
  <c r="L1429" i="3"/>
  <c r="M1429" i="3" s="1"/>
  <c r="P1429" i="3" s="1"/>
  <c r="L192" i="3"/>
  <c r="M192" i="3" s="1"/>
  <c r="P192" i="3" s="1"/>
  <c r="L2806" i="3"/>
  <c r="M2806" i="3" s="1"/>
  <c r="P2806" i="3" s="1"/>
  <c r="L1762" i="3"/>
  <c r="M1762" i="3" s="1"/>
  <c r="P1762" i="3" s="1"/>
  <c r="L1225" i="3"/>
  <c r="M1225" i="3" s="1"/>
  <c r="P1225" i="3" s="1"/>
  <c r="L632" i="3"/>
  <c r="M632" i="3" s="1"/>
  <c r="P632" i="3" s="1"/>
  <c r="L2213" i="3"/>
  <c r="M2213" i="3" s="1"/>
  <c r="P2213" i="3" s="1"/>
  <c r="L2935" i="3"/>
  <c r="M2935" i="3" s="1"/>
  <c r="P2935" i="3" s="1"/>
  <c r="L2354" i="3"/>
  <c r="M2354" i="3" s="1"/>
  <c r="P2354" i="3" s="1"/>
  <c r="L1410" i="3"/>
  <c r="M1410" i="3" s="1"/>
  <c r="P1410" i="3" s="1"/>
  <c r="L1408" i="3"/>
  <c r="M1408" i="3" s="1"/>
  <c r="P1408" i="3" s="1"/>
  <c r="L788" i="3"/>
  <c r="M788" i="3" s="1"/>
  <c r="P788" i="3" s="1"/>
  <c r="L2960" i="3"/>
  <c r="M2960" i="3" s="1"/>
  <c r="P2960" i="3" s="1"/>
  <c r="L4252" i="3"/>
  <c r="M4252" i="3" s="1"/>
  <c r="P4252" i="3" s="1"/>
  <c r="L2151" i="3"/>
  <c r="M2151" i="3" s="1"/>
  <c r="P2151" i="3" s="1"/>
  <c r="L1064" i="3"/>
  <c r="M1064" i="3" s="1"/>
  <c r="P1064" i="3" s="1"/>
  <c r="L1434" i="3"/>
  <c r="M1434" i="3" s="1"/>
  <c r="P1434" i="3" s="1"/>
  <c r="L996" i="3"/>
  <c r="M996" i="3" s="1"/>
  <c r="P996" i="3" s="1"/>
  <c r="L608" i="3"/>
  <c r="M608" i="3" s="1"/>
  <c r="P608" i="3" s="1"/>
  <c r="L1038" i="3"/>
  <c r="M1038" i="3" s="1"/>
  <c r="P1038" i="3" s="1"/>
  <c r="L657" i="3"/>
  <c r="M657" i="3" s="1"/>
  <c r="P657" i="3" s="1"/>
  <c r="L1520" i="3"/>
  <c r="M1520" i="3" s="1"/>
  <c r="P1520" i="3" s="1"/>
  <c r="L1553" i="3"/>
  <c r="M1553" i="3" s="1"/>
  <c r="P1553" i="3" s="1"/>
  <c r="L2873" i="3"/>
  <c r="M2873" i="3" s="1"/>
  <c r="P2873" i="3" s="1"/>
  <c r="L2191" i="3"/>
  <c r="M2191" i="3" s="1"/>
  <c r="P2191" i="3" s="1"/>
  <c r="L2041" i="3"/>
  <c r="M2041" i="3" s="1"/>
  <c r="P2041" i="3" s="1"/>
  <c r="L1128" i="3"/>
  <c r="M1128" i="3" s="1"/>
  <c r="P1128" i="3" s="1"/>
  <c r="L1378" i="3"/>
  <c r="M1378" i="3" s="1"/>
  <c r="P1378" i="3" s="1"/>
  <c r="L429" i="3"/>
  <c r="M429" i="3" s="1"/>
  <c r="P429" i="3" s="1"/>
  <c r="L3955" i="3"/>
  <c r="M3955" i="3" s="1"/>
  <c r="P3955" i="3" s="1"/>
  <c r="L586" i="3"/>
  <c r="M586" i="3" s="1"/>
  <c r="P586" i="3" s="1"/>
  <c r="L2609" i="3"/>
  <c r="M2609" i="3" s="1"/>
  <c r="P2609" i="3" s="1"/>
  <c r="L1548" i="3"/>
  <c r="M1548" i="3" s="1"/>
  <c r="P1548" i="3" s="1"/>
  <c r="L59" i="3"/>
  <c r="M59" i="3" s="1"/>
  <c r="P59" i="3" s="1"/>
  <c r="L57" i="3"/>
  <c r="M57" i="3" s="1"/>
  <c r="P57" i="3" s="1"/>
  <c r="M5" i="3"/>
  <c r="L24" i="3"/>
  <c r="M24" i="3" s="1"/>
  <c r="P24" i="3" s="1"/>
  <c r="L7" i="3"/>
  <c r="M7" i="3" s="1"/>
  <c r="L37" i="3"/>
  <c r="M37" i="3" s="1"/>
  <c r="P37" i="3" s="1"/>
  <c r="L2551" i="3"/>
  <c r="M2551" i="3" s="1"/>
  <c r="P2551" i="3" s="1"/>
  <c r="L1811" i="3"/>
  <c r="M1811" i="3" s="1"/>
  <c r="P1811" i="3" s="1"/>
  <c r="L171" i="3"/>
  <c r="M171" i="3" s="1"/>
  <c r="P171" i="3" s="1"/>
  <c r="L1301" i="3"/>
  <c r="M1301" i="3" s="1"/>
  <c r="P1301" i="3" s="1"/>
  <c r="L1675" i="3"/>
  <c r="M1675" i="3" s="1"/>
  <c r="P1675" i="3" s="1"/>
  <c r="L1061" i="3"/>
  <c r="M1061" i="3" s="1"/>
  <c r="P1061" i="3" s="1"/>
  <c r="L2799" i="3"/>
  <c r="M2799" i="3" s="1"/>
  <c r="P2799" i="3" s="1"/>
  <c r="L2814" i="3"/>
  <c r="M2814" i="3" s="1"/>
  <c r="P2814" i="3" s="1"/>
  <c r="L4063" i="3"/>
  <c r="M4063" i="3" s="1"/>
  <c r="P4063" i="3" s="1"/>
  <c r="L2940" i="3"/>
  <c r="M2940" i="3" s="1"/>
  <c r="P2940" i="3" s="1"/>
  <c r="L2157" i="3"/>
  <c r="M2157" i="3" s="1"/>
  <c r="P2157" i="3" s="1"/>
  <c r="L2026" i="3"/>
  <c r="M2026" i="3" s="1"/>
  <c r="P2026" i="3" s="1"/>
  <c r="L1197" i="3"/>
  <c r="M1197" i="3" s="1"/>
  <c r="P1197" i="3" s="1"/>
  <c r="L753" i="3"/>
  <c r="M753" i="3" s="1"/>
  <c r="P753" i="3" s="1"/>
  <c r="L210" i="3"/>
  <c r="M210" i="3" s="1"/>
  <c r="P210" i="3" s="1"/>
  <c r="L2836" i="3"/>
  <c r="M2836" i="3" s="1"/>
  <c r="P2836" i="3" s="1"/>
  <c r="L2596" i="3"/>
  <c r="M2596" i="3" s="1"/>
  <c r="P2596" i="3" s="1"/>
  <c r="L1416" i="3"/>
  <c r="M1416" i="3" s="1"/>
  <c r="P1416" i="3" s="1"/>
  <c r="L2182" i="3"/>
  <c r="M2182" i="3" s="1"/>
  <c r="P2182" i="3" s="1"/>
  <c r="L2073" i="3"/>
  <c r="M2073" i="3" s="1"/>
  <c r="P2073" i="3" s="1"/>
  <c r="L1407" i="3"/>
  <c r="M1407" i="3" s="1"/>
  <c r="P1407" i="3" s="1"/>
  <c r="L2263" i="3"/>
  <c r="M2263" i="3" s="1"/>
  <c r="P2263" i="3" s="1"/>
  <c r="L4861" i="3"/>
  <c r="M4861" i="3" s="1"/>
  <c r="P4861" i="3" s="1"/>
  <c r="L1781" i="3"/>
  <c r="M1781" i="3" s="1"/>
  <c r="P1781" i="3" s="1"/>
  <c r="L1086" i="3"/>
  <c r="M1086" i="3" s="1"/>
  <c r="P1086" i="3" s="1"/>
  <c r="L1356" i="3"/>
  <c r="M1356" i="3" s="1"/>
  <c r="P1356" i="3" s="1"/>
  <c r="L2256" i="3"/>
  <c r="M2256" i="3" s="1"/>
  <c r="P2256" i="3" s="1"/>
  <c r="L2358" i="3"/>
  <c r="M2358" i="3" s="1"/>
  <c r="P2358" i="3" s="1"/>
  <c r="L2215" i="3"/>
  <c r="M2215" i="3" s="1"/>
  <c r="P2215" i="3" s="1"/>
  <c r="L4111" i="3"/>
  <c r="M4111" i="3" s="1"/>
  <c r="P4111" i="3" s="1"/>
  <c r="L1385" i="3"/>
  <c r="M1385" i="3" s="1"/>
  <c r="P1385" i="3" s="1"/>
  <c r="L4043" i="3"/>
  <c r="M4043" i="3" s="1"/>
  <c r="P4043" i="3" s="1"/>
  <c r="L1352" i="3"/>
  <c r="M1352" i="3" s="1"/>
  <c r="P1352" i="3" s="1"/>
  <c r="L1780" i="3"/>
  <c r="M1780" i="3" s="1"/>
  <c r="P1780" i="3" s="1"/>
  <c r="L1911" i="3"/>
  <c r="M1911" i="3" s="1"/>
  <c r="P1911" i="3" s="1"/>
  <c r="L811" i="3"/>
  <c r="M811" i="3" s="1"/>
  <c r="P811" i="3" s="1"/>
  <c r="L1660" i="3"/>
  <c r="M1660" i="3" s="1"/>
  <c r="P1660" i="3" s="1"/>
  <c r="L4263" i="3"/>
  <c r="M4263" i="3" s="1"/>
  <c r="P4263" i="3" s="1"/>
  <c r="L1640" i="3"/>
  <c r="M1640" i="3" s="1"/>
  <c r="P1640" i="3" s="1"/>
  <c r="L62" i="3"/>
  <c r="M62" i="3" s="1"/>
  <c r="P62" i="3" s="1"/>
  <c r="L2120" i="3"/>
  <c r="M2120" i="3" s="1"/>
  <c r="P2120" i="3" s="1"/>
  <c r="L2937" i="3"/>
  <c r="M2937" i="3" s="1"/>
  <c r="P2937" i="3" s="1"/>
  <c r="L2159" i="3"/>
  <c r="M2159" i="3" s="1"/>
  <c r="P2159" i="3" s="1"/>
  <c r="L1186" i="3"/>
  <c r="M1186" i="3" s="1"/>
  <c r="P1186" i="3" s="1"/>
  <c r="L814" i="3"/>
  <c r="M814" i="3" s="1"/>
  <c r="P814" i="3" s="1"/>
  <c r="L2383" i="3"/>
  <c r="M2383" i="3" s="1"/>
  <c r="P2383" i="3" s="1"/>
  <c r="L1692" i="3"/>
  <c r="M1692" i="3" s="1"/>
  <c r="P1692" i="3" s="1"/>
  <c r="L1075" i="3"/>
  <c r="M1075" i="3" s="1"/>
  <c r="P1075" i="3" s="1"/>
  <c r="L172" i="3"/>
  <c r="M172" i="3" s="1"/>
  <c r="P172" i="3" s="1"/>
  <c r="L2950" i="3"/>
  <c r="M2950" i="3" s="1"/>
  <c r="P2950" i="3" s="1"/>
  <c r="L2554" i="3"/>
  <c r="M2554" i="3" s="1"/>
  <c r="P2554" i="3" s="1"/>
  <c r="L1807" i="3"/>
  <c r="M1807" i="3" s="1"/>
  <c r="P1807" i="3" s="1"/>
  <c r="L1065" i="3"/>
  <c r="M1065" i="3" s="1"/>
  <c r="P1065" i="3" s="1"/>
  <c r="L2077" i="3"/>
  <c r="M2077" i="3" s="1"/>
  <c r="P2077" i="3" s="1"/>
  <c r="L5049" i="3"/>
  <c r="M5049" i="3" s="1"/>
  <c r="P5049" i="3" s="1"/>
  <c r="L2614" i="3"/>
  <c r="M2614" i="3" s="1"/>
  <c r="P2614" i="3" s="1"/>
  <c r="L2291" i="3"/>
  <c r="M2291" i="3" s="1"/>
  <c r="P2291" i="3" s="1"/>
  <c r="L1637" i="3"/>
  <c r="M1637" i="3" s="1"/>
  <c r="P1637" i="3" s="1"/>
  <c r="L4222" i="3"/>
  <c r="M4222" i="3" s="1"/>
  <c r="P4222" i="3" s="1"/>
  <c r="L4236" i="3"/>
  <c r="M4236" i="3" s="1"/>
  <c r="P4236" i="3" s="1"/>
  <c r="L1304" i="3"/>
  <c r="M1304" i="3" s="1"/>
  <c r="P1304" i="3" s="1"/>
  <c r="L261" i="3"/>
  <c r="M261" i="3" s="1"/>
  <c r="P261" i="3" s="1"/>
  <c r="L4267" i="3"/>
  <c r="M4267" i="3" s="1"/>
  <c r="P4267" i="3" s="1"/>
  <c r="L1652" i="3"/>
  <c r="M1652" i="3" s="1"/>
  <c r="P1652" i="3" s="1"/>
  <c r="L884" i="3"/>
  <c r="M884" i="3" s="1"/>
  <c r="P884" i="3" s="1"/>
  <c r="L3970" i="3"/>
  <c r="M3970" i="3" s="1"/>
  <c r="P3970" i="3" s="1"/>
  <c r="L2138" i="3"/>
  <c r="M2138" i="3" s="1"/>
  <c r="P2138" i="3" s="1"/>
  <c r="L2894" i="3"/>
  <c r="M2894" i="3" s="1"/>
  <c r="P2894" i="3" s="1"/>
  <c r="L2476" i="3"/>
  <c r="M2476" i="3" s="1"/>
  <c r="P2476" i="3" s="1"/>
  <c r="L1210" i="3"/>
  <c r="M1210" i="3" s="1"/>
  <c r="P1210" i="3" s="1"/>
  <c r="L1375" i="3"/>
  <c r="M1375" i="3" s="1"/>
  <c r="P1375" i="3" s="1"/>
  <c r="L469" i="3"/>
  <c r="M469" i="3" s="1"/>
  <c r="P469" i="3" s="1"/>
  <c r="L4842" i="3"/>
  <c r="M4842" i="3" s="1"/>
  <c r="P4842" i="3" s="1"/>
  <c r="L2298" i="3"/>
  <c r="M2298" i="3" s="1"/>
  <c r="P2298" i="3" s="1"/>
  <c r="L2717" i="3"/>
  <c r="M2717" i="3" s="1"/>
  <c r="P2717" i="3" s="1"/>
  <c r="L2023" i="3"/>
  <c r="M2023" i="3" s="1"/>
  <c r="P2023" i="3" s="1"/>
  <c r="L1354" i="3"/>
  <c r="M1354" i="3" s="1"/>
  <c r="P1354" i="3" s="1"/>
  <c r="L1283" i="3"/>
  <c r="M1283" i="3" s="1"/>
  <c r="P1283" i="3" s="1"/>
  <c r="L563" i="3"/>
  <c r="M563" i="3" s="1"/>
  <c r="P563" i="3" s="1"/>
  <c r="L1753" i="3"/>
  <c r="M1753" i="3" s="1"/>
  <c r="P1753" i="3" s="1"/>
  <c r="L2664" i="3"/>
  <c r="M2664" i="3" s="1"/>
  <c r="P2664" i="3" s="1"/>
  <c r="L2471" i="3"/>
  <c r="M2471" i="3" s="1"/>
  <c r="P2471" i="3" s="1"/>
  <c r="L2085" i="3"/>
  <c r="M2085" i="3" s="1"/>
  <c r="P2085" i="3" s="1"/>
  <c r="L1074" i="3"/>
  <c r="M1074" i="3" s="1"/>
  <c r="P1074" i="3" s="1"/>
  <c r="L1039" i="3"/>
  <c r="M1039" i="3" s="1"/>
  <c r="P1039" i="3" s="1"/>
  <c r="L798" i="3"/>
  <c r="M798" i="3" s="1"/>
  <c r="P798" i="3" s="1"/>
  <c r="L518" i="3"/>
  <c r="M518" i="3" s="1"/>
  <c r="P518" i="3" s="1"/>
  <c r="L2374" i="3"/>
  <c r="M2374" i="3" s="1"/>
  <c r="P2374" i="3" s="1"/>
  <c r="L1399" i="3"/>
  <c r="M1399" i="3" s="1"/>
  <c r="P1399" i="3" s="1"/>
  <c r="L1562" i="3"/>
  <c r="M1562" i="3" s="1"/>
  <c r="P1562" i="3" s="1"/>
  <c r="L1834" i="3"/>
  <c r="M1834" i="3" s="1"/>
  <c r="P1834" i="3" s="1"/>
  <c r="L587" i="3"/>
  <c r="M587" i="3" s="1"/>
  <c r="P587" i="3" s="1"/>
  <c r="L1902" i="3"/>
  <c r="M1902" i="3" s="1"/>
  <c r="P1902" i="3" s="1"/>
  <c r="L1980" i="3"/>
  <c r="M1980" i="3" s="1"/>
  <c r="P1980" i="3" s="1"/>
  <c r="L1665" i="3"/>
  <c r="M1665" i="3" s="1"/>
  <c r="P1665" i="3" s="1"/>
  <c r="L2217" i="3"/>
  <c r="M2217" i="3" s="1"/>
  <c r="P2217" i="3" s="1"/>
  <c r="L2703" i="3"/>
  <c r="M2703" i="3" s="1"/>
  <c r="P2703" i="3" s="1"/>
  <c r="L2441" i="3"/>
  <c r="M2441" i="3" s="1"/>
  <c r="P2441" i="3" s="1"/>
  <c r="L1447" i="3"/>
  <c r="M1447" i="3" s="1"/>
  <c r="P1447" i="3" s="1"/>
  <c r="L2288" i="3"/>
  <c r="M2288" i="3" s="1"/>
  <c r="P2288" i="3" s="1"/>
  <c r="L1280" i="3"/>
  <c r="M1280" i="3" s="1"/>
  <c r="P1280" i="3" s="1"/>
  <c r="L4835" i="3"/>
  <c r="M4835" i="3" s="1"/>
  <c r="P4835" i="3" s="1"/>
  <c r="L1967" i="3"/>
  <c r="M1967" i="3" s="1"/>
  <c r="P1967" i="3" s="1"/>
  <c r="L667" i="3"/>
  <c r="M667" i="3" s="1"/>
  <c r="P667" i="3" s="1"/>
  <c r="L2706" i="3"/>
  <c r="M2706" i="3" s="1"/>
  <c r="P2706" i="3" s="1"/>
  <c r="L530" i="3"/>
  <c r="M530" i="3" s="1"/>
  <c r="P530" i="3" s="1"/>
  <c r="L2196" i="3"/>
  <c r="M2196" i="3" s="1"/>
  <c r="P2196" i="3" s="1"/>
  <c r="L1678" i="3"/>
  <c r="M1678" i="3" s="1"/>
  <c r="P1678" i="3" s="1"/>
  <c r="L2412" i="3"/>
  <c r="M2412" i="3" s="1"/>
  <c r="P2412" i="3" s="1"/>
  <c r="L1176" i="3"/>
  <c r="M1176" i="3" s="1"/>
  <c r="P1176" i="3" s="1"/>
  <c r="L4251" i="3"/>
  <c r="M4251" i="3" s="1"/>
  <c r="P4251" i="3" s="1"/>
  <c r="L4976" i="3"/>
  <c r="M4976" i="3" s="1"/>
  <c r="P4976" i="3" s="1"/>
  <c r="L1013" i="3"/>
  <c r="M1013" i="3" s="1"/>
  <c r="P1013" i="3" s="1"/>
  <c r="L1770" i="3"/>
  <c r="M1770" i="3" s="1"/>
  <c r="P1770" i="3" s="1"/>
  <c r="L631" i="3"/>
  <c r="M631" i="3" s="1"/>
  <c r="P631" i="3" s="1"/>
  <c r="L2579" i="3"/>
  <c r="M2579" i="3" s="1"/>
  <c r="P2579" i="3" s="1"/>
  <c r="L224" i="3"/>
  <c r="M224" i="3" s="1"/>
  <c r="P224" i="3" s="1"/>
  <c r="L4834" i="3"/>
  <c r="M4834" i="3" s="1"/>
  <c r="P4834" i="3" s="1"/>
  <c r="L2362" i="3"/>
  <c r="M2362" i="3" s="1"/>
  <c r="P2362" i="3" s="1"/>
  <c r="L1215" i="3"/>
  <c r="M1215" i="3" s="1"/>
  <c r="P1215" i="3" s="1"/>
  <c r="L708" i="3"/>
  <c r="M708" i="3" s="1"/>
  <c r="P708" i="3" s="1"/>
  <c r="L768" i="3"/>
  <c r="M768" i="3" s="1"/>
  <c r="P768" i="3" s="1"/>
  <c r="L1670" i="3"/>
  <c r="M1670" i="3" s="1"/>
  <c r="P1670" i="3" s="1"/>
  <c r="L2915" i="3"/>
  <c r="M2915" i="3" s="1"/>
  <c r="P2915" i="3" s="1"/>
  <c r="L2190" i="3"/>
  <c r="M2190" i="3" s="1"/>
  <c r="P2190" i="3" s="1"/>
  <c r="L1585" i="3"/>
  <c r="M1585" i="3" s="1"/>
  <c r="P1585" i="3" s="1"/>
  <c r="L426" i="3"/>
  <c r="M426" i="3" s="1"/>
  <c r="P426" i="3" s="1"/>
  <c r="L1213" i="3"/>
  <c r="M1213" i="3" s="1"/>
  <c r="P1213" i="3" s="1"/>
  <c r="L438" i="3"/>
  <c r="M438" i="3" s="1"/>
  <c r="P438" i="3" s="1"/>
  <c r="L2603" i="3"/>
  <c r="M2603" i="3" s="1"/>
  <c r="P2603" i="3" s="1"/>
  <c r="L4250" i="3"/>
  <c r="M4250" i="3" s="1"/>
  <c r="P4250" i="3" s="1"/>
  <c r="L2931" i="3"/>
  <c r="M2931" i="3" s="1"/>
  <c r="P2931" i="3" s="1"/>
  <c r="L2235" i="3"/>
  <c r="M2235" i="3" s="1"/>
  <c r="P2235" i="3" s="1"/>
  <c r="L4832" i="3"/>
  <c r="M4832" i="3" s="1"/>
  <c r="P4832" i="3" s="1"/>
  <c r="L4220" i="3"/>
  <c r="M4220" i="3" s="1"/>
  <c r="P4220" i="3" s="1"/>
  <c r="L4201" i="3"/>
  <c r="M4201" i="3" s="1"/>
  <c r="P4201" i="3" s="1"/>
  <c r="L1672" i="3"/>
  <c r="M1672" i="3" s="1"/>
  <c r="P1672" i="3" s="1"/>
  <c r="L1389" i="3"/>
  <c r="M1389" i="3" s="1"/>
  <c r="P1389" i="3" s="1"/>
  <c r="L319" i="3"/>
  <c r="M319" i="3" s="1"/>
  <c r="P319" i="3" s="1"/>
  <c r="L2892" i="3"/>
  <c r="M2892" i="3" s="1"/>
  <c r="P2892" i="3" s="1"/>
  <c r="L1739" i="3"/>
  <c r="M1739" i="3" s="1"/>
  <c r="P1739" i="3" s="1"/>
  <c r="L660" i="3"/>
  <c r="M660" i="3" s="1"/>
  <c r="P660" i="3" s="1"/>
  <c r="L3967" i="3"/>
  <c r="M3967" i="3" s="1"/>
  <c r="P3967" i="3" s="1"/>
  <c r="L4073" i="3"/>
  <c r="M4073" i="3" s="1"/>
  <c r="P4073" i="3" s="1"/>
  <c r="M5098" i="3"/>
  <c r="P5098" i="3" s="1"/>
  <c r="L2584" i="3"/>
  <c r="M2584" i="3" s="1"/>
  <c r="P2584" i="3" s="1"/>
  <c r="L1421" i="3"/>
  <c r="M1421" i="3" s="1"/>
  <c r="P1421" i="3" s="1"/>
  <c r="L1160" i="3"/>
  <c r="M1160" i="3" s="1"/>
  <c r="P1160" i="3" s="1"/>
  <c r="L425" i="3"/>
  <c r="M425" i="3" s="1"/>
  <c r="P425" i="3" s="1"/>
  <c r="L2830" i="3"/>
  <c r="M2830" i="3" s="1"/>
  <c r="P2830" i="3" s="1"/>
  <c r="L2386" i="3"/>
  <c r="M2386" i="3" s="1"/>
  <c r="P2386" i="3" s="1"/>
  <c r="L2419" i="3"/>
  <c r="M2419" i="3" s="1"/>
  <c r="P2419" i="3" s="1"/>
  <c r="L1528" i="3"/>
  <c r="M1528" i="3" s="1"/>
  <c r="P1528" i="3" s="1"/>
  <c r="L1373" i="3"/>
  <c r="M1373" i="3" s="1"/>
  <c r="P1373" i="3" s="1"/>
  <c r="L1029" i="3"/>
  <c r="M1029" i="3" s="1"/>
  <c r="P1029" i="3" s="1"/>
  <c r="L752" i="3"/>
  <c r="M752" i="3" s="1"/>
  <c r="P752" i="3" s="1"/>
  <c r="L1644" i="3"/>
  <c r="M1644" i="3" s="1"/>
  <c r="P1644" i="3" s="1"/>
  <c r="L1314" i="3"/>
  <c r="M1314" i="3" s="1"/>
  <c r="P1314" i="3" s="1"/>
  <c r="L1617" i="3"/>
  <c r="M1617" i="3" s="1"/>
  <c r="P1617" i="3" s="1"/>
  <c r="L2683" i="3"/>
  <c r="M2683" i="3" s="1"/>
  <c r="P2683" i="3" s="1"/>
  <c r="L4082" i="3"/>
  <c r="M4082" i="3" s="1"/>
  <c r="P4082" i="3" s="1"/>
  <c r="L2250" i="3"/>
  <c r="M2250" i="3" s="1"/>
  <c r="P2250" i="3" s="1"/>
  <c r="L2051" i="3"/>
  <c r="M2051" i="3" s="1"/>
  <c r="P2051" i="3" s="1"/>
  <c r="L1164" i="3"/>
  <c r="M1164" i="3" s="1"/>
  <c r="P1164" i="3" s="1"/>
  <c r="L1113" i="3"/>
  <c r="M1113" i="3" s="1"/>
  <c r="P1113" i="3" s="1"/>
  <c r="L253" i="3"/>
  <c r="M253" i="3" s="1"/>
  <c r="P253" i="3" s="1"/>
  <c r="L1633" i="3"/>
  <c r="M1633" i="3" s="1"/>
  <c r="P1633" i="3" s="1"/>
  <c r="L2161" i="3"/>
  <c r="M2161" i="3" s="1"/>
  <c r="P2161" i="3" s="1"/>
  <c r="L2222" i="3"/>
  <c r="M2222" i="3" s="1"/>
  <c r="P2222" i="3" s="1"/>
  <c r="L2632" i="3"/>
  <c r="M2632" i="3" s="1"/>
  <c r="P2632" i="3" s="1"/>
  <c r="L281" i="3"/>
  <c r="M281" i="3" s="1"/>
  <c r="P281" i="3" s="1"/>
  <c r="L2870" i="3"/>
  <c r="M2870" i="3" s="1"/>
  <c r="P2870" i="3" s="1"/>
  <c r="L589" i="3"/>
  <c r="M589" i="3" s="1"/>
  <c r="P589" i="3" s="1"/>
  <c r="L857" i="3"/>
  <c r="M857" i="3" s="1"/>
  <c r="P857" i="3" s="1"/>
  <c r="L1383" i="3"/>
  <c r="M1383" i="3" s="1"/>
  <c r="P1383" i="3" s="1"/>
  <c r="L1969" i="3"/>
  <c r="M1969" i="3" s="1"/>
  <c r="P1969" i="3" s="1"/>
  <c r="L2545" i="3"/>
  <c r="M2545" i="3" s="1"/>
  <c r="P2545" i="3" s="1"/>
  <c r="L2204" i="3"/>
  <c r="M2204" i="3" s="1"/>
  <c r="P2204" i="3" s="1"/>
  <c r="L1044" i="3"/>
  <c r="M1044" i="3" s="1"/>
  <c r="P1044" i="3" s="1"/>
  <c r="L296" i="3"/>
  <c r="M296" i="3" s="1"/>
  <c r="P296" i="3" s="1"/>
  <c r="L1611" i="3"/>
  <c r="M1611" i="3" s="1"/>
  <c r="P1611" i="3" s="1"/>
  <c r="L2369" i="3"/>
  <c r="M2369" i="3" s="1"/>
  <c r="P2369" i="3" s="1"/>
  <c r="L763" i="3"/>
  <c r="M763" i="3" s="1"/>
  <c r="P763" i="3" s="1"/>
  <c r="L2230" i="3"/>
  <c r="M2230" i="3" s="1"/>
  <c r="P2230" i="3" s="1"/>
  <c r="L2484" i="3"/>
  <c r="M2484" i="3" s="1"/>
  <c r="P2484" i="3" s="1"/>
  <c r="L773" i="3"/>
  <c r="M773" i="3" s="1"/>
  <c r="P773" i="3" s="1"/>
  <c r="L2179" i="3"/>
  <c r="M2179" i="3" s="1"/>
  <c r="P2179" i="3" s="1"/>
  <c r="L445" i="3"/>
  <c r="M445" i="3" s="1"/>
  <c r="P445" i="3" s="1"/>
  <c r="L1864" i="3"/>
  <c r="M1864" i="3" s="1"/>
  <c r="P1864" i="3" s="1"/>
  <c r="L1043" i="3"/>
  <c r="M1043" i="3" s="1"/>
  <c r="P1043" i="3" s="1"/>
  <c r="L260" i="3"/>
  <c r="M260" i="3" s="1"/>
  <c r="P260" i="3" s="1"/>
  <c r="L1767" i="3"/>
  <c r="M1767" i="3" s="1"/>
  <c r="P1767" i="3" s="1"/>
  <c r="L664" i="3"/>
  <c r="M664" i="3" s="1"/>
  <c r="P664" i="3" s="1"/>
  <c r="L2461" i="3"/>
  <c r="M2461" i="3" s="1"/>
  <c r="P2461" i="3" s="1"/>
  <c r="L1426" i="3"/>
  <c r="M1426" i="3" s="1"/>
  <c r="P1426" i="3" s="1"/>
  <c r="L597" i="3"/>
  <c r="M597" i="3" s="1"/>
  <c r="P597" i="3" s="1"/>
  <c r="L4867" i="3"/>
  <c r="M4867" i="3" s="1"/>
  <c r="P4867" i="3" s="1"/>
  <c r="L1226" i="3"/>
  <c r="M1226" i="3" s="1"/>
  <c r="P1226" i="3" s="1"/>
  <c r="L1140" i="3"/>
  <c r="M1140" i="3" s="1"/>
  <c r="P1140" i="3" s="1"/>
  <c r="L1677" i="3"/>
  <c r="M1677" i="3" s="1"/>
  <c r="P1677" i="3" s="1"/>
  <c r="L2292" i="3"/>
  <c r="M2292" i="3" s="1"/>
  <c r="P2292" i="3" s="1"/>
  <c r="L720" i="3"/>
  <c r="M720" i="3" s="1"/>
  <c r="P720" i="3" s="1"/>
  <c r="M1968" i="3"/>
  <c r="P1968" i="3" s="1"/>
  <c r="L2078" i="3"/>
  <c r="M2078" i="3" s="1"/>
  <c r="P2078" i="3" s="1"/>
  <c r="L2725" i="3"/>
  <c r="M2725" i="3" s="1"/>
  <c r="P2725" i="3" s="1"/>
  <c r="L2442" i="3"/>
  <c r="M2442" i="3" s="1"/>
  <c r="P2442" i="3" s="1"/>
  <c r="L2173" i="3"/>
  <c r="M2173" i="3" s="1"/>
  <c r="P2173" i="3" s="1"/>
  <c r="L1673" i="3"/>
  <c r="M1673" i="3" s="1"/>
  <c r="P1673" i="3" s="1"/>
  <c r="L5021" i="3"/>
  <c r="M5021" i="3" s="1"/>
  <c r="P5021" i="3" s="1"/>
  <c r="L2334" i="3"/>
  <c r="M2334" i="3" s="1"/>
  <c r="P2334" i="3" s="1"/>
  <c r="L1247" i="3"/>
  <c r="M1247" i="3" s="1"/>
  <c r="P1247" i="3" s="1"/>
  <c r="L384" i="3"/>
  <c r="M384" i="3" s="1"/>
  <c r="P384" i="3" s="1"/>
  <c r="L4849" i="3"/>
  <c r="M4849" i="3" s="1"/>
  <c r="P4849" i="3" s="1"/>
  <c r="L896" i="3"/>
  <c r="M896" i="3" s="1"/>
  <c r="P896" i="3" s="1"/>
  <c r="L620" i="3"/>
  <c r="M620" i="3" s="1"/>
  <c r="P620" i="3" s="1"/>
  <c r="L3985" i="3"/>
  <c r="M3985" i="3" s="1"/>
  <c r="P3985" i="3" s="1"/>
  <c r="L4104" i="3"/>
  <c r="M4104" i="3" s="1"/>
  <c r="P4104" i="3" s="1"/>
  <c r="L4074" i="3"/>
  <c r="M4074" i="3" s="1"/>
  <c r="P4074" i="3" s="1"/>
  <c r="L2123" i="3"/>
  <c r="M2123" i="3" s="1"/>
  <c r="P2123" i="3" s="1"/>
  <c r="L1196" i="3"/>
  <c r="M1196" i="3" s="1"/>
  <c r="P1196" i="3" s="1"/>
  <c r="L1126" i="3"/>
  <c r="M1126" i="3" s="1"/>
  <c r="P1126" i="3" s="1"/>
  <c r="L242" i="3"/>
  <c r="M242" i="3" s="1"/>
  <c r="P242" i="3" s="1"/>
  <c r="L2833" i="3"/>
  <c r="M2833" i="3" s="1"/>
  <c r="P2833" i="3" s="1"/>
  <c r="L4240" i="3"/>
  <c r="M4240" i="3" s="1"/>
  <c r="P4240" i="3" s="1"/>
  <c r="L2044" i="3"/>
  <c r="M2044" i="3" s="1"/>
  <c r="P2044" i="3" s="1"/>
  <c r="L1815" i="3"/>
  <c r="M1815" i="3" s="1"/>
  <c r="P1815" i="3" s="1"/>
  <c r="L1409" i="3"/>
  <c r="M1409" i="3" s="1"/>
  <c r="P1409" i="3" s="1"/>
  <c r="L1414" i="3"/>
  <c r="M1414" i="3" s="1"/>
  <c r="P1414" i="3" s="1"/>
  <c r="L503" i="3"/>
  <c r="M503" i="3" s="1"/>
  <c r="P503" i="3" s="1"/>
  <c r="L4259" i="3"/>
  <c r="M4259" i="3" s="1"/>
  <c r="P4259" i="3" s="1"/>
  <c r="L2363" i="3"/>
  <c r="M2363" i="3" s="1"/>
  <c r="P2363" i="3" s="1"/>
  <c r="L2253" i="3"/>
  <c r="M2253" i="3" s="1"/>
  <c r="P2253" i="3" s="1"/>
  <c r="L1643" i="3"/>
  <c r="M1643" i="3" s="1"/>
  <c r="P1643" i="3" s="1"/>
  <c r="L1371" i="3"/>
  <c r="M1371" i="3" s="1"/>
  <c r="P1371" i="3" s="1"/>
  <c r="L1336" i="3"/>
  <c r="M1336" i="3" s="1"/>
  <c r="P1336" i="3" s="1"/>
  <c r="L439" i="3"/>
  <c r="M439" i="3" s="1"/>
  <c r="P439" i="3" s="1"/>
  <c r="L2532" i="3"/>
  <c r="M2532" i="3" s="1"/>
  <c r="P2532" i="3" s="1"/>
  <c r="L1622" i="3"/>
  <c r="M1622" i="3" s="1"/>
  <c r="P1622" i="3" s="1"/>
  <c r="L308" i="3"/>
  <c r="M308" i="3" s="1"/>
  <c r="P308" i="3" s="1"/>
  <c r="L1194" i="3"/>
  <c r="M1194" i="3" s="1"/>
  <c r="P1194" i="3" s="1"/>
  <c r="L1756" i="3"/>
  <c r="M1756" i="3" s="1"/>
  <c r="P1756" i="3" s="1"/>
  <c r="L1730" i="3"/>
  <c r="M1730" i="3" s="1"/>
  <c r="P1730" i="3" s="1"/>
  <c r="L1632" i="3"/>
  <c r="M1632" i="3" s="1"/>
  <c r="P1632" i="3" s="1"/>
  <c r="L1638" i="3"/>
  <c r="M1638" i="3" s="1"/>
  <c r="P1638" i="3" s="1"/>
  <c r="L1522" i="3"/>
  <c r="M1522" i="3" s="1"/>
  <c r="P1522" i="3" s="1"/>
  <c r="L576" i="3"/>
  <c r="M576" i="3" s="1"/>
  <c r="P576" i="3" s="1"/>
  <c r="L2561" i="3"/>
  <c r="M2561" i="3" s="1"/>
  <c r="P2561" i="3" s="1"/>
  <c r="L805" i="3"/>
  <c r="M805" i="3" s="1"/>
  <c r="P805" i="3" s="1"/>
  <c r="L17" i="3"/>
  <c r="M17" i="3" s="1"/>
  <c r="P17" i="3" s="1"/>
  <c r="L2557" i="3"/>
  <c r="M2557" i="3" s="1"/>
  <c r="P2557" i="3" s="1"/>
  <c r="L903" i="3"/>
  <c r="M903" i="3" s="1"/>
  <c r="P903" i="3" s="1"/>
  <c r="L2555" i="3"/>
  <c r="M2555" i="3" s="1"/>
  <c r="P2555" i="3" s="1"/>
  <c r="L1173" i="3"/>
  <c r="M1173" i="3" s="1"/>
  <c r="P1173" i="3" s="1"/>
  <c r="L4855" i="3"/>
  <c r="M4855" i="3" s="1"/>
  <c r="P4855" i="3" s="1"/>
  <c r="L689" i="3"/>
  <c r="M689" i="3" s="1"/>
  <c r="P689" i="3" s="1"/>
  <c r="L306" i="3"/>
  <c r="M306" i="3" s="1"/>
  <c r="P306" i="3" s="1"/>
  <c r="L4081" i="3"/>
  <c r="M4081" i="3" s="1"/>
  <c r="P4081" i="3" s="1"/>
  <c r="L2458" i="3"/>
  <c r="M2458" i="3" s="1"/>
  <c r="P2458" i="3" s="1"/>
  <c r="L1258" i="3"/>
  <c r="M1258" i="3" s="1"/>
  <c r="P1258" i="3" s="1"/>
  <c r="L1829" i="3"/>
  <c r="M1829" i="3" s="1"/>
  <c r="P1829" i="3" s="1"/>
  <c r="L282" i="3"/>
  <c r="M282" i="3" s="1"/>
  <c r="P282" i="3" s="1"/>
  <c r="L4203" i="3"/>
  <c r="M4203" i="3" s="1"/>
  <c r="P4203" i="3" s="1"/>
  <c r="L1326" i="3"/>
  <c r="M1326" i="3" s="1"/>
  <c r="P1326" i="3" s="1"/>
  <c r="L2318" i="3"/>
  <c r="M2318" i="3" s="1"/>
  <c r="P2318" i="3" s="1"/>
  <c r="L2355" i="3"/>
  <c r="M2355" i="3" s="1"/>
  <c r="P2355" i="3" s="1"/>
  <c r="L847" i="3"/>
  <c r="M847" i="3" s="1"/>
  <c r="P847" i="3" s="1"/>
  <c r="L2421" i="3"/>
  <c r="M2421" i="3" s="1"/>
  <c r="P2421" i="3" s="1"/>
  <c r="L1335" i="3"/>
  <c r="M1335" i="3" s="1"/>
  <c r="P1335" i="3" s="1"/>
  <c r="L2691" i="3"/>
  <c r="M2691" i="3" s="1"/>
  <c r="P2691" i="3" s="1"/>
  <c r="L1839" i="3"/>
  <c r="M1839" i="3" s="1"/>
  <c r="P1839" i="3" s="1"/>
  <c r="L511" i="3"/>
  <c r="M511" i="3" s="1"/>
  <c r="P511" i="3" s="1"/>
  <c r="L4229" i="3"/>
  <c r="M4229" i="3" s="1"/>
  <c r="P4229" i="3" s="1"/>
  <c r="L4192" i="3"/>
  <c r="M4192" i="3" s="1"/>
  <c r="P4192" i="3" s="1"/>
  <c r="L4865" i="3"/>
  <c r="M4865" i="3" s="1"/>
  <c r="P4865" i="3" s="1"/>
  <c r="L1787" i="3"/>
  <c r="M1787" i="3" s="1"/>
  <c r="P1787" i="3" s="1"/>
  <c r="L3874" i="3"/>
  <c r="M3874" i="3" s="1"/>
  <c r="P3874" i="3" s="1"/>
  <c r="L4114" i="3"/>
  <c r="M4114" i="3" s="1"/>
  <c r="P4114" i="3" s="1"/>
  <c r="L1433" i="3"/>
  <c r="M1433" i="3" s="1"/>
  <c r="P1433" i="3" s="1"/>
  <c r="L223" i="3"/>
  <c r="M223" i="3" s="1"/>
  <c r="P223" i="3" s="1"/>
  <c r="L4840" i="3"/>
  <c r="M4840" i="3" s="1"/>
  <c r="P4840" i="3" s="1"/>
  <c r="L2716" i="3"/>
  <c r="M2716" i="3" s="1"/>
  <c r="P2716" i="3" s="1"/>
  <c r="L135" i="3"/>
  <c r="M135" i="3" s="1"/>
  <c r="P135" i="3" s="1"/>
  <c r="L1437" i="3"/>
  <c r="M1437" i="3" s="1"/>
  <c r="P1437" i="3" s="1"/>
  <c r="L2622" i="3"/>
  <c r="M2622" i="3" s="1"/>
  <c r="P2622" i="3" s="1"/>
  <c r="L2399" i="3"/>
  <c r="M2399" i="3" s="1"/>
  <c r="P2399" i="3" s="1"/>
  <c r="L222" i="3"/>
  <c r="M222" i="3" s="1"/>
  <c r="P222" i="3" s="1"/>
  <c r="L1211" i="3"/>
  <c r="M1211" i="3" s="1"/>
  <c r="P1211" i="3" s="1"/>
  <c r="L899" i="3"/>
  <c r="M899" i="3" s="1"/>
  <c r="P899" i="3" s="1"/>
  <c r="L1521" i="3"/>
  <c r="M1521" i="3" s="1"/>
  <c r="P1521" i="3" s="1"/>
  <c r="L4223" i="3"/>
  <c r="M4223" i="3" s="1"/>
  <c r="P4223" i="3" s="1"/>
  <c r="L4848" i="3"/>
  <c r="M4848" i="3" s="1"/>
  <c r="P4848" i="3" s="1"/>
  <c r="L1814" i="3"/>
  <c r="M1814" i="3" s="1"/>
  <c r="P1814" i="3" s="1"/>
  <c r="L1014" i="3"/>
  <c r="M1014" i="3" s="1"/>
  <c r="P1014" i="3" s="1"/>
  <c r="L156" i="3"/>
  <c r="M156" i="3" s="1"/>
  <c r="P156" i="3" s="1"/>
  <c r="L2171" i="3"/>
  <c r="M2171" i="3" s="1"/>
  <c r="P2171" i="3" s="1"/>
  <c r="L1819" i="3"/>
  <c r="M1819" i="3" s="1"/>
  <c r="P1819" i="3" s="1"/>
  <c r="L636" i="3"/>
  <c r="M636" i="3" s="1"/>
  <c r="P636" i="3" s="1"/>
  <c r="L2602" i="3"/>
  <c r="M2602" i="3" s="1"/>
  <c r="P2602" i="3" s="1"/>
  <c r="L2273" i="3"/>
  <c r="M2273" i="3" s="1"/>
  <c r="P2273" i="3" s="1"/>
  <c r="L2720" i="3"/>
  <c r="M2720" i="3" s="1"/>
  <c r="P2720" i="3" s="1"/>
  <c r="L1526" i="3"/>
  <c r="M1526" i="3" s="1"/>
  <c r="P1526" i="3" s="1"/>
  <c r="L1127" i="3"/>
  <c r="M1127" i="3" s="1"/>
  <c r="P1127" i="3" s="1"/>
  <c r="L1189" i="3"/>
  <c r="M1189" i="3" s="1"/>
  <c r="P1189" i="3" s="1"/>
  <c r="L2713" i="3"/>
  <c r="M2713" i="3" s="1"/>
  <c r="P2713" i="3" s="1"/>
  <c r="L2822" i="3"/>
  <c r="M2822" i="3" s="1"/>
  <c r="P2822" i="3" s="1"/>
  <c r="L4066" i="3"/>
  <c r="M4066" i="3" s="1"/>
  <c r="P4066" i="3" s="1"/>
  <c r="L2740" i="3"/>
  <c r="M2740" i="3" s="1"/>
  <c r="P2740" i="3" s="1"/>
  <c r="L770" i="3"/>
  <c r="M770" i="3" s="1"/>
  <c r="P770" i="3" s="1"/>
  <c r="L1230" i="3"/>
  <c r="M1230" i="3" s="1"/>
  <c r="P1230" i="3" s="1"/>
  <c r="L598" i="3"/>
  <c r="M598" i="3" s="1"/>
  <c r="P598" i="3" s="1"/>
  <c r="L605" i="3"/>
  <c r="M605" i="3" s="1"/>
  <c r="P605" i="3" s="1"/>
  <c r="L2672" i="3"/>
  <c r="M2672" i="3" s="1"/>
  <c r="P2672" i="3" s="1"/>
  <c r="L2449" i="3"/>
  <c r="M2449" i="3" s="1"/>
  <c r="P2449" i="3" s="1"/>
  <c r="L2147" i="3"/>
  <c r="M2147" i="3" s="1"/>
  <c r="P2147" i="3" s="1"/>
  <c r="L1432" i="3"/>
  <c r="M1432" i="3" s="1"/>
  <c r="P1432" i="3" s="1"/>
  <c r="L1418" i="3"/>
  <c r="M1418" i="3" s="1"/>
  <c r="P1418" i="3" s="1"/>
  <c r="L1425" i="3"/>
  <c r="M1425" i="3" s="1"/>
  <c r="P1425" i="3" s="1"/>
  <c r="L719" i="3"/>
  <c r="M719" i="3" s="1"/>
  <c r="P719" i="3" s="1"/>
  <c r="L1623" i="3"/>
  <c r="M1623" i="3" s="1"/>
  <c r="P1623" i="3" s="1"/>
  <c r="L1625" i="3"/>
  <c r="M1625" i="3" s="1"/>
  <c r="P1625" i="3" s="1"/>
  <c r="L1840" i="3"/>
  <c r="M1840" i="3" s="1"/>
  <c r="P1840" i="3" s="1"/>
  <c r="L385" i="3"/>
  <c r="M385" i="3" s="1"/>
  <c r="P385" i="3" s="1"/>
  <c r="L1759" i="3"/>
  <c r="M1759" i="3" s="1"/>
  <c r="P1759" i="3" s="1"/>
  <c r="L1540" i="3"/>
  <c r="M1540" i="3" s="1"/>
  <c r="P1540" i="3" s="1"/>
  <c r="L2639" i="3"/>
  <c r="M2639" i="3" s="1"/>
  <c r="P2639" i="3" s="1"/>
  <c r="L889" i="3"/>
  <c r="M889" i="3" s="1"/>
  <c r="P889" i="3" s="1"/>
  <c r="L1836" i="3"/>
  <c r="M1836" i="3" s="1"/>
  <c r="P1836" i="3" s="1"/>
  <c r="L1963" i="3"/>
  <c r="M1963" i="3" s="1"/>
  <c r="P1963" i="3" s="1"/>
  <c r="L2493" i="3"/>
  <c r="M2493" i="3" s="1"/>
  <c r="P2493" i="3" s="1"/>
  <c r="L2109" i="3"/>
  <c r="M2109" i="3" s="1"/>
  <c r="P2109" i="3" s="1"/>
  <c r="L1934" i="3"/>
  <c r="M1934" i="3" s="1"/>
  <c r="P1934" i="3" s="1"/>
  <c r="L1284" i="3"/>
  <c r="M1284" i="3" s="1"/>
  <c r="P1284" i="3" s="1"/>
  <c r="L547" i="3"/>
  <c r="M547" i="3" s="1"/>
  <c r="P547" i="3" s="1"/>
  <c r="L1175" i="3"/>
  <c r="M1175" i="3" s="1"/>
  <c r="P1175" i="3" s="1"/>
  <c r="L776" i="3"/>
  <c r="M776" i="3" s="1"/>
  <c r="P776" i="3" s="1"/>
  <c r="L882" i="3"/>
  <c r="M882" i="3" s="1"/>
  <c r="P882" i="3" s="1"/>
  <c r="L1443" i="3"/>
  <c r="M1443" i="3" s="1"/>
  <c r="P1443" i="3" s="1"/>
  <c r="L2902" i="3"/>
  <c r="M2902" i="3" s="1"/>
  <c r="P2902" i="3" s="1"/>
  <c r="L4264" i="3"/>
  <c r="M4264" i="3" s="1"/>
  <c r="P4264" i="3" s="1"/>
  <c r="L4269" i="3"/>
  <c r="M4269" i="3" s="1"/>
  <c r="P4269" i="3" s="1"/>
  <c r="L2715" i="3"/>
  <c r="M2715" i="3" s="1"/>
  <c r="P2715" i="3" s="1"/>
  <c r="L2425" i="3"/>
  <c r="M2425" i="3" s="1"/>
  <c r="P2425" i="3" s="1"/>
  <c r="L2697" i="3"/>
  <c r="M2697" i="3" s="1"/>
  <c r="P2697" i="3" s="1"/>
  <c r="L1569" i="3"/>
  <c r="M1569" i="3" s="1"/>
  <c r="P1569" i="3" s="1"/>
  <c r="L437" i="3"/>
  <c r="M437" i="3" s="1"/>
  <c r="P437" i="3" s="1"/>
  <c r="L1579" i="3"/>
  <c r="M1579" i="3" s="1"/>
  <c r="P1579" i="3" s="1"/>
  <c r="L4959" i="3"/>
  <c r="M4959" i="3" s="1"/>
  <c r="P4959" i="3" s="1"/>
  <c r="L1763" i="3"/>
  <c r="M1763" i="3" s="1"/>
  <c r="P1763" i="3" s="1"/>
  <c r="L2306" i="3"/>
  <c r="M2306" i="3" s="1"/>
  <c r="P2306" i="3" s="1"/>
  <c r="L5059" i="3"/>
  <c r="M5059" i="3" s="1"/>
  <c r="P5059" i="3" s="1"/>
  <c r="L2684" i="3"/>
  <c r="M2684" i="3" s="1"/>
  <c r="P2684" i="3" s="1"/>
  <c r="L1693" i="3"/>
  <c r="M1693" i="3" s="1"/>
  <c r="P1693" i="3" s="1"/>
  <c r="L2952" i="3"/>
  <c r="M2952" i="3" s="1"/>
  <c r="P2952" i="3" s="1"/>
  <c r="L786" i="3"/>
  <c r="M786" i="3" s="1"/>
  <c r="P786" i="3" s="1"/>
  <c r="L802" i="3"/>
  <c r="M802" i="3" s="1"/>
  <c r="P802" i="3" s="1"/>
  <c r="L883" i="3"/>
  <c r="M883" i="3" s="1"/>
  <c r="P883" i="3" s="1"/>
  <c r="L2729" i="3"/>
  <c r="M2729" i="3" s="1"/>
  <c r="P2729" i="3" s="1"/>
  <c r="L1119" i="3"/>
  <c r="M1119" i="3" s="1"/>
  <c r="P1119" i="3" s="1"/>
  <c r="L193" i="3"/>
  <c r="M193" i="3" s="1"/>
  <c r="P193" i="3" s="1"/>
  <c r="L284" i="3"/>
  <c r="M284" i="3" s="1"/>
  <c r="P284" i="3" s="1"/>
  <c r="L2954" i="3"/>
  <c r="M2954" i="3" s="1"/>
  <c r="P2954" i="3" s="1"/>
  <c r="L1179" i="3"/>
  <c r="M1179" i="3" s="1"/>
  <c r="P1179" i="3" s="1"/>
  <c r="L2677" i="3"/>
  <c r="M2677" i="3" s="1"/>
  <c r="P2677" i="3" s="1"/>
  <c r="L1752" i="3"/>
  <c r="M1752" i="3" s="1"/>
  <c r="P1752" i="3" s="1"/>
  <c r="L537" i="3"/>
  <c r="M537" i="3" s="1"/>
  <c r="P537" i="3" s="1"/>
  <c r="L2052" i="3"/>
  <c r="M2052" i="3" s="1"/>
  <c r="P2052" i="3" s="1"/>
  <c r="L357" i="3"/>
  <c r="M357" i="3" s="1"/>
  <c r="P357" i="3" s="1"/>
  <c r="L712" i="3"/>
  <c r="M712" i="3" s="1"/>
  <c r="P712" i="3" s="1"/>
  <c r="L1145" i="3"/>
  <c r="M1145" i="3" s="1"/>
  <c r="P1145" i="3" s="1"/>
  <c r="L697" i="3"/>
  <c r="M697" i="3" s="1"/>
  <c r="P697" i="3" s="1"/>
  <c r="L1624" i="3"/>
  <c r="M1624" i="3" s="1"/>
  <c r="P1624" i="3" s="1"/>
  <c r="L517" i="3"/>
  <c r="M517" i="3" s="1"/>
  <c r="P517" i="3" s="1"/>
  <c r="L1842" i="3"/>
  <c r="M1842" i="3" s="1"/>
  <c r="P1842" i="3" s="1"/>
  <c r="L1565" i="3"/>
  <c r="M1565" i="3" s="1"/>
  <c r="P1565" i="3" s="1"/>
  <c r="L1981" i="3"/>
  <c r="M1981" i="3" s="1"/>
  <c r="P1981" i="3" s="1"/>
  <c r="L662" i="3"/>
  <c r="M662" i="3" s="1"/>
  <c r="P662" i="3" s="1"/>
  <c r="L4185" i="3"/>
  <c r="M4185" i="3" s="1"/>
  <c r="P4185" i="3" s="1"/>
  <c r="L266" i="3"/>
  <c r="M266" i="3" s="1"/>
  <c r="P266" i="3" s="1"/>
  <c r="L1586" i="3"/>
  <c r="M1586" i="3" s="1"/>
  <c r="P1586" i="3" s="1"/>
  <c r="L804" i="3"/>
  <c r="M804" i="3" s="1"/>
  <c r="P804" i="3" s="1"/>
  <c r="L58" i="3"/>
  <c r="M58" i="3" s="1"/>
  <c r="P58" i="3" s="1"/>
  <c r="L2300" i="3"/>
  <c r="M2300" i="3" s="1"/>
  <c r="P2300" i="3" s="1"/>
  <c r="L990" i="3"/>
  <c r="M990" i="3" s="1"/>
  <c r="P990" i="3" s="1"/>
  <c r="L2809" i="3"/>
  <c r="M2809" i="3" s="1"/>
  <c r="P2809" i="3" s="1"/>
  <c r="L2028" i="3"/>
  <c r="M2028" i="3" s="1"/>
  <c r="P2028" i="3" s="1"/>
  <c r="L4224" i="3"/>
  <c r="M4224" i="3" s="1"/>
  <c r="P4224" i="3" s="1"/>
  <c r="L4077" i="3"/>
  <c r="M4077" i="3" s="1"/>
  <c r="P4077" i="3" s="1"/>
  <c r="L1332" i="3"/>
  <c r="M1332" i="3" s="1"/>
  <c r="P1332" i="3" s="1"/>
  <c r="L2929" i="3"/>
  <c r="M2929" i="3" s="1"/>
  <c r="P2929" i="3" s="1"/>
  <c r="L2925" i="3"/>
  <c r="M2925" i="3" s="1"/>
  <c r="P2925" i="3" s="1"/>
  <c r="L444" i="3"/>
  <c r="M444" i="3" s="1"/>
  <c r="P444" i="3" s="1"/>
  <c r="L2821" i="3"/>
  <c r="M2821" i="3" s="1"/>
  <c r="P2821" i="3" s="1"/>
  <c r="L2800" i="3"/>
  <c r="M2800" i="3" s="1"/>
  <c r="P2800" i="3" s="1"/>
  <c r="L220" i="3"/>
  <c r="M220" i="3" s="1"/>
  <c r="P220" i="3" s="1"/>
  <c r="L4080" i="3"/>
  <c r="M4080" i="3" s="1"/>
  <c r="P4080" i="3" s="1"/>
  <c r="L1144" i="3"/>
  <c r="M1144" i="3" s="1"/>
  <c r="P1144" i="3" s="1"/>
  <c r="L2072" i="3"/>
  <c r="M2072" i="3" s="1"/>
  <c r="P2072" i="3" s="1"/>
  <c r="L158" i="3"/>
  <c r="M158" i="3" s="1"/>
  <c r="P158" i="3" s="1"/>
  <c r="L2917" i="3"/>
  <c r="M2917" i="3" s="1"/>
  <c r="P2917" i="3" s="1"/>
  <c r="L1223" i="3"/>
  <c r="M1223" i="3" s="1"/>
  <c r="P1223" i="3" s="1"/>
  <c r="L2784" i="3"/>
  <c r="M2784" i="3" s="1"/>
  <c r="P2784" i="3" s="1"/>
  <c r="L2914" i="3"/>
  <c r="M2914" i="3" s="1"/>
  <c r="P2914" i="3" s="1"/>
  <c r="L2640" i="3"/>
  <c r="M2640" i="3" s="1"/>
  <c r="P2640" i="3" s="1"/>
  <c r="L1769" i="3"/>
  <c r="M1769" i="3" s="1"/>
  <c r="P1769" i="3" s="1"/>
  <c r="L2702" i="3"/>
  <c r="M2702" i="3" s="1"/>
  <c r="P2702" i="3" s="1"/>
  <c r="L1059" i="3"/>
  <c r="M1059" i="3" s="1"/>
  <c r="P1059" i="3" s="1"/>
  <c r="L1784" i="3"/>
  <c r="M1784" i="3" s="1"/>
  <c r="P1784" i="3" s="1"/>
  <c r="L2345" i="3"/>
  <c r="M2345" i="3" s="1"/>
  <c r="P2345" i="3" s="1"/>
  <c r="L2774" i="3"/>
  <c r="M2774" i="3" s="1"/>
  <c r="P2774" i="3" s="1"/>
  <c r="L2405" i="3"/>
  <c r="M2405" i="3" s="1"/>
  <c r="P2405" i="3" s="1"/>
  <c r="L251" i="3"/>
  <c r="M251" i="3" s="1"/>
  <c r="P251" i="3" s="1"/>
  <c r="L759" i="3"/>
  <c r="M759" i="3" s="1"/>
  <c r="P759" i="3" s="1"/>
  <c r="L2303" i="3"/>
  <c r="M2303" i="3" s="1"/>
  <c r="P2303" i="3" s="1"/>
  <c r="L2074" i="3"/>
  <c r="M2074" i="3" s="1"/>
  <c r="P2074" i="3" s="1"/>
  <c r="L825" i="3"/>
  <c r="M825" i="3" s="1"/>
  <c r="P825" i="3" s="1"/>
  <c r="L2854" i="3"/>
  <c r="M2854" i="3" s="1"/>
  <c r="P2854" i="3" s="1"/>
  <c r="L1964" i="3"/>
  <c r="M1964" i="3" s="1"/>
  <c r="P1964" i="3" s="1"/>
  <c r="L197" i="3"/>
  <c r="M197" i="3" s="1"/>
  <c r="P197" i="3" s="1"/>
  <c r="L2846" i="3"/>
  <c r="M2846" i="3" s="1"/>
  <c r="P2846" i="3" s="1"/>
  <c r="L658" i="3"/>
  <c r="M658" i="3" s="1"/>
  <c r="P658" i="3" s="1"/>
  <c r="L1089" i="3"/>
  <c r="M1089" i="3" s="1"/>
  <c r="P1089" i="3" s="1"/>
  <c r="L819" i="3"/>
  <c r="M819" i="3" s="1"/>
  <c r="P819" i="3" s="1"/>
  <c r="L1387" i="3"/>
  <c r="M1387" i="3" s="1"/>
  <c r="P1387" i="3" s="1"/>
  <c r="L2032" i="3"/>
  <c r="M2032" i="3" s="1"/>
  <c r="P2032" i="3" s="1"/>
  <c r="L262" i="3"/>
  <c r="M262" i="3" s="1"/>
  <c r="P262" i="3" s="1"/>
  <c r="L5028" i="3"/>
  <c r="M5028" i="3" s="1"/>
  <c r="P5028" i="3" s="1"/>
  <c r="L2254" i="3"/>
  <c r="M2254" i="3" s="1"/>
  <c r="P2254" i="3" s="1"/>
  <c r="L2381" i="3"/>
  <c r="M2381" i="3" s="1"/>
  <c r="P2381" i="3" s="1"/>
  <c r="L1028" i="3"/>
  <c r="M1028" i="3" s="1"/>
  <c r="P1028" i="3" s="1"/>
  <c r="L2656" i="3"/>
  <c r="M2656" i="3" s="1"/>
  <c r="P2656" i="3" s="1"/>
  <c r="L4255" i="3"/>
  <c r="M4255" i="3" s="1"/>
  <c r="P4255" i="3" s="1"/>
  <c r="L1369" i="3"/>
  <c r="M1369" i="3" s="1"/>
  <c r="P1369" i="3" s="1"/>
  <c r="L647" i="3"/>
  <c r="M647" i="3" s="1"/>
  <c r="P647" i="3" s="1"/>
  <c r="L1897" i="3"/>
  <c r="M1897" i="3" s="1"/>
  <c r="P1897" i="3" s="1"/>
  <c r="L3953" i="3"/>
  <c r="M3953" i="3" s="1"/>
  <c r="P3953" i="3" s="1"/>
  <c r="L659" i="3"/>
  <c r="M659" i="3" s="1"/>
  <c r="P659" i="3" s="1"/>
  <c r="L1166" i="3"/>
  <c r="M1166" i="3" s="1"/>
  <c r="P1166" i="3" s="1"/>
  <c r="L4090" i="3"/>
  <c r="M4090" i="3" s="1"/>
  <c r="P4090" i="3" s="1"/>
  <c r="L277" i="3"/>
  <c r="M277" i="3" s="1"/>
  <c r="P277" i="3" s="1"/>
  <c r="L2233" i="3"/>
  <c r="M2233" i="3" s="1"/>
  <c r="P2233" i="3" s="1"/>
  <c r="L2034" i="3"/>
  <c r="M2034" i="3" s="1"/>
  <c r="P2034" i="3" s="1"/>
  <c r="L364" i="3"/>
  <c r="M364" i="3" s="1"/>
  <c r="P364" i="3" s="1"/>
  <c r="L4846" i="3"/>
  <c r="M4846" i="3" s="1"/>
  <c r="P4846" i="3" s="1"/>
  <c r="L3868" i="3"/>
  <c r="M3868" i="3" s="1"/>
  <c r="P3868" i="3" s="1"/>
  <c r="L1133" i="3"/>
  <c r="M1133" i="3" s="1"/>
  <c r="P1133" i="3" s="1"/>
  <c r="L671" i="3"/>
  <c r="M671" i="3" s="1"/>
  <c r="P671" i="3" s="1"/>
  <c r="L803" i="3"/>
  <c r="M803" i="3" s="1"/>
  <c r="P803" i="3" s="1"/>
  <c r="L2304" i="3"/>
  <c r="M2304" i="3" s="1"/>
  <c r="P2304" i="3" s="1"/>
  <c r="L817" i="3"/>
  <c r="M817" i="3" s="1"/>
  <c r="P817" i="3" s="1"/>
  <c r="L2908" i="3"/>
  <c r="M2908" i="3" s="1"/>
  <c r="P2908" i="3" s="1"/>
  <c r="L1493" i="3"/>
  <c r="M1493" i="3" s="1"/>
  <c r="P1493" i="3" s="1"/>
  <c r="L423" i="3"/>
  <c r="M423" i="3" s="1"/>
  <c r="P423" i="3" s="1"/>
  <c r="L850" i="3"/>
  <c r="M850" i="3" s="1"/>
  <c r="P850" i="3" s="1"/>
  <c r="L703" i="3"/>
  <c r="M703" i="3" s="1"/>
  <c r="P703" i="3" s="1"/>
  <c r="L2631" i="3"/>
  <c r="M2631" i="3" s="1"/>
  <c r="P2631" i="3" s="1"/>
  <c r="L1563" i="3"/>
  <c r="M1563" i="3" s="1"/>
  <c r="P1563" i="3" s="1"/>
  <c r="L2825" i="3"/>
  <c r="M2825" i="3" s="1"/>
  <c r="P2825" i="3" s="1"/>
  <c r="L1979" i="3"/>
  <c r="M1979" i="3" s="1"/>
  <c r="P1979" i="3" s="1"/>
  <c r="L867" i="3"/>
  <c r="M867" i="3" s="1"/>
  <c r="P867" i="3" s="1"/>
  <c r="L2486" i="3"/>
  <c r="M2486" i="3" s="1"/>
  <c r="P2486" i="3" s="1"/>
  <c r="L665" i="3"/>
  <c r="M665" i="3" s="1"/>
  <c r="P665" i="3" s="1"/>
  <c r="L1791" i="3"/>
  <c r="M1791" i="3" s="1"/>
  <c r="P1791" i="3" s="1"/>
  <c r="L4266" i="3"/>
  <c r="M4266" i="3" s="1"/>
  <c r="P4266" i="3" s="1"/>
  <c r="L4115" i="3"/>
  <c r="M4115" i="3" s="1"/>
  <c r="P4115" i="3" s="1"/>
  <c r="L2643" i="3"/>
  <c r="M2643" i="3" s="1"/>
  <c r="P2643" i="3" s="1"/>
  <c r="L2514" i="3"/>
  <c r="M2514" i="3" s="1"/>
  <c r="P2514" i="3" s="1"/>
  <c r="L1671" i="3"/>
  <c r="M1671" i="3" s="1"/>
  <c r="P1671" i="3" s="1"/>
  <c r="L1848" i="3"/>
  <c r="M1848" i="3" s="1"/>
  <c r="P1848" i="3" s="1"/>
  <c r="L4853" i="3"/>
  <c r="M4853" i="3" s="1"/>
  <c r="P4853" i="3" s="1"/>
  <c r="L1803" i="3"/>
  <c r="M1803" i="3" s="1"/>
  <c r="P1803" i="3" s="1"/>
  <c r="L102" i="3"/>
  <c r="M102" i="3" s="1"/>
  <c r="P102" i="3" s="1"/>
  <c r="L1341" i="3"/>
  <c r="M1341" i="3" s="1"/>
  <c r="P1341" i="3" s="1"/>
  <c r="L2553" i="3"/>
  <c r="M2553" i="3" s="1"/>
  <c r="P2553" i="3" s="1"/>
  <c r="L1345" i="3"/>
  <c r="M1345" i="3" s="1"/>
  <c r="P1345" i="3" s="1"/>
  <c r="L823" i="3"/>
  <c r="M823" i="3" s="1"/>
  <c r="P823" i="3" s="1"/>
  <c r="L2475" i="3"/>
  <c r="M2475" i="3" s="1"/>
  <c r="P2475" i="3" s="1"/>
  <c r="L1771" i="3"/>
  <c r="M1771" i="3" s="1"/>
  <c r="P1771" i="3" s="1"/>
  <c r="L2356" i="3"/>
  <c r="M2356" i="3" s="1"/>
  <c r="P2356" i="3" s="1"/>
  <c r="L195" i="3"/>
  <c r="M195" i="3" s="1"/>
  <c r="P195" i="3" s="1"/>
  <c r="L1275" i="3"/>
  <c r="M1275" i="3" s="1"/>
  <c r="P1275" i="3" s="1"/>
  <c r="L2228" i="3"/>
  <c r="M2228" i="3" s="1"/>
  <c r="P2228" i="3" s="1"/>
  <c r="L1212" i="3"/>
  <c r="M1212" i="3" s="1"/>
  <c r="P1212" i="3" s="1"/>
  <c r="L3893" i="3"/>
  <c r="M3893" i="3" s="1"/>
  <c r="P3893" i="3" s="1"/>
  <c r="L1630" i="3"/>
  <c r="M1630" i="3" s="1"/>
  <c r="P1630" i="3" s="1"/>
  <c r="L1307" i="3"/>
  <c r="M1307" i="3" s="1"/>
  <c r="P1307" i="3" s="1"/>
  <c r="L656" i="3"/>
  <c r="M656" i="3" s="1"/>
  <c r="P656" i="3" s="1"/>
  <c r="L2589" i="3"/>
  <c r="M2589" i="3" s="1"/>
  <c r="P2589" i="3" s="1"/>
  <c r="L2330" i="3"/>
  <c r="M2330" i="3" s="1"/>
  <c r="P2330" i="3" s="1"/>
  <c r="L1207" i="3"/>
  <c r="M1207" i="3" s="1"/>
  <c r="P1207" i="3" s="1"/>
  <c r="L1539" i="3"/>
  <c r="M1539" i="3" s="1"/>
  <c r="P1539" i="3" s="1"/>
  <c r="L2411" i="3"/>
  <c r="M2411" i="3" s="1"/>
  <c r="P2411" i="3" s="1"/>
  <c r="L435" i="3"/>
  <c r="M435" i="3" s="1"/>
  <c r="P435" i="3" s="1"/>
  <c r="L1581" i="3"/>
  <c r="M1581" i="3" s="1"/>
  <c r="P1581" i="3" s="1"/>
  <c r="L630" i="3"/>
  <c r="M630" i="3" s="1"/>
  <c r="P630" i="3" s="1"/>
  <c r="L2843" i="3"/>
  <c r="M2843" i="3" s="1"/>
  <c r="P2843" i="3" s="1"/>
  <c r="L1422" i="3"/>
  <c r="M1422" i="3" s="1"/>
  <c r="P1422" i="3" s="1"/>
  <c r="L4870" i="3"/>
  <c r="M4870" i="3" s="1"/>
  <c r="P4870" i="3" s="1"/>
  <c r="L583" i="3"/>
  <c r="M583" i="3" s="1"/>
  <c r="P583" i="3" s="1"/>
  <c r="L2932" i="3"/>
  <c r="M2932" i="3" s="1"/>
  <c r="P2932" i="3" s="1"/>
  <c r="L1161" i="3"/>
  <c r="M1161" i="3" s="1"/>
  <c r="P1161" i="3" s="1"/>
  <c r="L538" i="3"/>
  <c r="M538" i="3" s="1"/>
  <c r="P538" i="3" s="1"/>
  <c r="L2134" i="3"/>
  <c r="M2134" i="3" s="1"/>
  <c r="P2134" i="3" s="1"/>
  <c r="L1838" i="3"/>
  <c r="M1838" i="3" s="1"/>
  <c r="P1838" i="3" s="1"/>
  <c r="L4202" i="3"/>
  <c r="M4202" i="3" s="1"/>
  <c r="P4202" i="3" s="1"/>
  <c r="L4212" i="3"/>
  <c r="M4212" i="3" s="1"/>
  <c r="P4212" i="3" s="1"/>
  <c r="L2029" i="3"/>
  <c r="M2029" i="3" s="1"/>
  <c r="P2029" i="3" s="1"/>
  <c r="L2420" i="3"/>
  <c r="M2420" i="3" s="1"/>
  <c r="P2420" i="3" s="1"/>
  <c r="L2964" i="3"/>
  <c r="M2964" i="3" s="1"/>
  <c r="P2964" i="3" s="1"/>
  <c r="L4031" i="3"/>
  <c r="M4031" i="3" s="1"/>
  <c r="P4031" i="3" s="1"/>
  <c r="L1380" i="3"/>
  <c r="M1380" i="3" s="1"/>
  <c r="P1380" i="3" s="1"/>
  <c r="L4827" i="3"/>
  <c r="M4827" i="3" s="1"/>
  <c r="P4827" i="3" s="1"/>
  <c r="L1545" i="3"/>
  <c r="M1545" i="3" s="1"/>
  <c r="P1545" i="3" s="1"/>
  <c r="L794" i="3"/>
  <c r="M794" i="3" s="1"/>
  <c r="P794" i="3" s="1"/>
  <c r="L2368" i="3"/>
  <c r="M2368" i="3" s="1"/>
  <c r="P2368" i="3" s="1"/>
  <c r="L2333" i="3"/>
  <c r="M2333" i="3" s="1"/>
  <c r="P2333" i="3" s="1"/>
  <c r="L2339" i="3"/>
  <c r="M2339" i="3" s="1"/>
  <c r="P2339" i="3" s="1"/>
  <c r="L1419" i="3"/>
  <c r="M1419" i="3" s="1"/>
  <c r="P1419" i="3" s="1"/>
  <c r="L417" i="3"/>
  <c r="M417" i="3" s="1"/>
  <c r="P417" i="3" s="1"/>
  <c r="L1165" i="3"/>
  <c r="M1165" i="3" s="1"/>
  <c r="P1165" i="3" s="1"/>
  <c r="L764" i="3"/>
  <c r="M764" i="3" s="1"/>
  <c r="P764" i="3" s="1"/>
  <c r="L311" i="3"/>
  <c r="M311" i="3" s="1"/>
  <c r="P311" i="3" s="1"/>
  <c r="L2961" i="3"/>
  <c r="M2961" i="3" s="1"/>
  <c r="P2961" i="3" s="1"/>
  <c r="L2293" i="3"/>
  <c r="M2293" i="3" s="1"/>
  <c r="P2293" i="3" s="1"/>
  <c r="L1947" i="3"/>
  <c r="M1947" i="3" s="1"/>
  <c r="P1947" i="3" s="1"/>
  <c r="L1918" i="3"/>
  <c r="M1918" i="3" s="1"/>
  <c r="P1918" i="3" s="1"/>
  <c r="L1792" i="3"/>
  <c r="M1792" i="3" s="1"/>
  <c r="P1792" i="3" s="1"/>
  <c r="L1062" i="3"/>
  <c r="M1062" i="3" s="1"/>
  <c r="P1062" i="3" s="1"/>
  <c r="L4211" i="3"/>
  <c r="M4211" i="3" s="1"/>
  <c r="P4211" i="3" s="1"/>
  <c r="L4213" i="3"/>
  <c r="M4213" i="3" s="1"/>
  <c r="P4213" i="3" s="1"/>
  <c r="L4047" i="3"/>
  <c r="M4047" i="3" s="1"/>
  <c r="P4047" i="3" s="1"/>
  <c r="L2883" i="3"/>
  <c r="M2883" i="3" s="1"/>
  <c r="P2883" i="3" s="1"/>
  <c r="L2039" i="3"/>
  <c r="M2039" i="3" s="1"/>
  <c r="P2039" i="3" s="1"/>
  <c r="L1094" i="3"/>
  <c r="M1094" i="3" s="1"/>
  <c r="P1094" i="3" s="1"/>
  <c r="L1020" i="3"/>
  <c r="M1020" i="3" s="1"/>
  <c r="P1020" i="3" s="1"/>
  <c r="L330" i="3"/>
  <c r="M330" i="3" s="1"/>
  <c r="P330" i="3" s="1"/>
  <c r="L65" i="3"/>
  <c r="M65" i="3" s="1"/>
  <c r="P65" i="3" s="1"/>
  <c r="L4221" i="3"/>
  <c r="M4221" i="3" s="1"/>
  <c r="P4221" i="3" s="1"/>
  <c r="L4078" i="3"/>
  <c r="M4078" i="3" s="1"/>
  <c r="P4078" i="3" s="1"/>
  <c r="L2422" i="3"/>
  <c r="M2422" i="3" s="1"/>
  <c r="P2422" i="3" s="1"/>
  <c r="L1713" i="3"/>
  <c r="M1713" i="3" s="1"/>
  <c r="P1713" i="3" s="1"/>
  <c r="L742" i="3"/>
  <c r="M742" i="3" s="1"/>
  <c r="P742" i="3" s="1"/>
  <c r="L2881" i="3"/>
  <c r="M2881" i="3" s="1"/>
  <c r="P2881" i="3" s="1"/>
  <c r="L2251" i="3"/>
  <c r="M2251" i="3" s="1"/>
  <c r="P2251" i="3" s="1"/>
  <c r="L2312" i="3"/>
  <c r="M2312" i="3" s="1"/>
  <c r="P2312" i="3" s="1"/>
  <c r="L1172" i="3"/>
  <c r="M1172" i="3" s="1"/>
  <c r="P1172" i="3" s="1"/>
  <c r="L1154" i="3"/>
  <c r="M1154" i="3" s="1"/>
  <c r="P1154" i="3" s="1"/>
  <c r="L532" i="3"/>
  <c r="M532" i="3" s="1"/>
  <c r="P532" i="3" s="1"/>
  <c r="L403" i="3"/>
  <c r="M403" i="3" s="1"/>
  <c r="P403" i="3" s="1"/>
  <c r="L402" i="3"/>
  <c r="M402" i="3" s="1"/>
  <c r="P402" i="3" s="1"/>
  <c r="L2909" i="3"/>
  <c r="M2909" i="3" s="1"/>
  <c r="P2909" i="3" s="1"/>
  <c r="L2447" i="3"/>
  <c r="M2447" i="3" s="1"/>
  <c r="P2447" i="3" s="1"/>
  <c r="L1587" i="3"/>
  <c r="M1587" i="3" s="1"/>
  <c r="P1587" i="3" s="1"/>
  <c r="L1032" i="3"/>
  <c r="M1032" i="3" s="1"/>
  <c r="P1032" i="3" s="1"/>
  <c r="L1037" i="3"/>
  <c r="M1037" i="3" s="1"/>
  <c r="P1037" i="3" s="1"/>
  <c r="L791" i="3"/>
  <c r="M791" i="3" s="1"/>
  <c r="P791" i="3" s="1"/>
  <c r="L4214" i="3"/>
  <c r="M4214" i="3" s="1"/>
  <c r="P4214" i="3" s="1"/>
  <c r="L4992" i="3"/>
  <c r="M4992" i="3" s="1"/>
  <c r="P4992" i="3" s="1"/>
  <c r="L2791" i="3"/>
  <c r="M2791" i="3" s="1"/>
  <c r="P2791" i="3" s="1"/>
  <c r="L2445" i="3"/>
  <c r="M2445" i="3" s="1"/>
  <c r="P2445" i="3" s="1"/>
  <c r="L1231" i="3"/>
  <c r="M1231" i="3" s="1"/>
  <c r="P1231" i="3" s="1"/>
  <c r="L692" i="3"/>
  <c r="M692" i="3" s="1"/>
  <c r="P692" i="3" s="1"/>
  <c r="L55" i="3"/>
  <c r="M55" i="3" s="1"/>
  <c r="P55" i="3" s="1"/>
  <c r="L552" i="3"/>
  <c r="M552" i="3" s="1"/>
  <c r="P552" i="3" s="1"/>
  <c r="L2951" i="3"/>
  <c r="M2951" i="3" s="1"/>
  <c r="P2951" i="3" s="1"/>
  <c r="L1260" i="3"/>
  <c r="M1260" i="3" s="1"/>
  <c r="P1260" i="3" s="1"/>
  <c r="L283" i="3"/>
  <c r="M283" i="3" s="1"/>
  <c r="P283" i="3" s="1"/>
  <c r="L1181" i="3"/>
  <c r="M1181" i="3" s="1"/>
  <c r="P1181" i="3" s="1"/>
  <c r="L241" i="3"/>
  <c r="M241" i="3" s="1"/>
  <c r="P241" i="3" s="1"/>
  <c r="L1547" i="3"/>
  <c r="M1547" i="3" s="1"/>
  <c r="P1547" i="3" s="1"/>
  <c r="L734" i="3"/>
  <c r="M734" i="3" s="1"/>
  <c r="P734" i="3" s="1"/>
  <c r="L2239" i="3"/>
  <c r="M2239" i="3" s="1"/>
  <c r="P2239" i="3" s="1"/>
  <c r="L2810" i="3"/>
  <c r="M2810" i="3" s="1"/>
  <c r="P2810" i="3" s="1"/>
  <c r="L2658" i="3"/>
  <c r="M2658" i="3" s="1"/>
  <c r="P2658" i="3" s="1"/>
  <c r="L2042" i="3"/>
  <c r="M2042" i="3" s="1"/>
  <c r="P2042" i="3" s="1"/>
  <c r="L1997" i="3"/>
  <c r="M1997" i="3" s="1"/>
  <c r="P1997" i="3" s="1"/>
  <c r="L2019" i="3"/>
  <c r="M2019" i="3" s="1"/>
  <c r="P2019" i="3" s="1"/>
  <c r="L1884" i="3"/>
  <c r="M1884" i="3" s="1"/>
  <c r="P1884" i="3" s="1"/>
  <c r="L2014" i="3"/>
  <c r="M2014" i="3" s="1"/>
  <c r="P2014" i="3" s="1"/>
  <c r="L918" i="3"/>
  <c r="M918" i="3" s="1"/>
  <c r="P918" i="3" s="1"/>
  <c r="L1805" i="3"/>
  <c r="M1805" i="3" s="1"/>
  <c r="P1805" i="3" s="1"/>
  <c r="L1878" i="3"/>
  <c r="M1878" i="3" s="1"/>
  <c r="P1878" i="3" s="1"/>
  <c r="L956" i="3"/>
  <c r="M956" i="3" s="1"/>
  <c r="P956" i="3" s="1"/>
  <c r="L1599" i="3"/>
  <c r="M1599" i="3" s="1"/>
  <c r="P1599" i="3" s="1"/>
  <c r="L945" i="3"/>
  <c r="M945" i="3" s="1"/>
  <c r="P945" i="3" s="1"/>
  <c r="L411" i="3"/>
  <c r="M411" i="3" s="1"/>
  <c r="P411" i="3" s="1"/>
  <c r="L2011" i="3"/>
  <c r="M2011" i="3" s="1"/>
  <c r="P2011" i="3" s="1"/>
  <c r="L1536" i="3"/>
  <c r="M1536" i="3" s="1"/>
  <c r="P1536" i="3" s="1"/>
  <c r="L924" i="3"/>
  <c r="M924" i="3" s="1"/>
  <c r="P924" i="3" s="1"/>
  <c r="L2013" i="3"/>
  <c r="M2013" i="3" s="1"/>
  <c r="P2013" i="3" s="1"/>
  <c r="L2003" i="3"/>
  <c r="M2003" i="3" s="1"/>
  <c r="P2003" i="3" s="1"/>
  <c r="L948" i="3"/>
  <c r="M948" i="3" s="1"/>
  <c r="P948" i="3" s="1"/>
  <c r="L932" i="3"/>
  <c r="M932" i="3" s="1"/>
  <c r="P932" i="3" s="1"/>
  <c r="L923" i="3"/>
  <c r="M923" i="3" s="1"/>
  <c r="P923" i="3" s="1"/>
  <c r="L946" i="3"/>
  <c r="M946" i="3" s="1"/>
  <c r="P946" i="3" s="1"/>
  <c r="L2248" i="3"/>
  <c r="M2248" i="3" s="1"/>
  <c r="P2248" i="3" s="1"/>
  <c r="L2452" i="3"/>
  <c r="M2452" i="3" s="1"/>
  <c r="P2452" i="3" s="1"/>
  <c r="L2038" i="3"/>
  <c r="M2038" i="3" s="1"/>
  <c r="P2038" i="3" s="1"/>
  <c r="L568" i="3"/>
  <c r="M568" i="3" s="1"/>
  <c r="P568" i="3" s="1"/>
  <c r="L2201" i="3"/>
  <c r="M2201" i="3" s="1"/>
  <c r="P2201" i="3" s="1"/>
  <c r="L115" i="3"/>
  <c r="M115" i="3" s="1"/>
  <c r="P115" i="3" s="1"/>
  <c r="L4958" i="3"/>
  <c r="M4958" i="3" s="1"/>
  <c r="P4958" i="3" s="1"/>
  <c r="L4244" i="3"/>
  <c r="M4244" i="3" s="1"/>
  <c r="P4244" i="3" s="1"/>
  <c r="L103" i="3"/>
  <c r="M103" i="3" s="1"/>
  <c r="P103" i="3" s="1"/>
  <c r="L4040" i="3"/>
  <c r="M4040" i="3" s="1"/>
  <c r="P4040" i="3" s="1"/>
  <c r="L595" i="3"/>
  <c r="M595" i="3" s="1"/>
  <c r="P595" i="3" s="1"/>
  <c r="L1090" i="3"/>
  <c r="M1090" i="3" s="1"/>
  <c r="P1090" i="3" s="1"/>
  <c r="L5057" i="3"/>
  <c r="M5057" i="3" s="1"/>
  <c r="P5057" i="3" s="1"/>
  <c r="L2141" i="3"/>
  <c r="M2141" i="3" s="1"/>
  <c r="P2141" i="3" s="1"/>
  <c r="L2319" i="3"/>
  <c r="M2319" i="3" s="1"/>
  <c r="P2319" i="3" s="1"/>
  <c r="L2199" i="3"/>
  <c r="M2199" i="3" s="1"/>
  <c r="P2199" i="3" s="1"/>
  <c r="L2613" i="3"/>
  <c r="M2613" i="3" s="1"/>
  <c r="P2613" i="3" s="1"/>
  <c r="L4188" i="3"/>
  <c r="M4188" i="3" s="1"/>
  <c r="P4188" i="3" s="1"/>
  <c r="L449" i="3"/>
  <c r="M449" i="3" s="1"/>
  <c r="P449" i="3" s="1"/>
  <c r="L1187" i="3"/>
  <c r="M1187" i="3" s="1"/>
  <c r="P1187" i="3" s="1"/>
  <c r="L626" i="3"/>
  <c r="M626" i="3" s="1"/>
  <c r="P626" i="3" s="1"/>
  <c r="L1736" i="3"/>
  <c r="M1736" i="3" s="1"/>
  <c r="P1736" i="3" s="1"/>
  <c r="L629" i="3"/>
  <c r="M629" i="3" s="1"/>
  <c r="P629" i="3" s="1"/>
  <c r="L1420" i="3"/>
  <c r="M1420" i="3" s="1"/>
  <c r="P1420" i="3" s="1"/>
  <c r="L1966" i="3"/>
  <c r="M1966" i="3" s="1"/>
  <c r="P1966" i="3" s="1"/>
  <c r="L4254" i="3"/>
  <c r="M4254" i="3" s="1"/>
  <c r="P4254" i="3" s="1"/>
  <c r="L1813" i="3"/>
  <c r="M1813" i="3" s="1"/>
  <c r="P1813" i="3" s="1"/>
  <c r="L3867" i="3"/>
  <c r="M3867" i="3" s="1"/>
  <c r="P3867" i="3" s="1"/>
  <c r="L757" i="3"/>
  <c r="M757" i="3" s="1"/>
  <c r="P757" i="3" s="1"/>
  <c r="L2404" i="3"/>
  <c r="M2404" i="3" s="1"/>
  <c r="P2404" i="3" s="1"/>
  <c r="L1983" i="3"/>
  <c r="M1983" i="3" s="1"/>
  <c r="P1983" i="3" s="1"/>
  <c r="L496" i="3"/>
  <c r="M496" i="3" s="1"/>
  <c r="P496" i="3" s="1"/>
  <c r="L1348" i="3"/>
  <c r="M1348" i="3" s="1"/>
  <c r="P1348" i="3" s="1"/>
  <c r="L1867" i="3"/>
  <c r="M1867" i="3" s="1"/>
  <c r="P1867" i="3" s="1"/>
  <c r="L279" i="3"/>
  <c r="M279" i="3" s="1"/>
  <c r="P279" i="3" s="1"/>
  <c r="L1794" i="3"/>
  <c r="M1794" i="3" s="1"/>
  <c r="P1794" i="3" s="1"/>
  <c r="L397" i="3"/>
  <c r="M397" i="3" s="1"/>
  <c r="P397" i="3" s="1"/>
  <c r="L5023" i="3"/>
  <c r="M5023" i="3" s="1"/>
  <c r="P5023" i="3" s="1"/>
  <c r="L1757" i="3"/>
  <c r="M1757" i="3" s="1"/>
  <c r="P1757" i="3" s="1"/>
  <c r="L1920" i="3"/>
  <c r="M1920" i="3" s="1"/>
  <c r="P1920" i="3" s="1"/>
  <c r="L1760" i="3"/>
  <c r="M1760" i="3" s="1"/>
  <c r="P1760" i="3" s="1"/>
  <c r="L2714" i="3"/>
  <c r="M2714" i="3" s="1"/>
  <c r="P2714" i="3" s="1"/>
  <c r="L2081" i="3"/>
  <c r="M2081" i="3" s="1"/>
  <c r="P2081" i="3" s="1"/>
  <c r="L2766" i="3"/>
  <c r="M2766" i="3" s="1"/>
  <c r="P2766" i="3" s="1"/>
  <c r="L1976" i="3"/>
  <c r="M1976" i="3" s="1"/>
  <c r="P1976" i="3" s="1"/>
  <c r="L1431" i="3"/>
  <c r="M1431" i="3" s="1"/>
  <c r="P1431" i="3" s="1"/>
  <c r="L309" i="3"/>
  <c r="M309" i="3" s="1"/>
  <c r="P309" i="3" s="1"/>
  <c r="L2101" i="3"/>
  <c r="M2101" i="3" s="1"/>
  <c r="P2101" i="3" s="1"/>
  <c r="L1876" i="3"/>
  <c r="M1876" i="3" s="1"/>
  <c r="P1876" i="3" s="1"/>
  <c r="L2862" i="3"/>
  <c r="M2862" i="3" s="1"/>
  <c r="P2862" i="3" s="1"/>
  <c r="L4963" i="3"/>
  <c r="M4963" i="3" s="1"/>
  <c r="P4963" i="3" s="1"/>
  <c r="L386" i="3"/>
  <c r="M386" i="3" s="1"/>
  <c r="P386" i="3" s="1"/>
  <c r="L2118" i="3"/>
  <c r="M2118" i="3" s="1"/>
  <c r="P2118" i="3" s="1"/>
  <c r="L1999" i="3"/>
  <c r="M1999" i="3" s="1"/>
  <c r="P1999" i="3" s="1"/>
  <c r="L1694" i="3"/>
  <c r="M1694" i="3" s="1"/>
  <c r="P1694" i="3" s="1"/>
  <c r="L1659" i="3"/>
  <c r="M1659" i="3" s="1"/>
  <c r="P1659" i="3" s="1"/>
  <c r="L4193" i="3"/>
  <c r="M4193" i="3" s="1"/>
  <c r="P4193" i="3" s="1"/>
  <c r="L2953" i="3"/>
  <c r="M2953" i="3" s="1"/>
  <c r="P2953" i="3" s="1"/>
  <c r="L2712" i="3"/>
  <c r="M2712" i="3" s="1"/>
  <c r="P2712" i="3" s="1"/>
  <c r="L1594" i="3"/>
  <c r="M1594" i="3" s="1"/>
  <c r="P1594" i="3" s="1"/>
  <c r="L741" i="3"/>
  <c r="M741" i="3" s="1"/>
  <c r="P741" i="3" s="1"/>
  <c r="L2906" i="3"/>
  <c r="M2906" i="3" s="1"/>
  <c r="P2906" i="3" s="1"/>
  <c r="L2316" i="3"/>
  <c r="M2316" i="3" s="1"/>
  <c r="P2316" i="3" s="1"/>
  <c r="L2353" i="3"/>
  <c r="M2353" i="3" s="1"/>
  <c r="P2353" i="3" s="1"/>
  <c r="L1404" i="3"/>
  <c r="M1404" i="3" s="1"/>
  <c r="P1404" i="3" s="1"/>
  <c r="L1163" i="3"/>
  <c r="M1163" i="3" s="1"/>
  <c r="P1163" i="3" s="1"/>
  <c r="L559" i="3"/>
  <c r="M559" i="3" s="1"/>
  <c r="P559" i="3" s="1"/>
  <c r="L436" i="3"/>
  <c r="M436" i="3" s="1"/>
  <c r="P436" i="3" s="1"/>
  <c r="L460" i="3"/>
  <c r="M460" i="3" s="1"/>
  <c r="P460" i="3" s="1"/>
  <c r="L2944" i="3"/>
  <c r="M2944" i="3" s="1"/>
  <c r="P2944" i="3" s="1"/>
  <c r="L2626" i="3"/>
  <c r="M2626" i="3" s="1"/>
  <c r="P2626" i="3" s="1"/>
  <c r="L1649" i="3"/>
  <c r="M1649" i="3" s="1"/>
  <c r="P1649" i="3" s="1"/>
  <c r="L1299" i="3"/>
  <c r="M1299" i="3" s="1"/>
  <c r="P1299" i="3" s="1"/>
  <c r="L891" i="3"/>
  <c r="M891" i="3" s="1"/>
  <c r="P891" i="3" s="1"/>
  <c r="L360" i="3"/>
  <c r="M360" i="3" s="1"/>
  <c r="P360" i="3" s="1"/>
  <c r="L4051" i="3"/>
  <c r="M4051" i="3" s="1"/>
  <c r="P4051" i="3" s="1"/>
  <c r="L2795" i="3"/>
  <c r="M2795" i="3" s="1"/>
  <c r="P2795" i="3" s="1"/>
  <c r="L2835" i="3"/>
  <c r="M2835" i="3" s="1"/>
  <c r="P2835" i="3" s="1"/>
  <c r="L2497" i="3"/>
  <c r="M2497" i="3" s="1"/>
  <c r="P2497" i="3" s="1"/>
  <c r="L2043" i="3"/>
  <c r="M2043" i="3" s="1"/>
  <c r="P2043" i="3" s="1"/>
  <c r="L1019" i="3"/>
  <c r="M1019" i="3" s="1"/>
  <c r="P1019" i="3" s="1"/>
  <c r="L286" i="3"/>
  <c r="M286" i="3" s="1"/>
  <c r="P286" i="3" s="1"/>
  <c r="L750" i="3"/>
  <c r="M750" i="3" s="1"/>
  <c r="P750" i="3" s="1"/>
  <c r="L2185" i="3"/>
  <c r="M2185" i="3" s="1"/>
  <c r="P2185" i="3" s="1"/>
  <c r="L1874" i="3"/>
  <c r="M1874" i="3" s="1"/>
  <c r="P1874" i="3" s="1"/>
  <c r="L1313" i="3"/>
  <c r="M1313" i="3" s="1"/>
  <c r="P1313" i="3" s="1"/>
  <c r="L904" i="3"/>
  <c r="M904" i="3" s="1"/>
  <c r="P904" i="3" s="1"/>
  <c r="L1396" i="3"/>
  <c r="M1396" i="3" s="1"/>
  <c r="P1396" i="3" s="1"/>
  <c r="L1544" i="3"/>
  <c r="M1544" i="3" s="1"/>
  <c r="P1544" i="3" s="1"/>
  <c r="L760" i="3"/>
  <c r="M760" i="3" s="1"/>
  <c r="P760" i="3" s="1"/>
  <c r="L2878" i="3"/>
  <c r="M2878" i="3" s="1"/>
  <c r="P2878" i="3" s="1"/>
  <c r="L2313" i="3"/>
  <c r="M2313" i="3" s="1"/>
  <c r="P2313" i="3" s="1"/>
  <c r="L1764" i="3"/>
  <c r="M1764" i="3" s="1"/>
  <c r="P1764" i="3" s="1"/>
  <c r="L1102" i="3"/>
  <c r="M1102" i="3" s="1"/>
  <c r="P1102" i="3" s="1"/>
  <c r="L1232" i="3"/>
  <c r="M1232" i="3" s="1"/>
  <c r="P1232" i="3" s="1"/>
  <c r="L246" i="3"/>
  <c r="M246" i="3" s="1"/>
  <c r="P246" i="3" s="1"/>
  <c r="L269" i="3"/>
  <c r="M269" i="3" s="1"/>
  <c r="P269" i="3" s="1"/>
  <c r="L268" i="3"/>
  <c r="M268" i="3" s="1"/>
  <c r="P268" i="3" s="1"/>
  <c r="L2092" i="3"/>
  <c r="M2092" i="3" s="1"/>
  <c r="P2092" i="3" s="1"/>
  <c r="L2541" i="3"/>
  <c r="M2541" i="3" s="1"/>
  <c r="P2541" i="3" s="1"/>
  <c r="L1875" i="3"/>
  <c r="M1875" i="3" s="1"/>
  <c r="P1875" i="3" s="1"/>
  <c r="L1614" i="3"/>
  <c r="M1614" i="3" s="1"/>
  <c r="P1614" i="3" s="1"/>
  <c r="L849" i="3"/>
  <c r="M849" i="3" s="1"/>
  <c r="P849" i="3" s="1"/>
  <c r="L478" i="3"/>
  <c r="M478" i="3" s="1"/>
  <c r="P478" i="3" s="1"/>
  <c r="L4225" i="3"/>
  <c r="M4225" i="3" s="1"/>
  <c r="P4225" i="3" s="1"/>
  <c r="L4050" i="3"/>
  <c r="M4050" i="3" s="1"/>
  <c r="P4050" i="3" s="1"/>
  <c r="L2469" i="3"/>
  <c r="M2469" i="3" s="1"/>
  <c r="P2469" i="3" s="1"/>
  <c r="L1191" i="3"/>
  <c r="M1191" i="3" s="1"/>
  <c r="P1191" i="3" s="1"/>
  <c r="L2045" i="3"/>
  <c r="M2045" i="3" s="1"/>
  <c r="P2045" i="3" s="1"/>
  <c r="L1055" i="3"/>
  <c r="M1055" i="3" s="1"/>
  <c r="P1055" i="3" s="1"/>
  <c r="L748" i="3"/>
  <c r="M748" i="3" s="1"/>
  <c r="P748" i="3" s="1"/>
  <c r="L39" i="3"/>
  <c r="M39" i="3" s="1"/>
  <c r="P39" i="3" s="1"/>
  <c r="L2426" i="3"/>
  <c r="M2426" i="3" s="1"/>
  <c r="P2426" i="3" s="1"/>
  <c r="L1324" i="3"/>
  <c r="M1324" i="3" s="1"/>
  <c r="P1324" i="3" s="1"/>
  <c r="L1749" i="3"/>
  <c r="M1749" i="3" s="1"/>
  <c r="P1749" i="3" s="1"/>
  <c r="L1109" i="3"/>
  <c r="M1109" i="3" s="1"/>
  <c r="P1109" i="3" s="1"/>
  <c r="L676" i="3"/>
  <c r="M676" i="3" s="1"/>
  <c r="P676" i="3" s="1"/>
  <c r="L2583" i="3"/>
  <c r="M2583" i="3" s="1"/>
  <c r="P2583" i="3" s="1"/>
  <c r="L1737" i="3"/>
  <c r="M1737" i="3" s="1"/>
  <c r="P1737" i="3" s="1"/>
  <c r="L1541" i="3"/>
  <c r="M1541" i="3" s="1"/>
  <c r="P1541" i="3" s="1"/>
  <c r="L2320" i="3"/>
  <c r="M2320" i="3" s="1"/>
  <c r="P2320" i="3" s="1"/>
  <c r="L1820" i="3"/>
  <c r="M1820" i="3" s="1"/>
  <c r="P1820" i="3" s="1"/>
  <c r="L1217" i="3"/>
  <c r="M1217" i="3" s="1"/>
  <c r="P1217" i="3" s="1"/>
  <c r="L1882" i="3"/>
  <c r="M1882" i="3" s="1"/>
  <c r="P1882" i="3" s="1"/>
  <c r="L66" i="3"/>
  <c r="M66" i="3" s="1"/>
  <c r="P66" i="3" s="1"/>
  <c r="L520" i="3"/>
  <c r="M520" i="3" s="1"/>
  <c r="P520" i="3" s="1"/>
  <c r="L2707" i="3"/>
  <c r="M2707" i="3" s="1"/>
  <c r="P2707" i="3" s="1"/>
  <c r="L1790" i="3"/>
  <c r="M1790" i="3" s="1"/>
  <c r="P1790" i="3" s="1"/>
  <c r="L2718" i="3"/>
  <c r="M2718" i="3" s="1"/>
  <c r="P2718" i="3" s="1"/>
  <c r="L1278" i="3"/>
  <c r="M1278" i="3" s="1"/>
  <c r="P1278" i="3" s="1"/>
  <c r="L1577" i="3"/>
  <c r="M1577" i="3" s="1"/>
  <c r="P1577" i="3" s="1"/>
  <c r="L1866" i="3"/>
  <c r="M1866" i="3" s="1"/>
  <c r="P1866" i="3" s="1"/>
  <c r="L219" i="3"/>
  <c r="M219" i="3" s="1"/>
  <c r="P219" i="3" s="1"/>
  <c r="L1423" i="3"/>
  <c r="M1423" i="3" s="1"/>
  <c r="P1423" i="3" s="1"/>
  <c r="L2424" i="3"/>
  <c r="M2424" i="3" s="1"/>
  <c r="P2424" i="3" s="1"/>
  <c r="L602" i="3"/>
  <c r="M602" i="3" s="1"/>
  <c r="P602" i="3" s="1"/>
  <c r="L2315" i="3"/>
  <c r="M2315" i="3" s="1"/>
  <c r="P2315" i="3" s="1"/>
  <c r="L1129" i="3"/>
  <c r="M1129" i="3" s="1"/>
  <c r="P1129" i="3" s="1"/>
  <c r="L1888" i="3"/>
  <c r="M1888" i="3" s="1"/>
  <c r="P1888" i="3" s="1"/>
  <c r="L4207" i="3"/>
  <c r="M4207" i="3" s="1"/>
  <c r="P4207" i="3" s="1"/>
  <c r="L1017" i="3"/>
  <c r="M1017" i="3" s="1"/>
  <c r="P1017" i="3" s="1"/>
  <c r="L4118" i="3"/>
  <c r="M4118" i="3" s="1"/>
  <c r="P4118" i="3" s="1"/>
  <c r="L2030" i="3"/>
  <c r="M2030" i="3" s="1"/>
  <c r="P2030" i="3" s="1"/>
  <c r="L2340" i="3"/>
  <c r="M2340" i="3" s="1"/>
  <c r="P2340" i="3" s="1"/>
  <c r="L1412" i="3"/>
  <c r="M1412" i="3" s="1"/>
  <c r="P1412" i="3" s="1"/>
  <c r="L2620" i="3"/>
  <c r="M2620" i="3" s="1"/>
  <c r="P2620" i="3" s="1"/>
  <c r="L2379" i="3"/>
  <c r="M2379" i="3" s="1"/>
  <c r="P2379" i="3" s="1"/>
  <c r="L683" i="3"/>
  <c r="M683" i="3" s="1"/>
  <c r="P683" i="3" s="1"/>
  <c r="L2963" i="3"/>
  <c r="M2963" i="3" s="1"/>
  <c r="P2963" i="3" s="1"/>
  <c r="L4079" i="3"/>
  <c r="M4079" i="3" s="1"/>
  <c r="P4079" i="3" s="1"/>
  <c r="L2781" i="3"/>
  <c r="M2781" i="3" s="1"/>
  <c r="P2781" i="3" s="1"/>
  <c r="L1318" i="3"/>
  <c r="M1318" i="3" s="1"/>
  <c r="P1318" i="3" s="1"/>
  <c r="L274" i="3"/>
  <c r="M274" i="3" s="1"/>
  <c r="P274" i="3" s="1"/>
  <c r="L4186" i="3"/>
  <c r="M4186" i="3" s="1"/>
  <c r="P4186" i="3" s="1"/>
  <c r="L1742" i="3"/>
  <c r="M1742" i="3" s="1"/>
  <c r="P1742" i="3" s="1"/>
  <c r="L2654" i="3"/>
  <c r="M2654" i="3" s="1"/>
  <c r="P2654" i="3" s="1"/>
  <c r="L528" i="3"/>
  <c r="M528" i="3" s="1"/>
  <c r="P528" i="3" s="1"/>
  <c r="L313" i="3"/>
  <c r="M313" i="3" s="1"/>
  <c r="P313" i="3" s="1"/>
  <c r="L1574" i="3"/>
  <c r="M1574" i="3" s="1"/>
  <c r="P1574" i="3" s="1"/>
  <c r="L481" i="3"/>
  <c r="M481" i="3" s="1"/>
  <c r="P481" i="3" s="1"/>
  <c r="L2816" i="3"/>
  <c r="M2816" i="3" s="1"/>
  <c r="P2816" i="3" s="1"/>
  <c r="L1079" i="3"/>
  <c r="M1079" i="3" s="1"/>
  <c r="P1079" i="3" s="1"/>
  <c r="L361" i="3"/>
  <c r="M361" i="3" s="1"/>
  <c r="P361" i="3" s="1"/>
  <c r="L2059" i="3"/>
  <c r="M2059" i="3" s="1"/>
  <c r="P2059" i="3" s="1"/>
  <c r="L2004" i="3"/>
  <c r="M2004" i="3" s="1"/>
  <c r="P2004" i="3" s="1"/>
  <c r="L1192" i="3"/>
  <c r="M1192" i="3" s="1"/>
  <c r="P1192" i="3" s="1"/>
  <c r="L736" i="3"/>
  <c r="M736" i="3" s="1"/>
  <c r="P736" i="3" s="1"/>
  <c r="L2056" i="3"/>
  <c r="M2056" i="3" s="1"/>
  <c r="P2056" i="3" s="1"/>
  <c r="L1936" i="3"/>
  <c r="M1936" i="3" s="1"/>
  <c r="P1936" i="3" s="1"/>
  <c r="L2840" i="3"/>
  <c r="M2840" i="3" s="1"/>
  <c r="P2840" i="3" s="1"/>
  <c r="L4274" i="3"/>
  <c r="M4274" i="3" s="1"/>
  <c r="P4274" i="3" s="1"/>
  <c r="L1266" i="3"/>
  <c r="M1266" i="3" s="1"/>
  <c r="P1266" i="3" s="1"/>
  <c r="L1174" i="3"/>
  <c r="M1174" i="3" s="1"/>
  <c r="P1174" i="3" s="1"/>
  <c r="L2504" i="3"/>
  <c r="M2504" i="3" s="1"/>
  <c r="P2504" i="3" s="1"/>
  <c r="L2099" i="3"/>
  <c r="M2099" i="3" s="1"/>
  <c r="P2099" i="3" s="1"/>
  <c r="L780" i="3"/>
  <c r="M780" i="3" s="1"/>
  <c r="P780" i="3" s="1"/>
  <c r="L885" i="3"/>
  <c r="M885" i="3" s="1"/>
  <c r="P885" i="3" s="1"/>
  <c r="L1605" i="3"/>
  <c r="M1605" i="3" s="1"/>
  <c r="P1605" i="3" s="1"/>
  <c r="L1655" i="3"/>
  <c r="M1655" i="3" s="1"/>
  <c r="P1655" i="3" s="1"/>
  <c r="L866" i="3"/>
  <c r="M866" i="3" s="1"/>
  <c r="P866" i="3" s="1"/>
  <c r="L1201" i="3"/>
  <c r="M1201" i="3" s="1"/>
  <c r="P1201" i="3" s="1"/>
  <c r="L1202" i="3"/>
  <c r="M1202" i="3" s="1"/>
  <c r="P1202" i="3" s="1"/>
  <c r="L1747" i="3"/>
  <c r="M1747" i="3" s="1"/>
  <c r="P1747" i="3" s="1"/>
  <c r="L4847" i="3"/>
  <c r="M4847" i="3" s="1"/>
  <c r="P4847" i="3" s="1"/>
  <c r="L170" i="3"/>
  <c r="M170" i="3" s="1"/>
  <c r="P170" i="3" s="1"/>
  <c r="L1584" i="3"/>
  <c r="M1584" i="3" s="1"/>
  <c r="P1584" i="3" s="1"/>
  <c r="L358" i="3"/>
  <c r="M358" i="3" s="1"/>
  <c r="P358" i="3" s="1"/>
  <c r="L105" i="3"/>
  <c r="M105" i="3" s="1"/>
  <c r="P105" i="3" s="1"/>
  <c r="L1602" i="3"/>
  <c r="M1602" i="3" s="1"/>
  <c r="P1602" i="3" s="1"/>
  <c r="L1559" i="3"/>
  <c r="M1559" i="3" s="1"/>
  <c r="P1559" i="3" s="1"/>
  <c r="L2337" i="3"/>
  <c r="M2337" i="3" s="1"/>
  <c r="P2337" i="3" s="1"/>
  <c r="L373" i="3"/>
  <c r="M373" i="3" s="1"/>
  <c r="P373" i="3" s="1"/>
  <c r="L2607" i="3"/>
  <c r="M2607" i="3" s="1"/>
  <c r="P2607" i="3" s="1"/>
  <c r="L4048" i="3"/>
  <c r="M4048" i="3" s="1"/>
  <c r="P4048" i="3" s="1"/>
  <c r="L2482" i="3"/>
  <c r="M2482" i="3" s="1"/>
  <c r="P2482" i="3" s="1"/>
  <c r="L1319" i="3"/>
  <c r="M1319" i="3" s="1"/>
  <c r="P1319" i="3" s="1"/>
  <c r="L1993" i="3"/>
  <c r="M1993" i="3" s="1"/>
  <c r="P1993" i="3" s="1"/>
  <c r="L2036" i="3"/>
  <c r="M2036" i="3" s="1"/>
  <c r="P2036" i="3" s="1"/>
  <c r="L2768" i="3"/>
  <c r="M2768" i="3" s="1"/>
  <c r="P2768" i="3" s="1"/>
  <c r="L2178" i="3"/>
  <c r="M2178" i="3" s="1"/>
  <c r="P2178" i="3" s="1"/>
  <c r="L1124" i="3"/>
  <c r="M1124" i="3" s="1"/>
  <c r="P1124" i="3" s="1"/>
  <c r="L2277" i="3"/>
  <c r="M2277" i="3" s="1"/>
  <c r="P2277" i="3" s="1"/>
  <c r="L2864" i="3"/>
  <c r="M2864" i="3" s="1"/>
  <c r="P2864" i="3" s="1"/>
  <c r="L2025" i="3"/>
  <c r="M2025" i="3" s="1"/>
  <c r="P2025" i="3" s="1"/>
  <c r="L2055" i="3"/>
  <c r="M2055" i="3" s="1"/>
  <c r="P2055" i="3" s="1"/>
  <c r="L1554" i="3"/>
  <c r="M1554" i="3" s="1"/>
  <c r="P1554" i="3" s="1"/>
  <c r="L362" i="3"/>
  <c r="M362" i="3" s="1"/>
  <c r="P362" i="3" s="1"/>
  <c r="L2522" i="3"/>
  <c r="M2522" i="3" s="1"/>
  <c r="P2522" i="3" s="1"/>
  <c r="L2483" i="3"/>
  <c r="M2483" i="3" s="1"/>
  <c r="P2483" i="3" s="1"/>
  <c r="L1687" i="3"/>
  <c r="M1687" i="3" s="1"/>
  <c r="P1687" i="3" s="1"/>
  <c r="L1246" i="3"/>
  <c r="M1246" i="3" s="1"/>
  <c r="P1246" i="3" s="1"/>
  <c r="L2075" i="3"/>
  <c r="M2075" i="3" s="1"/>
  <c r="P2075" i="3" s="1"/>
  <c r="L1949" i="3"/>
  <c r="M1949" i="3" s="1"/>
  <c r="P1949" i="3" s="1"/>
  <c r="L2361" i="3"/>
  <c r="M2361" i="3" s="1"/>
  <c r="P2361" i="3" s="1"/>
  <c r="L585" i="3"/>
  <c r="M585" i="3" s="1"/>
  <c r="P585" i="3" s="1"/>
  <c r="L2645" i="3"/>
  <c r="M2645" i="3" s="1"/>
  <c r="P2645" i="3" s="1"/>
  <c r="L2016" i="3"/>
  <c r="M2016" i="3" s="1"/>
  <c r="P2016" i="3" s="1"/>
  <c r="L2879" i="3"/>
  <c r="M2879" i="3" s="1"/>
  <c r="P2879" i="3" s="1"/>
  <c r="L536" i="3"/>
  <c r="M536" i="3" s="1"/>
  <c r="P536" i="3" s="1"/>
  <c r="L5096" i="3"/>
  <c r="M5096" i="3" s="1"/>
  <c r="P5096" i="3" s="1"/>
  <c r="L706" i="3"/>
  <c r="M706" i="3" s="1"/>
  <c r="P706" i="3" s="1"/>
  <c r="L3962" i="3"/>
  <c r="M3962" i="3" s="1"/>
  <c r="P3962" i="3" s="1"/>
  <c r="L4968" i="3"/>
  <c r="M4968" i="3" s="1"/>
  <c r="P4968" i="3" s="1"/>
  <c r="L1066" i="3"/>
  <c r="M1066" i="3" s="1"/>
  <c r="P1066" i="3" s="1"/>
  <c r="L613" i="3"/>
  <c r="M613" i="3" s="1"/>
  <c r="P613" i="3" s="1"/>
  <c r="L677" i="3"/>
  <c r="M677" i="3" s="1"/>
  <c r="P677" i="3" s="1"/>
  <c r="L1155" i="3"/>
  <c r="M1155" i="3" s="1"/>
  <c r="P1155" i="3" s="1"/>
  <c r="L2102" i="3"/>
  <c r="M2102" i="3" s="1"/>
  <c r="P2102" i="3" s="1"/>
  <c r="L2275" i="3"/>
  <c r="M2275" i="3" s="1"/>
  <c r="P2275" i="3" s="1"/>
  <c r="L721" i="3"/>
  <c r="M721" i="3" s="1"/>
  <c r="P721" i="3" s="1"/>
  <c r="L461" i="3"/>
  <c r="M461" i="3" s="1"/>
  <c r="P461" i="3" s="1"/>
  <c r="L4854" i="3"/>
  <c r="M4854" i="3" s="1"/>
  <c r="P4854" i="3" s="1"/>
  <c r="L861" i="3"/>
  <c r="M861" i="3" s="1"/>
  <c r="P861" i="3" s="1"/>
  <c r="L2531" i="3"/>
  <c r="M2531" i="3" s="1"/>
  <c r="P2531" i="3" s="1"/>
  <c r="L1938" i="3"/>
  <c r="M1938" i="3" s="1"/>
  <c r="P1938" i="3" s="1"/>
  <c r="L1994" i="3"/>
  <c r="M1994" i="3" s="1"/>
  <c r="P1994" i="3" s="1"/>
  <c r="L391" i="3"/>
  <c r="M391" i="3" s="1"/>
  <c r="P391" i="3" s="1"/>
  <c r="L2775" i="3"/>
  <c r="M2775" i="3" s="1"/>
  <c r="P2775" i="3" s="1"/>
  <c r="L370" i="3"/>
  <c r="M370" i="3" s="1"/>
  <c r="P370" i="3" s="1"/>
  <c r="L1646" i="3"/>
  <c r="M1646" i="3" s="1"/>
  <c r="P1646" i="3" s="1"/>
  <c r="L4107" i="3"/>
  <c r="M4107" i="3" s="1"/>
  <c r="P4107" i="3" s="1"/>
  <c r="L3892" i="3"/>
  <c r="M3892" i="3" s="1"/>
  <c r="P3892" i="3" s="1"/>
  <c r="L2290" i="3"/>
  <c r="M2290" i="3" s="1"/>
  <c r="P2290" i="3" s="1"/>
  <c r="L1367" i="3"/>
  <c r="M1367" i="3" s="1"/>
  <c r="P1367" i="3" s="1"/>
  <c r="L1101" i="3"/>
  <c r="M1101" i="3" s="1"/>
  <c r="P1101" i="3" s="1"/>
  <c r="L751" i="3"/>
  <c r="M751" i="3" s="1"/>
  <c r="P751" i="3" s="1"/>
  <c r="M4818" i="3"/>
  <c r="P4818" i="3" s="1"/>
  <c r="L3948" i="3"/>
  <c r="M3948" i="3" s="1"/>
  <c r="P3948" i="3" s="1"/>
  <c r="L1777" i="3"/>
  <c r="M1777" i="3" s="1"/>
  <c r="P1777" i="3" s="1"/>
  <c r="L1454" i="3"/>
  <c r="M1454" i="3" s="1"/>
  <c r="P1454" i="3" s="1"/>
  <c r="L4076" i="3"/>
  <c r="M4076" i="3" s="1"/>
  <c r="P4076" i="3" s="1"/>
  <c r="L1679" i="3"/>
  <c r="M1679" i="3" s="1"/>
  <c r="P1679" i="3" s="1"/>
  <c r="L2593" i="3"/>
  <c r="M2593" i="3" s="1"/>
  <c r="P2593" i="3" s="1"/>
  <c r="L2385" i="3"/>
  <c r="M2385" i="3" s="1"/>
  <c r="P2385" i="3" s="1"/>
  <c r="L1417" i="3"/>
  <c r="M1417" i="3" s="1"/>
  <c r="P1417" i="3" s="1"/>
  <c r="L1935" i="3"/>
  <c r="M1935" i="3" s="1"/>
  <c r="P1935" i="3" s="1"/>
  <c r="L1058" i="3"/>
  <c r="M1058" i="3" s="1"/>
  <c r="P1058" i="3" s="1"/>
  <c r="L2512" i="3"/>
  <c r="M2512" i="3" s="1"/>
  <c r="P2512" i="3" s="1"/>
  <c r="L40" i="3"/>
  <c r="M40" i="3" s="1"/>
  <c r="P40" i="3" s="1"/>
  <c r="L944" i="3"/>
  <c r="M944" i="3" s="1"/>
  <c r="P944" i="3" s="1"/>
  <c r="L1712" i="3"/>
  <c r="M1712" i="3" s="1"/>
  <c r="P1712" i="3" s="1"/>
  <c r="L628" i="3"/>
  <c r="M628" i="3" s="1"/>
  <c r="P628" i="3" s="1"/>
  <c r="L1626" i="3"/>
  <c r="M1626" i="3" s="1"/>
  <c r="P1626" i="3" s="1"/>
  <c r="L1235" i="3"/>
  <c r="M1235" i="3" s="1"/>
  <c r="P1235" i="3" s="1"/>
  <c r="L782" i="3"/>
  <c r="M782" i="3" s="1"/>
  <c r="P782" i="3" s="1"/>
  <c r="L1912" i="3"/>
  <c r="M1912" i="3" s="1"/>
  <c r="P1912" i="3" s="1"/>
  <c r="L4204" i="3"/>
  <c r="M4204" i="3" s="1"/>
  <c r="P4204" i="3" s="1"/>
  <c r="L1184" i="3"/>
  <c r="M1184" i="3" s="1"/>
  <c r="P1184" i="3" s="1"/>
  <c r="L1774" i="3"/>
  <c r="M1774" i="3" s="1"/>
  <c r="P1774" i="3" s="1"/>
  <c r="L1941" i="3"/>
  <c r="M1941" i="3" s="1"/>
  <c r="P1941" i="3" s="1"/>
  <c r="L2724" i="3"/>
  <c r="M2724" i="3" s="1"/>
  <c r="P2724" i="3" s="1"/>
  <c r="L1636" i="3"/>
  <c r="M1636" i="3" s="1"/>
  <c r="P1636" i="3" s="1"/>
  <c r="L1904" i="3"/>
  <c r="M1904" i="3" s="1"/>
  <c r="P1904" i="3" s="1"/>
  <c r="L2688" i="3"/>
  <c r="M2688" i="3" s="1"/>
  <c r="P2688" i="3" s="1"/>
  <c r="L1927" i="3"/>
  <c r="M1927" i="3" s="1"/>
  <c r="P1927" i="3" s="1"/>
  <c r="L2165" i="3"/>
  <c r="M2165" i="3" s="1"/>
  <c r="P2165" i="3" s="1"/>
  <c r="L5035" i="3"/>
  <c r="M5035" i="3" s="1"/>
  <c r="P5035" i="3" s="1"/>
  <c r="L4984" i="3"/>
  <c r="M4984" i="3" s="1"/>
  <c r="P4984" i="3" s="1"/>
  <c r="L143" i="3"/>
  <c r="M143" i="3" s="1"/>
  <c r="P143" i="3" s="1"/>
  <c r="L440" i="3"/>
  <c r="M440" i="3" s="1"/>
  <c r="P440" i="3" s="1"/>
  <c r="L2008" i="3"/>
  <c r="M2008" i="3" s="1"/>
  <c r="P2008" i="3" s="1"/>
  <c r="L797" i="3"/>
  <c r="M797" i="3" s="1"/>
  <c r="P797" i="3" s="1"/>
  <c r="L2804" i="3"/>
  <c r="M2804" i="3" s="1"/>
  <c r="P2804" i="3" s="1"/>
  <c r="L679" i="3"/>
  <c r="M679" i="3" s="1"/>
  <c r="P679" i="3" s="1"/>
  <c r="L2193" i="3"/>
  <c r="M2193" i="3" s="1"/>
  <c r="P2193" i="3" s="1"/>
  <c r="L454" i="3"/>
  <c r="M454" i="3" s="1"/>
  <c r="P454" i="3" s="1"/>
  <c r="L2599" i="3"/>
  <c r="M2599" i="3" s="1"/>
  <c r="P2599" i="3" s="1"/>
  <c r="L1879" i="3"/>
  <c r="M1879" i="3" s="1"/>
  <c r="P1879" i="3" s="1"/>
  <c r="L1682" i="3"/>
  <c r="M1682" i="3" s="1"/>
  <c r="P1682" i="3" s="1"/>
  <c r="L900" i="3"/>
  <c r="M900" i="3" s="1"/>
  <c r="P900" i="3" s="1"/>
  <c r="L2049" i="3"/>
  <c r="M2049" i="3" s="1"/>
  <c r="P2049" i="3" s="1"/>
  <c r="L1297" i="3"/>
  <c r="M1297" i="3" s="1"/>
  <c r="P1297" i="3" s="1"/>
  <c r="L161" i="3"/>
  <c r="M161" i="3" s="1"/>
  <c r="P161" i="3" s="1"/>
  <c r="L4978" i="3"/>
  <c r="M4978" i="3" s="1"/>
  <c r="P4978" i="3" s="1"/>
  <c r="L5038" i="3"/>
  <c r="M5038" i="3" s="1"/>
  <c r="P5038" i="3" s="1"/>
  <c r="L5005" i="3"/>
  <c r="M5005" i="3" s="1"/>
  <c r="P5005" i="3" s="1"/>
  <c r="L1193" i="3"/>
  <c r="M1193" i="3" s="1"/>
  <c r="P1193" i="3" s="1"/>
  <c r="L92" i="3"/>
  <c r="M92" i="3" s="1"/>
  <c r="P92" i="3" s="1"/>
  <c r="L112" i="3"/>
  <c r="M112" i="3" s="1"/>
  <c r="P112" i="3" s="1"/>
  <c r="L2164" i="3"/>
  <c r="M2164" i="3" s="1"/>
  <c r="P2164" i="3" s="1"/>
  <c r="L2630" i="3"/>
  <c r="M2630" i="3" s="1"/>
  <c r="P2630" i="3" s="1"/>
  <c r="L4041" i="3"/>
  <c r="M4041" i="3" s="1"/>
  <c r="P4041" i="3" s="1"/>
  <c r="L2112" i="3"/>
  <c r="M2112" i="3" s="1"/>
  <c r="P2112" i="3" s="1"/>
  <c r="L2571" i="3"/>
  <c r="M2571" i="3" s="1"/>
  <c r="P2571" i="3" s="1"/>
  <c r="L1578" i="3"/>
  <c r="M1578" i="3" s="1"/>
  <c r="P1578" i="3" s="1"/>
  <c r="L1293" i="3"/>
  <c r="M1293" i="3" s="1"/>
  <c r="P1293" i="3" s="1"/>
  <c r="L639" i="3"/>
  <c r="M639" i="3" s="1"/>
  <c r="P639" i="3" s="1"/>
  <c r="L252" i="3"/>
  <c r="M252" i="3" s="1"/>
  <c r="P252" i="3" s="1"/>
  <c r="L1810" i="3"/>
  <c r="M1810" i="3" s="1"/>
  <c r="P1810" i="3" s="1"/>
  <c r="L593" i="3"/>
  <c r="M593" i="3" s="1"/>
  <c r="P593" i="3" s="1"/>
  <c r="L2183" i="3"/>
  <c r="M2183" i="3" s="1"/>
  <c r="P2183" i="3" s="1"/>
  <c r="L1323" i="3"/>
  <c r="M1323" i="3" s="1"/>
  <c r="P1323" i="3" s="1"/>
  <c r="L1914" i="3"/>
  <c r="M1914" i="3" s="1"/>
  <c r="P1914" i="3" s="1"/>
  <c r="L2070" i="3"/>
  <c r="M2070" i="3" s="1"/>
  <c r="P2070" i="3" s="1"/>
  <c r="L1131" i="3"/>
  <c r="M1131" i="3" s="1"/>
  <c r="P1131" i="3" s="1"/>
  <c r="L584" i="3"/>
  <c r="M584" i="3" s="1"/>
  <c r="P584" i="3" s="1"/>
  <c r="L317" i="3"/>
  <c r="M317" i="3" s="1"/>
  <c r="P317" i="3" s="1"/>
  <c r="L539" i="3"/>
  <c r="M539" i="3" s="1"/>
  <c r="P539" i="3" s="1"/>
  <c r="L2807" i="3"/>
  <c r="M2807" i="3" s="1"/>
  <c r="P2807" i="3" s="1"/>
  <c r="L2480" i="3"/>
  <c r="M2480" i="3" s="1"/>
  <c r="P2480" i="3" s="1"/>
  <c r="L2336" i="3"/>
  <c r="M2336" i="3" s="1"/>
  <c r="P2336" i="3" s="1"/>
  <c r="L938" i="3"/>
  <c r="M938" i="3" s="1"/>
  <c r="P938" i="3" s="1"/>
  <c r="L2359" i="3"/>
  <c r="M2359" i="3" s="1"/>
  <c r="P2359" i="3" s="1"/>
  <c r="L1477" i="3"/>
  <c r="M1477" i="3" s="1"/>
  <c r="P1477" i="3" s="1"/>
  <c r="L2414" i="3"/>
  <c r="M2414" i="3" s="1"/>
  <c r="P2414" i="3" s="1"/>
  <c r="L382" i="3"/>
  <c r="M382" i="3" s="1"/>
  <c r="P382" i="3" s="1"/>
  <c r="L824" i="3"/>
  <c r="M824" i="3" s="1"/>
  <c r="P824" i="3" s="1"/>
  <c r="L2850" i="3"/>
  <c r="M2850" i="3" s="1"/>
  <c r="P2850" i="3" s="1"/>
  <c r="L4823" i="3"/>
  <c r="M4823" i="3" s="1"/>
  <c r="P4823" i="3" s="1"/>
  <c r="L4227" i="3"/>
  <c r="M4227" i="3" s="1"/>
  <c r="P4227" i="3" s="1"/>
  <c r="L4226" i="3"/>
  <c r="M4226" i="3" s="1"/>
  <c r="P4226" i="3" s="1"/>
  <c r="L125" i="3"/>
  <c r="M125" i="3" s="1"/>
  <c r="P125" i="3" s="1"/>
  <c r="L118" i="3"/>
  <c r="M118" i="3" s="1"/>
  <c r="P118" i="3" s="1"/>
  <c r="L4191" i="3"/>
  <c r="M4191" i="3" s="1"/>
  <c r="P4191" i="3" s="1"/>
  <c r="L2767" i="3"/>
  <c r="M2767" i="3" s="1"/>
  <c r="P2767" i="3" s="1"/>
  <c r="L2690" i="3"/>
  <c r="M2690" i="3" s="1"/>
  <c r="P2690" i="3" s="1"/>
  <c r="L4206" i="3"/>
  <c r="M4206" i="3" s="1"/>
  <c r="P4206" i="3" s="1"/>
  <c r="L298" i="3"/>
  <c r="M298" i="3" s="1"/>
  <c r="P298" i="3" s="1"/>
  <c r="L2905" i="3"/>
  <c r="M2905" i="3" s="1"/>
  <c r="P2905" i="3" s="1"/>
  <c r="L2258" i="3"/>
  <c r="M2258" i="3" s="1"/>
  <c r="P2258" i="3" s="1"/>
  <c r="L1738" i="3"/>
  <c r="M1738" i="3" s="1"/>
  <c r="P1738" i="3" s="1"/>
  <c r="L1462" i="3"/>
  <c r="M1462" i="3" s="1"/>
  <c r="P1462" i="3" s="1"/>
  <c r="L522" i="3"/>
  <c r="M522" i="3" s="1"/>
  <c r="P522" i="3" s="1"/>
  <c r="L265" i="3"/>
  <c r="M265" i="3" s="1"/>
  <c r="P265" i="3" s="1"/>
  <c r="L2805" i="3"/>
  <c r="M2805" i="3" s="1"/>
  <c r="P2805" i="3" s="1"/>
  <c r="L577" i="3"/>
  <c r="M577" i="3" s="1"/>
  <c r="P577" i="3" s="1"/>
  <c r="L4860" i="3"/>
  <c r="M4860" i="3" s="1"/>
  <c r="P4860" i="3" s="1"/>
  <c r="L2450" i="3"/>
  <c r="M2450" i="3" s="1"/>
  <c r="P2450" i="3" s="1"/>
  <c r="L2090" i="3"/>
  <c r="M2090" i="3" s="1"/>
  <c r="P2090" i="3" s="1"/>
  <c r="L2132" i="3"/>
  <c r="M2132" i="3" s="1"/>
  <c r="P2132" i="3" s="1"/>
  <c r="L434" i="3"/>
  <c r="M434" i="3" s="1"/>
  <c r="P434" i="3" s="1"/>
  <c r="L542" i="3"/>
  <c r="M542" i="3" s="1"/>
  <c r="P542" i="3" s="1"/>
  <c r="L769" i="3"/>
  <c r="M769" i="3" s="1"/>
  <c r="P769" i="3" s="1"/>
  <c r="L784" i="3"/>
  <c r="M784" i="3" s="1"/>
  <c r="P784" i="3" s="1"/>
  <c r="L2837" i="3"/>
  <c r="M2837" i="3" s="1"/>
  <c r="P2837" i="3" s="1"/>
  <c r="L2224" i="3"/>
  <c r="M2224" i="3" s="1"/>
  <c r="P2224" i="3" s="1"/>
  <c r="L2598" i="3"/>
  <c r="M2598" i="3" s="1"/>
  <c r="P2598" i="3" s="1"/>
  <c r="L1991" i="3"/>
  <c r="M1991" i="3" s="1"/>
  <c r="P1991" i="3" s="1"/>
  <c r="L933" i="3"/>
  <c r="M933" i="3" s="1"/>
  <c r="P933" i="3" s="1"/>
  <c r="L2326" i="3"/>
  <c r="M2326" i="3" s="1"/>
  <c r="P2326" i="3" s="1"/>
  <c r="L1040" i="3"/>
  <c r="M1040" i="3" s="1"/>
  <c r="P1040" i="3" s="1"/>
  <c r="L2172" i="3"/>
  <c r="M2172" i="3" s="1"/>
  <c r="P2172" i="3" s="1"/>
  <c r="L572" i="3"/>
  <c r="M572" i="3" s="1"/>
  <c r="P572" i="3" s="1"/>
  <c r="L558" i="3"/>
  <c r="M558" i="3" s="1"/>
  <c r="P558" i="3" s="1"/>
  <c r="L1483" i="3"/>
  <c r="M1483" i="3" s="1"/>
  <c r="P1483" i="3" s="1"/>
  <c r="L1208" i="3"/>
  <c r="M1208" i="3" s="1"/>
  <c r="P1208" i="3" s="1"/>
  <c r="L1134" i="3"/>
  <c r="M1134" i="3" s="1"/>
  <c r="P1134" i="3" s="1"/>
  <c r="L1366" i="3"/>
  <c r="M1366" i="3" s="1"/>
  <c r="P1366" i="3" s="1"/>
  <c r="L2332" i="3"/>
  <c r="M2332" i="3" s="1"/>
  <c r="P2332" i="3" s="1"/>
  <c r="L2308" i="3"/>
  <c r="M2308" i="3" s="1"/>
  <c r="P2308" i="3" s="1"/>
  <c r="L1621" i="3"/>
  <c r="M1621" i="3" s="1"/>
  <c r="P1621" i="3" s="1"/>
  <c r="L1706" i="3"/>
  <c r="M1706" i="3" s="1"/>
  <c r="P1706" i="3" s="1"/>
  <c r="L1374" i="3"/>
  <c r="M1374" i="3" s="1"/>
  <c r="P1374" i="3" s="1"/>
  <c r="L1306" i="3"/>
  <c r="M1306" i="3" s="1"/>
  <c r="P1306" i="3" s="1"/>
  <c r="L2249" i="3"/>
  <c r="M2249" i="3" s="1"/>
  <c r="P2249" i="3" s="1"/>
  <c r="L2773" i="3"/>
  <c r="M2773" i="3" s="1"/>
  <c r="P2773" i="3" s="1"/>
  <c r="L1239" i="3"/>
  <c r="M1239" i="3" s="1"/>
  <c r="P1239" i="3" s="1"/>
  <c r="L1863" i="3"/>
  <c r="M1863" i="3" s="1"/>
  <c r="P1863" i="3" s="1"/>
  <c r="L1916" i="3"/>
  <c r="M1916" i="3" s="1"/>
  <c r="P1916" i="3" s="1"/>
  <c r="L2798" i="3"/>
  <c r="M2798" i="3" s="1"/>
  <c r="P2798" i="3" s="1"/>
  <c r="L1571" i="3"/>
  <c r="M1571" i="3" s="1"/>
  <c r="P1571" i="3" s="1"/>
  <c r="L1402" i="3"/>
  <c r="M1402" i="3" s="1"/>
  <c r="P1402" i="3" s="1"/>
  <c r="L905" i="3"/>
  <c r="M905" i="3" s="1"/>
  <c r="P905" i="3" s="1"/>
  <c r="L1388" i="3"/>
  <c r="M1388" i="3" s="1"/>
  <c r="P1388" i="3" s="1"/>
  <c r="L1873" i="3"/>
  <c r="M1873" i="3" s="1"/>
  <c r="P1873" i="3" s="1"/>
  <c r="L489" i="3"/>
  <c r="M489" i="3" s="1"/>
  <c r="P489" i="3" s="1"/>
  <c r="L2395" i="3"/>
  <c r="M2395" i="3" s="1"/>
  <c r="P2395" i="3" s="1"/>
  <c r="L521" i="3"/>
  <c r="M521" i="3" s="1"/>
  <c r="P521" i="3" s="1"/>
  <c r="L915" i="3"/>
  <c r="M915" i="3" s="1"/>
  <c r="P915" i="3" s="1"/>
  <c r="L1684" i="3"/>
  <c r="M1684" i="3" s="1"/>
  <c r="P1684" i="3" s="1"/>
  <c r="L1635" i="3"/>
  <c r="M1635" i="3" s="1"/>
  <c r="P1635" i="3" s="1"/>
  <c r="L490" i="3"/>
  <c r="M490" i="3" s="1"/>
  <c r="P490" i="3" s="1"/>
  <c r="L1485" i="3"/>
  <c r="M1485" i="3" s="1"/>
  <c r="P1485" i="3" s="1"/>
  <c r="L1317" i="3"/>
  <c r="M1317" i="3" s="1"/>
  <c r="P1317" i="3" s="1"/>
  <c r="L5011" i="3"/>
  <c r="M5011" i="3" s="1"/>
  <c r="P5011" i="3" s="1"/>
  <c r="L5013" i="3"/>
  <c r="M5013" i="3" s="1"/>
  <c r="P5013" i="3" s="1"/>
  <c r="L121" i="3"/>
  <c r="M121" i="3" s="1"/>
  <c r="P121" i="3" s="1"/>
  <c r="L551" i="3"/>
  <c r="M551" i="3" s="1"/>
  <c r="P551" i="3" s="1"/>
  <c r="L1758" i="3"/>
  <c r="M1758" i="3" s="1"/>
  <c r="P1758" i="3" s="1"/>
  <c r="L810" i="3"/>
  <c r="M810" i="3" s="1"/>
  <c r="P810" i="3" s="1"/>
  <c r="L2965" i="3"/>
  <c r="M2965" i="3" s="1"/>
  <c r="P2965" i="3" s="1"/>
  <c r="L164" i="3"/>
  <c r="M164" i="3" s="1"/>
  <c r="P164" i="3" s="1"/>
  <c r="L2115" i="3"/>
  <c r="M2115" i="3" s="1"/>
  <c r="P2115" i="3" s="1"/>
  <c r="L767" i="3"/>
  <c r="M767" i="3" s="1"/>
  <c r="P767" i="3" s="1"/>
  <c r="L4833" i="3"/>
  <c r="M4833" i="3" s="1"/>
  <c r="P4833" i="3" s="1"/>
  <c r="L1492" i="3"/>
  <c r="M1492" i="3" s="1"/>
  <c r="P1492" i="3" s="1"/>
  <c r="L1833" i="3"/>
  <c r="M1833" i="3" s="1"/>
  <c r="P1833" i="3" s="1"/>
  <c r="L2958" i="3"/>
  <c r="M2958" i="3" s="1"/>
  <c r="P2958" i="3" s="1"/>
  <c r="L1598" i="3"/>
  <c r="M1598" i="3" s="1"/>
  <c r="P1598" i="3" s="1"/>
  <c r="L567" i="3"/>
  <c r="M567" i="3" s="1"/>
  <c r="P567" i="3" s="1"/>
  <c r="L4994" i="3"/>
  <c r="M4994" i="3" s="1"/>
  <c r="P4994" i="3" s="1"/>
  <c r="L5084" i="3"/>
  <c r="M5084" i="3" s="1"/>
  <c r="P5084" i="3" s="1"/>
  <c r="L4231" i="3"/>
  <c r="M4231" i="3" s="1"/>
  <c r="P4231" i="3" s="1"/>
  <c r="L5008" i="3"/>
  <c r="M5008" i="3" s="1"/>
  <c r="P5008" i="3" s="1"/>
  <c r="L147" i="3"/>
  <c r="M147" i="3" s="1"/>
  <c r="P147" i="3" s="1"/>
  <c r="L43" i="3"/>
  <c r="M43" i="3" s="1"/>
  <c r="P43" i="3" s="1"/>
  <c r="L3956" i="3"/>
  <c r="M3956" i="3" s="1"/>
  <c r="P3956" i="3" s="1"/>
  <c r="L2160" i="3"/>
  <c r="M2160" i="3" s="1"/>
  <c r="P2160" i="3" s="1"/>
  <c r="L1786" i="3"/>
  <c r="M1786" i="3" s="1"/>
  <c r="P1786" i="3" s="1"/>
  <c r="L2037" i="3"/>
  <c r="M2037" i="3" s="1"/>
  <c r="P2037" i="3" s="1"/>
  <c r="L949" i="3"/>
  <c r="M949" i="3" s="1"/>
  <c r="P949" i="3" s="1"/>
  <c r="L2375" i="3"/>
  <c r="M2375" i="3" s="1"/>
  <c r="P2375" i="3" s="1"/>
  <c r="L1486" i="3"/>
  <c r="M1486" i="3" s="1"/>
  <c r="P1486" i="3" s="1"/>
  <c r="L1471" i="3"/>
  <c r="M1471" i="3" s="1"/>
  <c r="P1471" i="3" s="1"/>
  <c r="L591" i="3"/>
  <c r="M591" i="3" s="1"/>
  <c r="P591" i="3" s="1"/>
  <c r="L415" i="3"/>
  <c r="M415" i="3" s="1"/>
  <c r="P415" i="3" s="1"/>
  <c r="L2788" i="3"/>
  <c r="M2788" i="3" s="1"/>
  <c r="P2788" i="3" s="1"/>
  <c r="L574" i="3"/>
  <c r="M574" i="3" s="1"/>
  <c r="P574" i="3" s="1"/>
  <c r="L4091" i="3"/>
  <c r="M4091" i="3" s="1"/>
  <c r="P4091" i="3" s="1"/>
  <c r="L1886" i="3"/>
  <c r="M1886" i="3" s="1"/>
  <c r="P1886" i="3" s="1"/>
  <c r="L1048" i="3"/>
  <c r="M1048" i="3" s="1"/>
  <c r="P1048" i="3" s="1"/>
  <c r="L2083" i="3"/>
  <c r="M2083" i="3" s="1"/>
  <c r="P2083" i="3" s="1"/>
  <c r="L1185" i="3"/>
  <c r="M1185" i="3" s="1"/>
  <c r="P1185" i="3" s="1"/>
  <c r="L420" i="3"/>
  <c r="M420" i="3" s="1"/>
  <c r="P420" i="3" s="1"/>
  <c r="L322" i="3"/>
  <c r="M322" i="3" s="1"/>
  <c r="P322" i="3" s="1"/>
  <c r="L380" i="3"/>
  <c r="M380" i="3" s="1"/>
  <c r="P380" i="3" s="1"/>
  <c r="L1199" i="3"/>
  <c r="M1199" i="3" s="1"/>
  <c r="P1199" i="3" s="1"/>
  <c r="L1570" i="3"/>
  <c r="M1570" i="3" s="1"/>
  <c r="P1570" i="3" s="1"/>
  <c r="L44" i="3"/>
  <c r="M44" i="3" s="1"/>
  <c r="P44" i="3" s="1"/>
  <c r="L2921" i="3"/>
  <c r="M2921" i="3" s="1"/>
  <c r="P2921" i="3" s="1"/>
  <c r="L2274" i="3"/>
  <c r="M2274" i="3" s="1"/>
  <c r="P2274" i="3" s="1"/>
  <c r="L1828" i="3"/>
  <c r="M1828" i="3" s="1"/>
  <c r="P1828" i="3" s="1"/>
  <c r="L2948" i="3"/>
  <c r="M2948" i="3" s="1"/>
  <c r="P2948" i="3" s="1"/>
  <c r="L564" i="3"/>
  <c r="M564" i="3" s="1"/>
  <c r="P564" i="3" s="1"/>
  <c r="L433" i="3"/>
  <c r="M433" i="3" s="1"/>
  <c r="P433" i="3" s="1"/>
  <c r="L5041" i="3"/>
  <c r="M5041" i="3" s="1"/>
  <c r="P5041" i="3" s="1"/>
  <c r="L4065" i="3"/>
  <c r="M4065" i="3" s="1"/>
  <c r="P4065" i="3" s="1"/>
  <c r="L4033" i="3"/>
  <c r="M4033" i="3" s="1"/>
  <c r="P4033" i="3" s="1"/>
  <c r="L1008" i="3"/>
  <c r="M1008" i="3" s="1"/>
  <c r="P1008" i="3" s="1"/>
  <c r="L132" i="3"/>
  <c r="M132" i="3" s="1"/>
  <c r="P132" i="3" s="1"/>
  <c r="L75" i="3"/>
  <c r="M75" i="3" s="1"/>
  <c r="P75" i="3" s="1"/>
  <c r="L2819" i="3"/>
  <c r="M2819" i="3" s="1"/>
  <c r="P2819" i="3" s="1"/>
  <c r="L1795" i="3"/>
  <c r="M1795" i="3" s="1"/>
  <c r="P1795" i="3" s="1"/>
  <c r="L1597" i="3"/>
  <c r="M1597" i="3" s="1"/>
  <c r="P1597" i="3" s="1"/>
  <c r="L5086" i="3"/>
  <c r="M5086" i="3" s="1"/>
  <c r="P5086" i="3" s="1"/>
  <c r="L2040" i="3"/>
  <c r="M2040" i="3" s="1"/>
  <c r="P2040" i="3" s="1"/>
  <c r="L2262" i="3"/>
  <c r="M2262" i="3" s="1"/>
  <c r="P2262" i="3" s="1"/>
  <c r="L2006" i="3"/>
  <c r="M2006" i="3" s="1"/>
  <c r="P2006" i="3" s="1"/>
  <c r="L1735" i="3"/>
  <c r="M1735" i="3" s="1"/>
  <c r="P1735" i="3" s="1"/>
  <c r="L848" i="3"/>
  <c r="M848" i="3" s="1"/>
  <c r="P848" i="3" s="1"/>
  <c r="L458" i="3"/>
  <c r="M458" i="3" s="1"/>
  <c r="P458" i="3" s="1"/>
  <c r="L4102" i="3"/>
  <c r="M4102" i="3" s="1"/>
  <c r="P4102" i="3" s="1"/>
  <c r="L2372" i="3"/>
  <c r="M2372" i="3" s="1"/>
  <c r="P2372" i="3" s="1"/>
  <c r="L674" i="3"/>
  <c r="M674" i="3" s="1"/>
  <c r="P674" i="3" s="1"/>
  <c r="L2898" i="3"/>
  <c r="M2898" i="3" s="1"/>
  <c r="P2898" i="3" s="1"/>
  <c r="L2634" i="3"/>
  <c r="M2634" i="3" s="1"/>
  <c r="P2634" i="3" s="1"/>
  <c r="L2095" i="3"/>
  <c r="M2095" i="3" s="1"/>
  <c r="P2095" i="3" s="1"/>
  <c r="L1340" i="3"/>
  <c r="M1340" i="3" s="1"/>
  <c r="P1340" i="3" s="1"/>
  <c r="L890" i="3"/>
  <c r="M890" i="3" s="1"/>
  <c r="P890" i="3" s="1"/>
  <c r="L369" i="3"/>
  <c r="M369" i="3" s="1"/>
  <c r="P369" i="3" s="1"/>
  <c r="L799" i="3"/>
  <c r="M799" i="3" s="1"/>
  <c r="P799" i="3" s="1"/>
  <c r="L321" i="3"/>
  <c r="M321" i="3" s="1"/>
  <c r="P321" i="3" s="1"/>
  <c r="L2478" i="3"/>
  <c r="M2478" i="3" s="1"/>
  <c r="P2478" i="3" s="1"/>
  <c r="L1744" i="3"/>
  <c r="M1744" i="3" s="1"/>
  <c r="P1744" i="3" s="1"/>
  <c r="L1750" i="3"/>
  <c r="M1750" i="3" s="1"/>
  <c r="P1750" i="3" s="1"/>
  <c r="L328" i="3"/>
  <c r="M328" i="3" s="1"/>
  <c r="P328" i="3" s="1"/>
  <c r="L2335" i="3"/>
  <c r="M2335" i="3" s="1"/>
  <c r="P2335" i="3" s="1"/>
  <c r="L2100" i="3"/>
  <c r="M2100" i="3" s="1"/>
  <c r="P2100" i="3" s="1"/>
  <c r="L1681" i="3"/>
  <c r="M1681" i="3" s="1"/>
  <c r="P1681" i="3" s="1"/>
  <c r="L2567" i="3"/>
  <c r="M2567" i="3" s="1"/>
  <c r="P2567" i="3" s="1"/>
  <c r="L1381" i="3"/>
  <c r="M1381" i="3" s="1"/>
  <c r="P1381" i="3" s="1"/>
  <c r="L688" i="3"/>
  <c r="M688" i="3" s="1"/>
  <c r="P688" i="3" s="1"/>
  <c r="L4986" i="3"/>
  <c r="M4986" i="3" s="1"/>
  <c r="P4986" i="3" s="1"/>
  <c r="L2444" i="3"/>
  <c r="M2444" i="3" s="1"/>
  <c r="P2444" i="3" s="1"/>
  <c r="L2719" i="3"/>
  <c r="M2719" i="3" s="1"/>
  <c r="P2719" i="3" s="1"/>
  <c r="L1091" i="3"/>
  <c r="M1091" i="3" s="1"/>
  <c r="P1091" i="3" s="1"/>
  <c r="L2490" i="3"/>
  <c r="M2490" i="3" s="1"/>
  <c r="P2490" i="3" s="1"/>
  <c r="L85" i="3"/>
  <c r="M85" i="3" s="1"/>
  <c r="P85" i="3" s="1"/>
  <c r="L2826" i="3"/>
  <c r="M2826" i="3" s="1"/>
  <c r="P2826" i="3" s="1"/>
  <c r="L1403" i="3"/>
  <c r="M1403" i="3" s="1"/>
  <c r="P1403" i="3" s="1"/>
  <c r="L310" i="3"/>
  <c r="M310" i="3" s="1"/>
  <c r="P310" i="3" s="1"/>
  <c r="L1751" i="3"/>
  <c r="M1751" i="3" s="1"/>
  <c r="P1751" i="3" s="1"/>
  <c r="L4199" i="3"/>
  <c r="M4199" i="3" s="1"/>
  <c r="P4199" i="3" s="1"/>
  <c r="L2107" i="3"/>
  <c r="M2107" i="3" s="1"/>
  <c r="P2107" i="3" s="1"/>
  <c r="L2696" i="3"/>
  <c r="M2696" i="3" s="1"/>
  <c r="P2696" i="3" s="1"/>
  <c r="L2200" i="3"/>
  <c r="M2200" i="3" s="1"/>
  <c r="P2200" i="3" s="1"/>
  <c r="L699" i="3"/>
  <c r="M699" i="3" s="1"/>
  <c r="P699" i="3" s="1"/>
  <c r="L2465" i="3"/>
  <c r="M2465" i="3" s="1"/>
  <c r="P2465" i="3" s="1"/>
  <c r="L790" i="3"/>
  <c r="M790" i="3" s="1"/>
  <c r="P790" i="3" s="1"/>
  <c r="L4052" i="3"/>
  <c r="M4052" i="3" s="1"/>
  <c r="P4052" i="3" s="1"/>
  <c r="L695" i="3"/>
  <c r="M695" i="3" s="1"/>
  <c r="P695" i="3" s="1"/>
  <c r="L155" i="3"/>
  <c r="M155" i="3" s="1"/>
  <c r="P155" i="3" s="1"/>
  <c r="L2801" i="3"/>
  <c r="M2801" i="3" s="1"/>
  <c r="P2801" i="3" s="1"/>
  <c r="L2371" i="3"/>
  <c r="M2371" i="3" s="1"/>
  <c r="P2371" i="3" s="1"/>
  <c r="L2150" i="3"/>
  <c r="M2150" i="3" s="1"/>
  <c r="P2150" i="3" s="1"/>
  <c r="L2687" i="3"/>
  <c r="M2687" i="3" s="1"/>
  <c r="P2687" i="3" s="1"/>
  <c r="L1785" i="3"/>
  <c r="M1785" i="3" s="1"/>
  <c r="P1785" i="3" s="1"/>
  <c r="L2477" i="3"/>
  <c r="M2477" i="3" s="1"/>
  <c r="P2477" i="3" s="1"/>
  <c r="L1379" i="3"/>
  <c r="M1379" i="3" s="1"/>
  <c r="P1379" i="3" s="1"/>
  <c r="L2342" i="3"/>
  <c r="M2342" i="3" s="1"/>
  <c r="P2342" i="3" s="1"/>
  <c r="L2060" i="3"/>
  <c r="M2060" i="3" s="1"/>
  <c r="P2060" i="3" s="1"/>
  <c r="L1703" i="3"/>
  <c r="M1703" i="3" s="1"/>
  <c r="P1703" i="3" s="1"/>
  <c r="L404" i="3"/>
  <c r="M404" i="3" s="1"/>
  <c r="P404" i="3" s="1"/>
  <c r="L4189" i="3"/>
  <c r="M4189" i="3" s="1"/>
  <c r="P4189" i="3" s="1"/>
  <c r="L2920" i="3"/>
  <c r="M2920" i="3" s="1"/>
  <c r="P2920" i="3" s="1"/>
  <c r="L863" i="3"/>
  <c r="M863" i="3" s="1"/>
  <c r="P863" i="3" s="1"/>
  <c r="L401" i="3"/>
  <c r="M401" i="3" s="1"/>
  <c r="P401" i="3" s="1"/>
  <c r="L4232" i="3"/>
  <c r="M4232" i="3" s="1"/>
  <c r="P4232" i="3" s="1"/>
  <c r="L5004" i="3"/>
  <c r="M5004" i="3" s="1"/>
  <c r="P5004" i="3" s="1"/>
  <c r="L289" i="3"/>
  <c r="M289" i="3" s="1"/>
  <c r="P289" i="3" s="1"/>
  <c r="L1034" i="3"/>
  <c r="M1034" i="3" s="1"/>
  <c r="P1034" i="3" s="1"/>
  <c r="L2693" i="3"/>
  <c r="M2693" i="3" s="1"/>
  <c r="P2693" i="3" s="1"/>
  <c r="L1466" i="3"/>
  <c r="M1466" i="3" s="1"/>
  <c r="P1466" i="3" s="1"/>
  <c r="L4830" i="3"/>
  <c r="M4830" i="3" s="1"/>
  <c r="P4830" i="3" s="1"/>
  <c r="L2220" i="3"/>
  <c r="M2220" i="3" s="1"/>
  <c r="P2220" i="3" s="1"/>
  <c r="L1343" i="3"/>
  <c r="M1343" i="3" s="1"/>
  <c r="P1343" i="3" s="1"/>
  <c r="L464" i="3"/>
  <c r="M464" i="3" s="1"/>
  <c r="P464" i="3" s="1"/>
  <c r="L272" i="3"/>
  <c r="M272" i="3" s="1"/>
  <c r="P272" i="3" s="1"/>
  <c r="L2549" i="3"/>
  <c r="M2549" i="3" s="1"/>
  <c r="P2549" i="3" s="1"/>
  <c r="L1474" i="3"/>
  <c r="M1474" i="3" s="1"/>
  <c r="P1474" i="3" s="1"/>
  <c r="L4092" i="3"/>
  <c r="M4092" i="3" s="1"/>
  <c r="P4092" i="3" s="1"/>
  <c r="L1251" i="3"/>
  <c r="M1251" i="3" s="1"/>
  <c r="P1251" i="3" s="1"/>
  <c r="L691" i="3"/>
  <c r="M691" i="3" s="1"/>
  <c r="P691" i="3" s="1"/>
  <c r="L5043" i="3"/>
  <c r="M5043" i="3" s="1"/>
  <c r="P5043" i="3" s="1"/>
  <c r="L4961" i="3"/>
  <c r="M4961" i="3" s="1"/>
  <c r="P4961" i="3" s="1"/>
  <c r="L4237" i="3"/>
  <c r="M4237" i="3" s="1"/>
  <c r="P4237" i="3" s="1"/>
  <c r="L5090" i="3"/>
  <c r="M5090" i="3" s="1"/>
  <c r="P5090" i="3" s="1"/>
  <c r="L302" i="3"/>
  <c r="M302" i="3" s="1"/>
  <c r="P302" i="3" s="1"/>
  <c r="L126" i="3"/>
  <c r="M126" i="3" s="1"/>
  <c r="P126" i="3" s="1"/>
  <c r="L1290" i="3"/>
  <c r="M1290" i="3" s="1"/>
  <c r="P1290" i="3" s="1"/>
  <c r="L1227" i="3"/>
  <c r="M1227" i="3" s="1"/>
  <c r="P1227" i="3" s="1"/>
  <c r="L1909" i="3"/>
  <c r="M1909" i="3" s="1"/>
  <c r="P1909" i="3" s="1"/>
  <c r="L211" i="3"/>
  <c r="M211" i="3" s="1"/>
  <c r="P211" i="3" s="1"/>
  <c r="L1457" i="3"/>
  <c r="M1457" i="3" s="1"/>
  <c r="P1457" i="3" s="1"/>
  <c r="L2323" i="3"/>
  <c r="M2323" i="3" s="1"/>
  <c r="P2323" i="3" s="1"/>
  <c r="L1961" i="3"/>
  <c r="M1961" i="3" s="1"/>
  <c r="P1961" i="3" s="1"/>
  <c r="L864" i="3"/>
  <c r="M864" i="3" s="1"/>
  <c r="P864" i="3" s="1"/>
  <c r="L501" i="3"/>
  <c r="M501" i="3" s="1"/>
  <c r="P501" i="3" s="1"/>
  <c r="L2901" i="3"/>
  <c r="M2901" i="3" s="1"/>
  <c r="P2901" i="3" s="1"/>
  <c r="L1743" i="3"/>
  <c r="M1743" i="3" s="1"/>
  <c r="P1743" i="3" s="1"/>
  <c r="L430" i="3"/>
  <c r="M430" i="3" s="1"/>
  <c r="P430" i="3" s="1"/>
  <c r="L2294" i="3"/>
  <c r="M2294" i="3" s="1"/>
  <c r="P2294" i="3" s="1"/>
  <c r="L2473" i="3"/>
  <c r="M2473" i="3" s="1"/>
  <c r="P2473" i="3" s="1"/>
  <c r="L1913" i="3"/>
  <c r="M1913" i="3" s="1"/>
  <c r="P1913" i="3" s="1"/>
  <c r="L1268" i="3"/>
  <c r="M1268" i="3" s="1"/>
  <c r="P1268" i="3" s="1"/>
  <c r="L1238" i="3"/>
  <c r="M1238" i="3" s="1"/>
  <c r="P1238" i="3" s="1"/>
  <c r="L544" i="3"/>
  <c r="M544" i="3" s="1"/>
  <c r="P544" i="3" s="1"/>
  <c r="L498" i="3"/>
  <c r="M498" i="3" s="1"/>
  <c r="P498" i="3" s="1"/>
  <c r="L1517" i="3"/>
  <c r="M1517" i="3" s="1"/>
  <c r="P1517" i="3" s="1"/>
  <c r="L315" i="3"/>
  <c r="M315" i="3" s="1"/>
  <c r="P315" i="3" s="1"/>
  <c r="L365" i="3"/>
  <c r="M365" i="3" s="1"/>
  <c r="P365" i="3" s="1"/>
  <c r="L300" i="3"/>
  <c r="M300" i="3" s="1"/>
  <c r="P300" i="3" s="1"/>
  <c r="L2325" i="3"/>
  <c r="M2325" i="3" s="1"/>
  <c r="P2325" i="3" s="1"/>
  <c r="L1487" i="3"/>
  <c r="M1487" i="3" s="1"/>
  <c r="P1487" i="3" s="1"/>
  <c r="L942" i="3"/>
  <c r="M942" i="3" s="1"/>
  <c r="P942" i="3" s="1"/>
  <c r="L2328" i="3"/>
  <c r="M2328" i="3" s="1"/>
  <c r="P2328" i="3" s="1"/>
  <c r="L1078" i="3"/>
  <c r="M1078" i="3" s="1"/>
  <c r="P1078" i="3" s="1"/>
  <c r="L681" i="3"/>
  <c r="M681" i="3" s="1"/>
  <c r="P681" i="3" s="1"/>
  <c r="L4836" i="3"/>
  <c r="M4836" i="3" s="1"/>
  <c r="P4836" i="3" s="1"/>
  <c r="L5014" i="3"/>
  <c r="M5014" i="3" s="1"/>
  <c r="P5014" i="3" s="1"/>
  <c r="L4233" i="3"/>
  <c r="M4233" i="3" s="1"/>
  <c r="P4233" i="3" s="1"/>
  <c r="L1007" i="3"/>
  <c r="M1007" i="3" s="1"/>
  <c r="P1007" i="3" s="1"/>
  <c r="L84" i="3"/>
  <c r="M84" i="3" s="1"/>
  <c r="P84" i="3" s="1"/>
  <c r="L104" i="3"/>
  <c r="M104" i="3" s="1"/>
  <c r="P104" i="3" s="1"/>
  <c r="L2479" i="3"/>
  <c r="M2479" i="3" s="1"/>
  <c r="P2479" i="3" s="1"/>
  <c r="L1200" i="3"/>
  <c r="M1200" i="3" s="1"/>
  <c r="P1200" i="3" s="1"/>
  <c r="L1063" i="3"/>
  <c r="M1063" i="3" s="1"/>
  <c r="P1063" i="3" s="1"/>
  <c r="L2797" i="3"/>
  <c r="M2797" i="3" s="1"/>
  <c r="P2797" i="3" s="1"/>
  <c r="L1872" i="3"/>
  <c r="M1872" i="3" s="1"/>
  <c r="P1872" i="3" s="1"/>
  <c r="L2301" i="3"/>
  <c r="M2301" i="3" s="1"/>
  <c r="P2301" i="3" s="1"/>
  <c r="L1478" i="3"/>
  <c r="M1478" i="3" s="1"/>
  <c r="P1478" i="3" s="1"/>
  <c r="L1472" i="3"/>
  <c r="M1472" i="3" s="1"/>
  <c r="P1472" i="3" s="1"/>
  <c r="L675" i="3"/>
  <c r="M675" i="3" s="1"/>
  <c r="P675" i="3" s="1"/>
  <c r="L582" i="3"/>
  <c r="M582" i="3" s="1"/>
  <c r="P582" i="3" s="1"/>
  <c r="L2782" i="3"/>
  <c r="M2782" i="3" s="1"/>
  <c r="P2782" i="3" s="1"/>
  <c r="L2146" i="3"/>
  <c r="M2146" i="3" s="1"/>
  <c r="P2146" i="3" s="1"/>
  <c r="L303" i="3"/>
  <c r="M303" i="3" s="1"/>
  <c r="P303" i="3" s="1"/>
  <c r="L4858" i="3"/>
  <c r="M4858" i="3" s="1"/>
  <c r="P4858" i="3" s="1"/>
  <c r="L2382" i="3"/>
  <c r="M2382" i="3" s="1"/>
  <c r="P2382" i="3" s="1"/>
  <c r="L1674" i="3"/>
  <c r="M1674" i="3" s="1"/>
  <c r="P1674" i="3" s="1"/>
  <c r="L1077" i="3"/>
  <c r="M1077" i="3" s="1"/>
  <c r="P1077" i="3" s="1"/>
  <c r="L1198" i="3"/>
  <c r="M1198" i="3" s="1"/>
  <c r="P1198" i="3" s="1"/>
  <c r="L534" i="3"/>
  <c r="M534" i="3" s="1"/>
  <c r="P534" i="3" s="1"/>
  <c r="L463" i="3"/>
  <c r="M463" i="3" s="1"/>
  <c r="P463" i="3" s="1"/>
  <c r="L1439" i="3"/>
  <c r="M1439" i="3" s="1"/>
  <c r="P1439" i="3" s="1"/>
  <c r="L1952" i="3"/>
  <c r="M1952" i="3" s="1"/>
  <c r="P1952" i="3" s="1"/>
  <c r="L1205" i="3"/>
  <c r="M1205" i="3" s="1"/>
  <c r="P1205" i="3" s="1"/>
  <c r="L1033" i="3"/>
  <c r="M1033" i="3" s="1"/>
  <c r="P1033" i="3" s="1"/>
  <c r="L2913" i="3"/>
  <c r="M2913" i="3" s="1"/>
  <c r="P2913" i="3" s="1"/>
  <c r="L2922" i="3"/>
  <c r="M2922" i="3" s="1"/>
  <c r="P2922" i="3" s="1"/>
  <c r="L1998" i="3"/>
  <c r="M1998" i="3" s="1"/>
  <c r="P1998" i="3" s="1"/>
  <c r="L1686" i="3"/>
  <c r="M1686" i="3" s="1"/>
  <c r="P1686" i="3" s="1"/>
  <c r="L2271" i="3"/>
  <c r="M2271" i="3" s="1"/>
  <c r="P2271" i="3" s="1"/>
  <c r="L1300" i="3"/>
  <c r="M1300" i="3" s="1"/>
  <c r="P1300" i="3" s="1"/>
  <c r="L570" i="3"/>
  <c r="M570" i="3" s="1"/>
  <c r="P570" i="3" s="1"/>
  <c r="L451" i="3"/>
  <c r="M451" i="3" s="1"/>
  <c r="P451" i="3" s="1"/>
  <c r="L1312" i="3"/>
  <c r="M1312" i="3" s="1"/>
  <c r="P1312" i="3" s="1"/>
  <c r="L669" i="3"/>
  <c r="M669" i="3" s="1"/>
  <c r="P669" i="3" s="1"/>
  <c r="L267" i="3"/>
  <c r="M267" i="3" s="1"/>
  <c r="P267" i="3" s="1"/>
  <c r="L1030" i="3"/>
  <c r="M1030" i="3" s="1"/>
  <c r="P1030" i="3" s="1"/>
  <c r="L2346" i="3"/>
  <c r="M2346" i="3" s="1"/>
  <c r="P2346" i="3" s="1"/>
  <c r="L2845" i="3"/>
  <c r="M2845" i="3" s="1"/>
  <c r="P2845" i="3" s="1"/>
  <c r="L1390" i="3"/>
  <c r="M1390" i="3" s="1"/>
  <c r="P1390" i="3" s="1"/>
  <c r="L2769" i="3"/>
  <c r="M2769" i="3" s="1"/>
  <c r="P2769" i="3" s="1"/>
  <c r="L1368" i="3"/>
  <c r="M1368" i="3" s="1"/>
  <c r="P1368" i="3" s="1"/>
  <c r="L453" i="3"/>
  <c r="M453" i="3" s="1"/>
  <c r="P453" i="3" s="1"/>
  <c r="L4258" i="3"/>
  <c r="M4258" i="3" s="1"/>
  <c r="P4258" i="3" s="1"/>
  <c r="L1147" i="3"/>
  <c r="M1147" i="3" s="1"/>
  <c r="P1147" i="3" s="1"/>
  <c r="L2916" i="3"/>
  <c r="M2916" i="3" s="1"/>
  <c r="P2916" i="3" s="1"/>
  <c r="L1152" i="3"/>
  <c r="M1152" i="3" s="1"/>
  <c r="P1152" i="3" s="1"/>
  <c r="L2505" i="3"/>
  <c r="M2505" i="3" s="1"/>
  <c r="P2505" i="3" s="1"/>
  <c r="L1668" i="3"/>
  <c r="M1668" i="3" s="1"/>
  <c r="P1668" i="3" s="1"/>
  <c r="L4217" i="3"/>
  <c r="M4217" i="3" s="1"/>
  <c r="P4217" i="3" s="1"/>
  <c r="L1158" i="3"/>
  <c r="M1158" i="3" s="1"/>
  <c r="P1158" i="3" s="1"/>
  <c r="L4093" i="3"/>
  <c r="M4093" i="3" s="1"/>
  <c r="P4093" i="3" s="1"/>
  <c r="L2666" i="3"/>
  <c r="M2666" i="3" s="1"/>
  <c r="P2666" i="3" s="1"/>
  <c r="L1600" i="3"/>
  <c r="M1600" i="3" s="1"/>
  <c r="P1600" i="3" s="1"/>
  <c r="L2205" i="3"/>
  <c r="M2205" i="3" s="1"/>
  <c r="P2205" i="3" s="1"/>
  <c r="L2612" i="3"/>
  <c r="M2612" i="3" s="1"/>
  <c r="P2612" i="3" s="1"/>
  <c r="L1178" i="3"/>
  <c r="M1178" i="3" s="1"/>
  <c r="P1178" i="3" s="1"/>
  <c r="L312" i="3"/>
  <c r="M312" i="3" s="1"/>
  <c r="P312" i="3" s="1"/>
  <c r="L1901" i="3"/>
  <c r="M1901" i="3" s="1"/>
  <c r="P1901" i="3" s="1"/>
  <c r="L851" i="3"/>
  <c r="M851" i="3" s="1"/>
  <c r="P851" i="3" s="1"/>
  <c r="L4022" i="3"/>
  <c r="M4022" i="3" s="1"/>
  <c r="P4022" i="3" s="1"/>
  <c r="L157" i="3"/>
  <c r="M157" i="3" s="1"/>
  <c r="P157" i="3" s="1"/>
  <c r="L1519" i="3"/>
  <c r="M1519" i="3" s="1"/>
  <c r="P1519" i="3" s="1"/>
  <c r="L2126" i="3"/>
  <c r="M2126" i="3" s="1"/>
  <c r="P2126" i="3" s="1"/>
  <c r="L1776" i="3"/>
  <c r="M1776" i="3" s="1"/>
  <c r="P1776" i="3" s="1"/>
  <c r="L678" i="3"/>
  <c r="M678" i="3" s="1"/>
  <c r="P678" i="3" s="1"/>
  <c r="L4993" i="3"/>
  <c r="M4993" i="3" s="1"/>
  <c r="P4993" i="3" s="1"/>
  <c r="L106" i="3"/>
  <c r="M106" i="3" s="1"/>
  <c r="P106" i="3" s="1"/>
  <c r="L80" i="3"/>
  <c r="M80" i="3" s="1"/>
  <c r="P80" i="3" s="1"/>
  <c r="L793" i="3"/>
  <c r="M793" i="3" s="1"/>
  <c r="P793" i="3" s="1"/>
  <c r="L2544" i="3"/>
  <c r="M2544" i="3" s="1"/>
  <c r="P2544" i="3" s="1"/>
  <c r="L393" i="3"/>
  <c r="M393" i="3" s="1"/>
  <c r="P393" i="3" s="1"/>
  <c r="L409" i="3"/>
  <c r="M409" i="3" s="1"/>
  <c r="P409" i="3" s="1"/>
  <c r="L2378" i="3"/>
  <c r="M2378" i="3" s="1"/>
  <c r="P2378" i="3" s="1"/>
  <c r="L2063" i="3"/>
  <c r="M2063" i="3" s="1"/>
  <c r="P2063" i="3" s="1"/>
  <c r="L1286" i="3"/>
  <c r="M1286" i="3" s="1"/>
  <c r="P1286" i="3" s="1"/>
  <c r="L1532" i="3"/>
  <c r="M1532" i="3" s="1"/>
  <c r="P1532" i="3" s="1"/>
  <c r="L1015" i="3"/>
  <c r="M1015" i="3" s="1"/>
  <c r="P1015" i="3" s="1"/>
  <c r="L1683" i="3"/>
  <c r="M1683" i="3" s="1"/>
  <c r="P1683" i="3" s="1"/>
  <c r="L2299" i="3"/>
  <c r="M2299" i="3" s="1"/>
  <c r="P2299" i="3" s="1"/>
  <c r="L2625" i="3"/>
  <c r="M2625" i="3" s="1"/>
  <c r="P2625" i="3" s="1"/>
  <c r="L2259" i="3"/>
  <c r="M2259" i="3" s="1"/>
  <c r="P2259" i="3" s="1"/>
  <c r="L1516" i="3"/>
  <c r="M1516" i="3" s="1"/>
  <c r="P1516" i="3" s="1"/>
  <c r="L285" i="3"/>
  <c r="M285" i="3" s="1"/>
  <c r="P285" i="3" s="1"/>
  <c r="L531" i="3"/>
  <c r="M531" i="3" s="1"/>
  <c r="P531" i="3" s="1"/>
  <c r="L189" i="3"/>
  <c r="M189" i="3" s="1"/>
  <c r="P189" i="3" s="1"/>
  <c r="L4845" i="3"/>
  <c r="M4845" i="3" s="1"/>
  <c r="P4845" i="3" s="1"/>
  <c r="L64" i="3"/>
  <c r="M64" i="3" s="1"/>
  <c r="P64" i="3" s="1"/>
  <c r="L1880" i="3"/>
  <c r="M1880" i="3" s="1"/>
  <c r="P1880" i="3" s="1"/>
  <c r="L2792" i="3"/>
  <c r="M2792" i="3" s="1"/>
  <c r="P2792" i="3" s="1"/>
  <c r="L2627" i="3"/>
  <c r="M2627" i="3" s="1"/>
  <c r="P2627" i="3" s="1"/>
  <c r="L318" i="3"/>
  <c r="M318" i="3" s="1"/>
  <c r="P318" i="3" s="1"/>
  <c r="L524" i="3"/>
  <c r="M524" i="3" s="1"/>
  <c r="P524" i="3" s="1"/>
  <c r="L1748" i="3"/>
  <c r="M1748" i="3" s="1"/>
  <c r="P1748" i="3" s="1"/>
  <c r="L2344" i="3"/>
  <c r="M2344" i="3" s="1"/>
  <c r="P2344" i="3" s="1"/>
  <c r="L5054" i="3"/>
  <c r="M5054" i="3" s="1"/>
  <c r="P5054" i="3" s="1"/>
  <c r="L4042" i="3"/>
  <c r="M4042" i="3" s="1"/>
  <c r="P4042" i="3" s="1"/>
  <c r="L761" i="3"/>
  <c r="M761" i="3" s="1"/>
  <c r="P761" i="3" s="1"/>
  <c r="L792" i="3"/>
  <c r="M792" i="3" s="1"/>
  <c r="P792" i="3" s="1"/>
  <c r="L1249" i="3"/>
  <c r="M1249" i="3" s="1"/>
  <c r="P1249" i="3" s="1"/>
  <c r="L2370" i="3"/>
  <c r="M2370" i="3" s="1"/>
  <c r="P2370" i="3" s="1"/>
  <c r="L5034" i="3"/>
  <c r="M5034" i="3" s="1"/>
  <c r="P5034" i="3" s="1"/>
  <c r="L5009" i="3"/>
  <c r="M5009" i="3" s="1"/>
  <c r="P5009" i="3" s="1"/>
  <c r="L5053" i="3"/>
  <c r="M5053" i="3" s="1"/>
  <c r="P5053" i="3" s="1"/>
  <c r="L1011" i="3"/>
  <c r="M1011" i="3" s="1"/>
  <c r="P1011" i="3" s="1"/>
  <c r="L167" i="3"/>
  <c r="M167" i="3" s="1"/>
  <c r="P167" i="3" s="1"/>
  <c r="L459" i="3"/>
  <c r="M459" i="3" s="1"/>
  <c r="P459" i="3" s="1"/>
  <c r="L555" i="3"/>
  <c r="M555" i="3" s="1"/>
  <c r="P555" i="3" s="1"/>
  <c r="L966" i="3"/>
  <c r="M966" i="3" s="1"/>
  <c r="P966" i="3" s="1"/>
  <c r="L962" i="3"/>
  <c r="M962" i="3" s="1"/>
  <c r="P962" i="3" s="1"/>
  <c r="L5031" i="3"/>
  <c r="M5031" i="3" s="1"/>
  <c r="P5031" i="3" s="1"/>
  <c r="L4271" i="3"/>
  <c r="M4271" i="3" s="1"/>
  <c r="P4271" i="3" s="1"/>
  <c r="L1518" i="3"/>
  <c r="M1518" i="3" s="1"/>
  <c r="P1518" i="3" s="1"/>
  <c r="L1430" i="3"/>
  <c r="M1430" i="3" s="1"/>
  <c r="P1430" i="3" s="1"/>
  <c r="L2104" i="3"/>
  <c r="M2104" i="3" s="1"/>
  <c r="P2104" i="3" s="1"/>
  <c r="L1945" i="3"/>
  <c r="M1945" i="3" s="1"/>
  <c r="P1945" i="3" s="1"/>
  <c r="L1288" i="3"/>
  <c r="M1288" i="3" s="1"/>
  <c r="P1288" i="3" s="1"/>
  <c r="L2623" i="3"/>
  <c r="M2623" i="3" s="1"/>
  <c r="P2623" i="3" s="1"/>
  <c r="L316" i="3"/>
  <c r="M316" i="3" s="1"/>
  <c r="P316" i="3" s="1"/>
  <c r="L2494" i="3"/>
  <c r="M2494" i="3" s="1"/>
  <c r="P2494" i="3" s="1"/>
  <c r="L247" i="3"/>
  <c r="M247" i="3" s="1"/>
  <c r="P247" i="3" s="1"/>
  <c r="L2206" i="3"/>
  <c r="M2206" i="3" s="1"/>
  <c r="P2206" i="3" s="1"/>
  <c r="L1046" i="3"/>
  <c r="M1046" i="3" s="1"/>
  <c r="P1046" i="3" s="1"/>
  <c r="L1576" i="3"/>
  <c r="M1576" i="3" s="1"/>
  <c r="P1576" i="3" s="1"/>
  <c r="L1556" i="3"/>
  <c r="M1556" i="3" s="1"/>
  <c r="P1556" i="3" s="1"/>
  <c r="L1575" i="3"/>
  <c r="M1575" i="3" s="1"/>
  <c r="P1575" i="3" s="1"/>
  <c r="L4101" i="3"/>
  <c r="M4101" i="3" s="1"/>
  <c r="P4101" i="3" s="1"/>
  <c r="L800" i="3"/>
  <c r="M800" i="3" s="1"/>
  <c r="P800" i="3" s="1"/>
  <c r="L2539" i="3"/>
  <c r="M2539" i="3" s="1"/>
  <c r="P2539" i="3" s="1"/>
  <c r="L2803" i="3"/>
  <c r="M2803" i="3" s="1"/>
  <c r="P2803" i="3" s="1"/>
  <c r="L2506" i="3"/>
  <c r="M2506" i="3" s="1"/>
  <c r="P2506" i="3" s="1"/>
  <c r="L1438" i="3"/>
  <c r="M1438" i="3" s="1"/>
  <c r="P1438" i="3" s="1"/>
  <c r="L421" i="3"/>
  <c r="M421" i="3" s="1"/>
  <c r="P421" i="3" s="1"/>
  <c r="L1016" i="3"/>
  <c r="M1016" i="3" s="1"/>
  <c r="P1016" i="3" s="1"/>
  <c r="L898" i="3"/>
  <c r="M898" i="3" s="1"/>
  <c r="P898" i="3" s="1"/>
  <c r="L214" i="3"/>
  <c r="M214" i="3" s="1"/>
  <c r="P214" i="3" s="1"/>
  <c r="L1669" i="3"/>
  <c r="M1669" i="3" s="1"/>
  <c r="P1669" i="3" s="1"/>
  <c r="L2650" i="3"/>
  <c r="M2650" i="3" s="1"/>
  <c r="P2650" i="3" s="1"/>
  <c r="L774" i="3"/>
  <c r="M774" i="3" s="1"/>
  <c r="P774" i="3" s="1"/>
  <c r="L4034" i="3"/>
  <c r="M4034" i="3" s="1"/>
  <c r="P4034" i="3" s="1"/>
  <c r="L1691" i="3"/>
  <c r="M1691" i="3" s="1"/>
  <c r="P1691" i="3" s="1"/>
  <c r="L1461" i="3"/>
  <c r="M1461" i="3" s="1"/>
  <c r="P1461" i="3" s="1"/>
  <c r="L2094" i="3"/>
  <c r="M2094" i="3" s="1"/>
  <c r="P2094" i="3" s="1"/>
  <c r="L2197" i="3"/>
  <c r="M2197" i="3" s="1"/>
  <c r="P2197" i="3" s="1"/>
  <c r="L1097" i="3"/>
  <c r="M1097" i="3" s="1"/>
  <c r="P1097" i="3" s="1"/>
  <c r="L2936" i="3"/>
  <c r="M2936" i="3" s="1"/>
  <c r="P2936" i="3" s="1"/>
  <c r="L2581" i="3"/>
  <c r="M2581" i="3" s="1"/>
  <c r="P2581" i="3" s="1"/>
  <c r="L1053" i="3"/>
  <c r="M1053" i="3" s="1"/>
  <c r="P1053" i="3" s="1"/>
  <c r="L287" i="3"/>
  <c r="M287" i="3" s="1"/>
  <c r="P287" i="3" s="1"/>
  <c r="L913" i="3"/>
  <c r="M913" i="3" s="1"/>
  <c r="P913" i="3" s="1"/>
  <c r="L957" i="3"/>
  <c r="M957" i="3" s="1"/>
  <c r="P957" i="3" s="1"/>
  <c r="L961" i="3"/>
  <c r="M961" i="3" s="1"/>
  <c r="P961" i="3" s="1"/>
  <c r="L5018" i="3"/>
  <c r="M5018" i="3" s="1"/>
  <c r="P5018" i="3" s="1"/>
  <c r="L12" i="3"/>
  <c r="M12" i="3" s="1"/>
  <c r="P12" i="3" s="1"/>
  <c r="L2780" i="3"/>
  <c r="M2780" i="3" s="1"/>
  <c r="P2780" i="3" s="1"/>
  <c r="L5006" i="3"/>
  <c r="M5006" i="3" s="1"/>
  <c r="P5006" i="3" s="1"/>
  <c r="L114" i="3"/>
  <c r="M114" i="3" s="1"/>
  <c r="P114" i="3" s="1"/>
  <c r="L191" i="3"/>
  <c r="M191" i="3" s="1"/>
  <c r="P191" i="3" s="1"/>
  <c r="L724" i="3"/>
  <c r="M724" i="3" s="1"/>
  <c r="P724" i="3" s="1"/>
  <c r="L1650" i="3"/>
  <c r="M1650" i="3" s="1"/>
  <c r="P1650" i="3" s="1"/>
  <c r="L878" i="3"/>
  <c r="M878" i="3" s="1"/>
  <c r="P878" i="3" s="1"/>
  <c r="L400" i="3"/>
  <c r="M400" i="3" s="1"/>
  <c r="P400" i="3" s="1"/>
  <c r="L1060" i="3"/>
  <c r="M1060" i="3" s="1"/>
  <c r="P1060" i="3" s="1"/>
  <c r="L4218" i="3"/>
  <c r="M4218" i="3" s="1"/>
  <c r="P4218" i="3" s="1"/>
  <c r="L2053" i="3"/>
  <c r="M2053" i="3" s="1"/>
  <c r="P2053" i="3" s="1"/>
  <c r="L1900" i="3"/>
  <c r="M1900" i="3" s="1"/>
  <c r="P1900" i="3" s="1"/>
  <c r="L713" i="3"/>
  <c r="M713" i="3" s="1"/>
  <c r="P713" i="3" s="1"/>
  <c r="L4208" i="3"/>
  <c r="M4208" i="3" s="1"/>
  <c r="P4208" i="3" s="1"/>
  <c r="L314" i="3"/>
  <c r="M314" i="3" s="1"/>
  <c r="P314" i="3" s="1"/>
  <c r="L940" i="3"/>
  <c r="M940" i="3" s="1"/>
  <c r="P940" i="3" s="1"/>
  <c r="L366" i="3"/>
  <c r="M366" i="3" s="1"/>
  <c r="P366" i="3" s="1"/>
  <c r="L921" i="3"/>
  <c r="M921" i="3" s="1"/>
  <c r="P921" i="3" s="1"/>
  <c r="L1446" i="3"/>
  <c r="M1446" i="3" s="1"/>
  <c r="P1446" i="3" s="1"/>
  <c r="L5040" i="3"/>
  <c r="M5040" i="3" s="1"/>
  <c r="P5040" i="3" s="1"/>
  <c r="L1741" i="3"/>
  <c r="M1741" i="3" s="1"/>
  <c r="P1741" i="3" s="1"/>
  <c r="L1209" i="3"/>
  <c r="M1209" i="3" s="1"/>
  <c r="P1209" i="3" s="1"/>
  <c r="L500" i="3"/>
  <c r="M500" i="3" s="1"/>
  <c r="P500" i="3" s="1"/>
  <c r="L2408" i="3"/>
  <c r="M2408" i="3" s="1"/>
  <c r="P2408" i="3" s="1"/>
  <c r="L1095" i="3"/>
  <c r="M1095" i="3" s="1"/>
  <c r="P1095" i="3" s="1"/>
  <c r="L1903" i="3"/>
  <c r="M1903" i="3" s="1"/>
  <c r="P1903" i="3" s="1"/>
  <c r="L5058" i="3"/>
  <c r="M5058" i="3" s="1"/>
  <c r="P5058" i="3" s="1"/>
  <c r="L2360" i="3"/>
  <c r="M2360" i="3" s="1"/>
  <c r="P2360" i="3" s="1"/>
  <c r="L1754" i="3"/>
  <c r="M1754" i="3" s="1"/>
  <c r="P1754" i="3" s="1"/>
  <c r="L543" i="3"/>
  <c r="M543" i="3" s="1"/>
  <c r="P543" i="3" s="1"/>
  <c r="L2153" i="3"/>
  <c r="M2153" i="3" s="1"/>
  <c r="P2153" i="3" s="1"/>
  <c r="L2537" i="3"/>
  <c r="M2537" i="3" s="1"/>
  <c r="P2537" i="3" s="1"/>
  <c r="L1910" i="3"/>
  <c r="M1910" i="3" s="1"/>
  <c r="P1910" i="3" s="1"/>
  <c r="L1391" i="3"/>
  <c r="M1391" i="3" s="1"/>
  <c r="P1391" i="3" s="1"/>
  <c r="L295" i="3"/>
  <c r="M295" i="3" s="1"/>
  <c r="P295" i="3" s="1"/>
  <c r="L367" i="3"/>
  <c r="M367" i="3" s="1"/>
  <c r="P367" i="3" s="1"/>
  <c r="L1151" i="3"/>
  <c r="M1151" i="3" s="1"/>
  <c r="P1151" i="3" s="1"/>
  <c r="L5033" i="3"/>
  <c r="M5033" i="3" s="1"/>
  <c r="P5033" i="3" s="1"/>
  <c r="L1337" i="3"/>
  <c r="M1337" i="3" s="1"/>
  <c r="P1337" i="3" s="1"/>
  <c r="L1110" i="3"/>
  <c r="M1110" i="3" s="1"/>
  <c r="P1110" i="3" s="1"/>
  <c r="L795" i="3"/>
  <c r="M795" i="3" s="1"/>
  <c r="P795" i="3" s="1"/>
  <c r="L865" i="3"/>
  <c r="M865" i="3" s="1"/>
  <c r="P865" i="3" s="1"/>
  <c r="L4276" i="3"/>
  <c r="M4276" i="3" s="1"/>
  <c r="P4276" i="3" s="1"/>
  <c r="L4209" i="3"/>
  <c r="M4209" i="3" s="1"/>
  <c r="P4209" i="3" s="1"/>
  <c r="L4116" i="3"/>
  <c r="M4116" i="3" s="1"/>
  <c r="P4116" i="3" s="1"/>
  <c r="L406" i="3"/>
  <c r="M406" i="3" s="1"/>
  <c r="P406" i="3" s="1"/>
  <c r="L123" i="3"/>
  <c r="M123" i="3" s="1"/>
  <c r="P123" i="3" s="1"/>
  <c r="L2260" i="3"/>
  <c r="M2260" i="3" s="1"/>
  <c r="P2260" i="3" s="1"/>
  <c r="L2396" i="3"/>
  <c r="M2396" i="3" s="1"/>
  <c r="P2396" i="3" s="1"/>
  <c r="L4037" i="3"/>
  <c r="M4037" i="3" s="1"/>
  <c r="P4037" i="3" s="1"/>
  <c r="L4027" i="3"/>
  <c r="M4027" i="3" s="1"/>
  <c r="P4027" i="3" s="1"/>
  <c r="L1162" i="3"/>
  <c r="M1162" i="3" s="1"/>
  <c r="P1162" i="3" s="1"/>
  <c r="L519" i="3"/>
  <c r="M519" i="3" s="1"/>
  <c r="P519" i="3" s="1"/>
  <c r="L1804" i="3"/>
  <c r="M1804" i="3" s="1"/>
  <c r="P1804" i="3" s="1"/>
  <c r="L1491" i="3"/>
  <c r="M1491" i="3" s="1"/>
  <c r="P1491" i="3" s="1"/>
  <c r="L984" i="3"/>
  <c r="M984" i="3" s="1"/>
  <c r="P984" i="3" s="1"/>
  <c r="L1558" i="3"/>
  <c r="M1558" i="3" s="1"/>
  <c r="P1558" i="3" s="1"/>
  <c r="L912" i="3"/>
  <c r="M912" i="3" s="1"/>
  <c r="P912" i="3" s="1"/>
  <c r="L4096" i="3"/>
  <c r="M4096" i="3" s="1"/>
  <c r="P4096" i="3" s="1"/>
  <c r="L122" i="3"/>
  <c r="M122" i="3" s="1"/>
  <c r="P122" i="3" s="1"/>
  <c r="L99" i="3"/>
  <c r="M99" i="3" s="1"/>
  <c r="P99" i="3" s="1"/>
  <c r="L964" i="3"/>
  <c r="M964" i="3" s="1"/>
  <c r="P964" i="3" s="1"/>
  <c r="L2947" i="3"/>
  <c r="M2947" i="3" s="1"/>
  <c r="P2947" i="3" s="1"/>
  <c r="L2194" i="3"/>
  <c r="M2194" i="3" s="1"/>
  <c r="P2194" i="3" s="1"/>
  <c r="L1667" i="3"/>
  <c r="M1667" i="3" s="1"/>
  <c r="P1667" i="3" s="1"/>
  <c r="L858" i="3"/>
  <c r="M858" i="3" s="1"/>
  <c r="P858" i="3" s="1"/>
  <c r="L1361" i="3"/>
  <c r="M1361" i="3" s="1"/>
  <c r="P1361" i="3" s="1"/>
  <c r="L612" i="3"/>
  <c r="M612" i="3" s="1"/>
  <c r="P612" i="3" s="1"/>
  <c r="L670" i="3"/>
  <c r="M670" i="3" s="1"/>
  <c r="P670" i="3" s="1"/>
  <c r="L2503" i="3"/>
  <c r="M2503" i="3" s="1"/>
  <c r="P2503" i="3" s="1"/>
  <c r="L2616" i="3"/>
  <c r="M2616" i="3" s="1"/>
  <c r="P2616" i="3" s="1"/>
  <c r="L2238" i="3"/>
  <c r="M2238" i="3" s="1"/>
  <c r="P2238" i="3" s="1"/>
  <c r="L1812" i="3"/>
  <c r="M1812" i="3" s="1"/>
  <c r="P1812" i="3" s="1"/>
  <c r="L1892" i="3"/>
  <c r="M1892" i="3" s="1"/>
  <c r="P1892" i="3" s="1"/>
  <c r="L377" i="3"/>
  <c r="M377" i="3" s="1"/>
  <c r="P377" i="3" s="1"/>
  <c r="L1862" i="3"/>
  <c r="M1862" i="3" s="1"/>
  <c r="P1862" i="3" s="1"/>
  <c r="L1937" i="3"/>
  <c r="M1937" i="3" s="1"/>
  <c r="P1937" i="3" s="1"/>
  <c r="L2863" i="3"/>
  <c r="M2863" i="3" s="1"/>
  <c r="P2863" i="3" s="1"/>
  <c r="L513" i="3"/>
  <c r="M513" i="3" s="1"/>
  <c r="P513" i="3" s="1"/>
  <c r="L4270" i="3"/>
  <c r="M4270" i="3" s="1"/>
  <c r="P4270" i="3" s="1"/>
  <c r="L4038" i="3"/>
  <c r="M4038" i="3" s="1"/>
  <c r="P4038" i="3" s="1"/>
  <c r="L2402" i="3"/>
  <c r="M2402" i="3" s="1"/>
  <c r="P2402" i="3" s="1"/>
  <c r="L1171" i="3"/>
  <c r="M1171" i="3" s="1"/>
  <c r="P1171" i="3" s="1"/>
  <c r="L2673" i="3"/>
  <c r="M2673" i="3" s="1"/>
  <c r="P2673" i="3" s="1"/>
  <c r="L1827" i="3"/>
  <c r="M1827" i="3" s="1"/>
  <c r="P1827" i="3" s="1"/>
  <c r="L1452" i="3"/>
  <c r="M1452" i="3" s="1"/>
  <c r="P1452" i="3" s="1"/>
  <c r="L1546" i="3"/>
  <c r="M1546" i="3" s="1"/>
  <c r="P1546" i="3" s="1"/>
  <c r="L860" i="3"/>
  <c r="M860" i="3" s="1"/>
  <c r="P860" i="3" s="1"/>
  <c r="L972" i="3"/>
  <c r="M972" i="3" s="1"/>
  <c r="P972" i="3" s="1"/>
  <c r="L2704" i="3"/>
  <c r="M2704" i="3" s="1"/>
  <c r="P2704" i="3" s="1"/>
  <c r="L1535" i="3"/>
  <c r="M1535" i="3" s="1"/>
  <c r="P1535" i="3" s="1"/>
  <c r="L954" i="3"/>
  <c r="M954" i="3" s="1"/>
  <c r="P954" i="3" s="1"/>
  <c r="L4094" i="3"/>
  <c r="M4094" i="3" s="1"/>
  <c r="P4094" i="3" s="1"/>
  <c r="L5092" i="3"/>
  <c r="M5092" i="3" s="1"/>
  <c r="P5092" i="3" s="1"/>
  <c r="L4262" i="3"/>
  <c r="M4262" i="3" s="1"/>
  <c r="P4262" i="3" s="1"/>
  <c r="L1707" i="3"/>
  <c r="M1707" i="3" s="1"/>
  <c r="P1707" i="3" s="1"/>
  <c r="L320" i="3"/>
  <c r="M320" i="3" s="1"/>
  <c r="P320" i="3" s="1"/>
  <c r="L151" i="3"/>
  <c r="M151" i="3" s="1"/>
  <c r="P151" i="3" s="1"/>
  <c r="L1153" i="3"/>
  <c r="M1153" i="3" s="1"/>
  <c r="P1153" i="3" s="1"/>
  <c r="L2281" i="3"/>
  <c r="M2281" i="3" s="1"/>
  <c r="P2281" i="3" s="1"/>
  <c r="L450" i="3"/>
  <c r="M450" i="3" s="1"/>
  <c r="P450" i="3" s="1"/>
  <c r="L4273" i="3"/>
  <c r="M4273" i="3" s="1"/>
  <c r="P4273" i="3" s="1"/>
  <c r="L4095" i="3"/>
  <c r="M4095" i="3" s="1"/>
  <c r="P4095" i="3" s="1"/>
  <c r="L1022" i="3"/>
  <c r="M1022" i="3" s="1"/>
  <c r="P1022" i="3" s="1"/>
  <c r="L749" i="3"/>
  <c r="M749" i="3" s="1"/>
  <c r="P749" i="3" s="1"/>
  <c r="L3866" i="3"/>
  <c r="M3866" i="3" s="1"/>
  <c r="P3866" i="3" s="1"/>
  <c r="L1850" i="3"/>
  <c r="M1850" i="3" s="1"/>
  <c r="P1850" i="3" s="1"/>
  <c r="L2874" i="3"/>
  <c r="M2874" i="3" s="1"/>
  <c r="P2874" i="3" s="1"/>
  <c r="L2169" i="3"/>
  <c r="M2169" i="3" s="1"/>
  <c r="P2169" i="3" s="1"/>
  <c r="L2033" i="3"/>
  <c r="M2033" i="3" s="1"/>
  <c r="P2033" i="3" s="1"/>
  <c r="L209" i="3"/>
  <c r="M209" i="3" s="1"/>
  <c r="P209" i="3" s="1"/>
  <c r="L1328" i="3"/>
  <c r="M1328" i="3" s="1"/>
  <c r="P1328" i="3" s="1"/>
  <c r="L447" i="3"/>
  <c r="M447" i="3" s="1"/>
  <c r="P447" i="3" s="1"/>
  <c r="L638" i="3"/>
  <c r="M638" i="3" s="1"/>
  <c r="P638" i="3" s="1"/>
  <c r="L2240" i="3"/>
  <c r="M2240" i="3" s="1"/>
  <c r="P2240" i="3" s="1"/>
  <c r="L2611" i="3"/>
  <c r="M2611" i="3" s="1"/>
  <c r="P2611" i="3" s="1"/>
  <c r="L2143" i="3"/>
  <c r="M2143" i="3" s="1"/>
  <c r="P2143" i="3" s="1"/>
  <c r="L855" i="3"/>
  <c r="M855" i="3" s="1"/>
  <c r="P855" i="3" s="1"/>
  <c r="L1890" i="3"/>
  <c r="M1890" i="3" s="1"/>
  <c r="P1890" i="3" s="1"/>
  <c r="L2600" i="3"/>
  <c r="M2600" i="3" s="1"/>
  <c r="P2600" i="3" s="1"/>
  <c r="L2464" i="3"/>
  <c r="M2464" i="3" s="1"/>
  <c r="P2464" i="3" s="1"/>
  <c r="L2900" i="3"/>
  <c r="M2900" i="3" s="1"/>
  <c r="P2900" i="3" s="1"/>
  <c r="L1424" i="3"/>
  <c r="M1424" i="3" s="1"/>
  <c r="P1424" i="3" s="1"/>
  <c r="L1661" i="3"/>
  <c r="M1661" i="3" s="1"/>
  <c r="P1661" i="3" s="1"/>
  <c r="L248" i="3"/>
  <c r="M248" i="3" s="1"/>
  <c r="P248" i="3" s="1"/>
  <c r="L2311" i="3"/>
  <c r="M2311" i="3" s="1"/>
  <c r="P2311" i="3" s="1"/>
  <c r="L271" i="3"/>
  <c r="M271" i="3" s="1"/>
  <c r="P271" i="3" s="1"/>
  <c r="L853" i="3"/>
  <c r="M853" i="3" s="1"/>
  <c r="P853" i="3" s="1"/>
  <c r="L5044" i="3"/>
  <c r="M5044" i="3" s="1"/>
  <c r="P5044" i="3" s="1"/>
  <c r="L2027" i="3"/>
  <c r="M2027" i="3" s="1"/>
  <c r="P2027" i="3" s="1"/>
  <c r="L1009" i="3"/>
  <c r="M1009" i="3" s="1"/>
  <c r="P1009" i="3" s="1"/>
  <c r="L1588" i="3"/>
  <c r="M1588" i="3" s="1"/>
  <c r="P1588" i="3" s="1"/>
  <c r="L1523" i="3"/>
  <c r="M1523" i="3" s="1"/>
  <c r="P1523" i="3" s="1"/>
  <c r="L2507" i="3"/>
  <c r="M2507" i="3" s="1"/>
  <c r="P2507" i="3" s="1"/>
  <c r="L1322" i="3"/>
  <c r="M1322" i="3" s="1"/>
  <c r="P1322" i="3" s="1"/>
  <c r="L4234" i="3"/>
  <c r="M4234" i="3" s="1"/>
  <c r="P4234" i="3" s="1"/>
  <c r="L1106" i="3"/>
  <c r="M1106" i="3" s="1"/>
  <c r="P1106" i="3" s="1"/>
  <c r="L696" i="3"/>
  <c r="M696" i="3" s="1"/>
  <c r="P696" i="3" s="1"/>
  <c r="L431" i="3"/>
  <c r="M431" i="3" s="1"/>
  <c r="P431" i="3" s="1"/>
  <c r="L1262" i="3"/>
  <c r="M1262" i="3" s="1"/>
  <c r="P1262" i="3" s="1"/>
  <c r="L1835" i="3"/>
  <c r="M1835" i="3" s="1"/>
  <c r="P1835" i="3" s="1"/>
  <c r="L4068" i="3"/>
  <c r="M4068" i="3" s="1"/>
  <c r="P4068" i="3" s="1"/>
  <c r="L2208" i="3"/>
  <c r="M2208" i="3" s="1"/>
  <c r="P2208" i="3" s="1"/>
  <c r="L1467" i="3"/>
  <c r="M1467" i="3" s="1"/>
  <c r="P1467" i="3" s="1"/>
  <c r="L1069" i="3"/>
  <c r="M1069" i="3" s="1"/>
  <c r="P1069" i="3" s="1"/>
  <c r="L2700" i="3"/>
  <c r="M2700" i="3" s="1"/>
  <c r="P2700" i="3" s="1"/>
  <c r="L925" i="3"/>
  <c r="M925" i="3" s="1"/>
  <c r="P925" i="3" s="1"/>
  <c r="L4190" i="3"/>
  <c r="M4190" i="3" s="1"/>
  <c r="P4190" i="3" s="1"/>
  <c r="L98" i="3"/>
  <c r="M98" i="3" s="1"/>
  <c r="P98" i="3" s="1"/>
  <c r="L71" i="3"/>
  <c r="M71" i="3" s="1"/>
  <c r="P71" i="3" s="1"/>
  <c r="L2223" i="3"/>
  <c r="M2223" i="3" s="1"/>
  <c r="P2223" i="3" s="1"/>
  <c r="L418" i="3"/>
  <c r="M418" i="3" s="1"/>
  <c r="P418" i="3" s="1"/>
  <c r="L756" i="3"/>
  <c r="M756" i="3" s="1"/>
  <c r="P756" i="3" s="1"/>
  <c r="L2764" i="3"/>
  <c r="M2764" i="3" s="1"/>
  <c r="P2764" i="3" s="1"/>
  <c r="L2488" i="3"/>
  <c r="M2488" i="3" s="1"/>
  <c r="P2488" i="3" s="1"/>
  <c r="L1406" i="3"/>
  <c r="M1406" i="3" s="1"/>
  <c r="P1406" i="3" s="1"/>
  <c r="L573" i="3"/>
  <c r="M573" i="3" s="1"/>
  <c r="P573" i="3" s="1"/>
  <c r="L2181" i="3"/>
  <c r="M2181" i="3" s="1"/>
  <c r="P2181" i="3" s="1"/>
  <c r="L1427" i="3"/>
  <c r="M1427" i="3" s="1"/>
  <c r="P1427" i="3" s="1"/>
  <c r="L1704" i="3"/>
  <c r="M1704" i="3" s="1"/>
  <c r="P1704" i="3" s="1"/>
  <c r="L1806" i="3"/>
  <c r="M1806" i="3" s="1"/>
  <c r="P1806" i="3" s="1"/>
  <c r="L1428" i="3"/>
  <c r="M1428" i="3" s="1"/>
  <c r="P1428" i="3" s="1"/>
  <c r="L1206" i="3"/>
  <c r="M1206" i="3" s="1"/>
  <c r="P1206" i="3" s="1"/>
  <c r="L1793" i="3"/>
  <c r="M1793" i="3" s="1"/>
  <c r="P1793" i="3" s="1"/>
  <c r="L1607" i="3"/>
  <c r="M1607" i="3" s="1"/>
  <c r="P1607" i="3" s="1"/>
  <c r="L1629" i="3"/>
  <c r="M1629" i="3" s="1"/>
  <c r="P1629" i="3" s="1"/>
  <c r="L2771" i="3"/>
  <c r="M2771" i="3" s="1"/>
  <c r="P2771" i="3" s="1"/>
  <c r="L2207" i="3"/>
  <c r="M2207" i="3" s="1"/>
  <c r="P2207" i="3" s="1"/>
  <c r="L2498" i="3"/>
  <c r="M2498" i="3" s="1"/>
  <c r="P2498" i="3" s="1"/>
  <c r="L4075" i="3"/>
  <c r="M4075" i="3" s="1"/>
  <c r="P4075" i="3" s="1"/>
  <c r="L785" i="3"/>
  <c r="M785" i="3" s="1"/>
  <c r="P785" i="3" s="1"/>
  <c r="L134" i="3"/>
  <c r="M134" i="3" s="1"/>
  <c r="P134" i="3" s="1"/>
  <c r="L1580" i="3"/>
  <c r="M1580" i="3" s="1"/>
  <c r="P1580" i="3" s="1"/>
  <c r="L560" i="3"/>
  <c r="M560" i="3" s="1"/>
  <c r="P560" i="3" s="1"/>
  <c r="L5042" i="3"/>
  <c r="M5042" i="3" s="1"/>
  <c r="P5042" i="3" s="1"/>
  <c r="L4216" i="3"/>
  <c r="M4216" i="3" s="1"/>
  <c r="P4216" i="3" s="1"/>
  <c r="L4983" i="3"/>
  <c r="M4983" i="3" s="1"/>
  <c r="P4983" i="3" s="1"/>
  <c r="L280" i="3"/>
  <c r="M280" i="3" s="1"/>
  <c r="P280" i="3" s="1"/>
  <c r="L1490" i="3"/>
  <c r="M1490" i="3" s="1"/>
  <c r="P1490" i="3" s="1"/>
  <c r="L2219" i="3"/>
  <c r="M2219" i="3" s="1"/>
  <c r="P2219" i="3" s="1"/>
  <c r="L1978" i="3"/>
  <c r="M1978" i="3" s="1"/>
  <c r="P1978" i="3" s="1"/>
  <c r="L725" i="3"/>
  <c r="M725" i="3" s="1"/>
  <c r="P725" i="3" s="1"/>
  <c r="L1698" i="3"/>
  <c r="M1698" i="3" s="1"/>
  <c r="P1698" i="3" s="1"/>
  <c r="L2859" i="3"/>
  <c r="M2859" i="3" s="1"/>
  <c r="P2859" i="3" s="1"/>
  <c r="L4975" i="3"/>
  <c r="M4975" i="3" s="1"/>
  <c r="P4975" i="3" s="1"/>
  <c r="L604" i="3"/>
  <c r="M604" i="3" s="1"/>
  <c r="P604" i="3" s="1"/>
  <c r="L2699" i="3"/>
  <c r="M2699" i="3" s="1"/>
  <c r="P2699" i="3" s="1"/>
  <c r="L1662" i="3"/>
  <c r="M1662" i="3" s="1"/>
  <c r="P1662" i="3" s="1"/>
  <c r="L2587" i="3"/>
  <c r="M2587" i="3" s="1"/>
  <c r="P2587" i="3" s="1"/>
  <c r="L4187" i="3"/>
  <c r="M4187" i="3" s="1"/>
  <c r="P4187" i="3" s="1"/>
  <c r="L2669" i="3"/>
  <c r="M2669" i="3" s="1"/>
  <c r="P2669" i="3" s="1"/>
  <c r="L1370" i="3"/>
  <c r="M1370" i="3" s="1"/>
  <c r="P1370" i="3" s="1"/>
  <c r="L45" i="3"/>
  <c r="M45" i="3" s="1"/>
  <c r="P45" i="3" s="1"/>
  <c r="L153" i="3"/>
  <c r="M153" i="3" s="1"/>
  <c r="P153" i="3" s="1"/>
  <c r="L1377" i="3"/>
  <c r="M1377" i="3" s="1"/>
  <c r="P1377" i="3" s="1"/>
  <c r="L807" i="3"/>
  <c r="M807" i="3" s="1"/>
  <c r="P807" i="3" s="1"/>
  <c r="L732" i="3"/>
  <c r="M732" i="3" s="1"/>
  <c r="P732" i="3" s="1"/>
  <c r="L2108" i="3"/>
  <c r="M2108" i="3" s="1"/>
  <c r="P2108" i="3" s="1"/>
  <c r="L243" i="3"/>
  <c r="M243" i="3" s="1"/>
  <c r="P243" i="3" s="1"/>
  <c r="L2127" i="3"/>
  <c r="M2127" i="3" s="1"/>
  <c r="P2127" i="3" s="1"/>
  <c r="L1150" i="3"/>
  <c r="M1150" i="3" s="1"/>
  <c r="P1150" i="3" s="1"/>
  <c r="L919" i="3"/>
  <c r="M919" i="3" s="1"/>
  <c r="P919" i="3" s="1"/>
  <c r="L1849" i="3"/>
  <c r="M1849" i="3" s="1"/>
  <c r="P1849" i="3" s="1"/>
  <c r="L2050" i="3"/>
  <c r="M2050" i="3" s="1"/>
  <c r="P2050" i="3" s="1"/>
  <c r="L2550" i="3"/>
  <c r="M2550" i="3" s="1"/>
  <c r="P2550" i="3" s="1"/>
  <c r="L5039" i="3"/>
  <c r="M5039" i="3" s="1"/>
  <c r="P5039" i="3" s="1"/>
  <c r="L1294" i="3"/>
  <c r="M1294" i="3" s="1"/>
  <c r="P1294" i="3" s="1"/>
  <c r="L2595" i="3"/>
  <c r="M2595" i="3" s="1"/>
  <c r="P2595" i="3" s="1"/>
  <c r="L2540" i="3"/>
  <c r="M2540" i="3" s="1"/>
  <c r="P2540" i="3" s="1"/>
  <c r="L4067" i="3"/>
  <c r="M4067" i="3" s="1"/>
  <c r="P4067" i="3" s="1"/>
  <c r="L704" i="3"/>
  <c r="M704" i="3" s="1"/>
  <c r="P704" i="3" s="1"/>
  <c r="L2188" i="3"/>
  <c r="M2188" i="3" s="1"/>
  <c r="P2188" i="3" s="1"/>
  <c r="L2064" i="3"/>
  <c r="M2064" i="3" s="1"/>
  <c r="P2064" i="3" s="1"/>
  <c r="L1054" i="3"/>
  <c r="M1054" i="3" s="1"/>
  <c r="P1054" i="3" s="1"/>
  <c r="L2152" i="3"/>
  <c r="M2152" i="3" s="1"/>
  <c r="P2152" i="3" s="1"/>
  <c r="L655" i="3"/>
  <c r="M655" i="3" s="1"/>
  <c r="P655" i="3" s="1"/>
  <c r="L2129" i="3"/>
  <c r="M2129" i="3" s="1"/>
  <c r="P2129" i="3" s="1"/>
  <c r="L1320" i="3"/>
  <c r="M1320" i="3" s="1"/>
  <c r="P1320" i="3" s="1"/>
  <c r="L456" i="3"/>
  <c r="M456" i="3" s="1"/>
  <c r="P456" i="3" s="1"/>
  <c r="L264" i="3"/>
  <c r="M264" i="3" s="1"/>
  <c r="P264" i="3" s="1"/>
  <c r="L4205" i="3"/>
  <c r="M4205" i="3" s="1"/>
  <c r="P4205" i="3" s="1"/>
  <c r="L2046" i="3"/>
  <c r="M2046" i="3" s="1"/>
  <c r="P2046" i="3" s="1"/>
  <c r="L2585" i="3"/>
  <c r="M2585" i="3" s="1"/>
  <c r="P2585" i="3" s="1"/>
  <c r="L873" i="3"/>
  <c r="M873" i="3" s="1"/>
  <c r="P873" i="3" s="1"/>
  <c r="L581" i="3"/>
  <c r="M581" i="3" s="1"/>
  <c r="P581" i="3" s="1"/>
  <c r="L2844" i="3"/>
  <c r="M2844" i="3" s="1"/>
  <c r="P2844" i="3" s="1"/>
  <c r="L4824" i="3"/>
  <c r="M4824" i="3" s="1"/>
  <c r="P4824" i="3" s="1"/>
  <c r="L4965" i="3"/>
  <c r="M4965" i="3" s="1"/>
  <c r="P4965" i="3" s="1"/>
  <c r="L4072" i="3"/>
  <c r="M4072" i="3" s="1"/>
  <c r="P4072" i="3" s="1"/>
  <c r="L259" i="3"/>
  <c r="M259" i="3" s="1"/>
  <c r="P259" i="3" s="1"/>
  <c r="L76" i="3"/>
  <c r="M76" i="3" s="1"/>
  <c r="P76" i="3" s="1"/>
  <c r="L88" i="3"/>
  <c r="M88" i="3" s="1"/>
  <c r="P88" i="3" s="1"/>
  <c r="L2895" i="3"/>
  <c r="M2895" i="3" s="1"/>
  <c r="P2895" i="3" s="1"/>
  <c r="L2418" i="3"/>
  <c r="M2418" i="3" s="1"/>
  <c r="P2418" i="3" s="1"/>
  <c r="L4195" i="3"/>
  <c r="M4195" i="3" s="1"/>
  <c r="P4195" i="3" s="1"/>
  <c r="L2796" i="3"/>
  <c r="M2796" i="3" s="1"/>
  <c r="P2796" i="3" s="1"/>
  <c r="L870" i="3"/>
  <c r="M870" i="3" s="1"/>
  <c r="P870" i="3" s="1"/>
  <c r="L2530" i="3"/>
  <c r="M2530" i="3" s="1"/>
  <c r="P2530" i="3" s="1"/>
  <c r="L2048" i="3"/>
  <c r="M2048" i="3" s="1"/>
  <c r="P2048" i="3" s="1"/>
  <c r="L611" i="3"/>
  <c r="M611" i="3" s="1"/>
  <c r="P611" i="3" s="1"/>
  <c r="L965" i="3"/>
  <c r="M965" i="3" s="1"/>
  <c r="P965" i="3" s="1"/>
  <c r="L1877" i="3"/>
  <c r="M1877" i="3" s="1"/>
  <c r="P1877" i="3" s="1"/>
  <c r="L4239" i="3"/>
  <c r="M4239" i="3" s="1"/>
  <c r="P4239" i="3" s="1"/>
  <c r="L4200" i="3"/>
  <c r="M4200" i="3" s="1"/>
  <c r="P4200" i="3" s="1"/>
  <c r="L165" i="3"/>
  <c r="M165" i="3" s="1"/>
  <c r="P165" i="3" s="1"/>
  <c r="L2125" i="3"/>
  <c r="M2125" i="3" s="1"/>
  <c r="P2125" i="3" s="1"/>
  <c r="L1228" i="3"/>
  <c r="M1228" i="3" s="1"/>
  <c r="P1228" i="3" s="1"/>
  <c r="L2552" i="3"/>
  <c r="M2552" i="3" s="1"/>
  <c r="P2552" i="3" s="1"/>
  <c r="L2535" i="3"/>
  <c r="M2535" i="3" s="1"/>
  <c r="P2535" i="3" s="1"/>
  <c r="L1772" i="3"/>
  <c r="M1772" i="3" s="1"/>
  <c r="P1772" i="3" s="1"/>
  <c r="L634" i="3"/>
  <c r="M634" i="3" s="1"/>
  <c r="P634" i="3" s="1"/>
  <c r="L1123" i="3"/>
  <c r="M1123" i="3" s="1"/>
  <c r="P1123" i="3" s="1"/>
  <c r="L419" i="3"/>
  <c r="M419" i="3" s="1"/>
  <c r="P419" i="3" s="1"/>
  <c r="L640" i="3"/>
  <c r="M640" i="3" s="1"/>
  <c r="P640" i="3" s="1"/>
  <c r="L4859" i="3"/>
  <c r="M4859" i="3" s="1"/>
  <c r="P4859" i="3" s="1"/>
  <c r="L2619" i="3"/>
  <c r="M2619" i="3" s="1"/>
  <c r="P2619" i="3" s="1"/>
  <c r="L2236" i="3"/>
  <c r="M2236" i="3" s="1"/>
  <c r="P2236" i="3" s="1"/>
  <c r="L1603" i="3"/>
  <c r="M1603" i="3" s="1"/>
  <c r="P1603" i="3" s="1"/>
  <c r="L1898" i="3"/>
  <c r="M1898" i="3" s="1"/>
  <c r="P1898" i="3" s="1"/>
  <c r="L854" i="3"/>
  <c r="M854" i="3" s="1"/>
  <c r="P854" i="3" s="1"/>
  <c r="L486" i="3"/>
  <c r="M486" i="3" s="1"/>
  <c r="P486" i="3" s="1"/>
  <c r="L2234" i="3"/>
  <c r="M2234" i="3" s="1"/>
  <c r="P2234" i="3" s="1"/>
  <c r="L2001" i="3"/>
  <c r="M2001" i="3" s="1"/>
  <c r="P2001" i="3" s="1"/>
  <c r="L2261" i="3"/>
  <c r="M2261" i="3" s="1"/>
  <c r="P2261" i="3" s="1"/>
  <c r="L2331" i="3"/>
  <c r="M2331" i="3" s="1"/>
  <c r="P2331" i="3" s="1"/>
  <c r="L2888" i="3"/>
  <c r="M2888" i="3" s="1"/>
  <c r="P2888" i="3" s="1"/>
  <c r="L2352" i="3"/>
  <c r="M2352" i="3" s="1"/>
  <c r="P2352" i="3" s="1"/>
  <c r="L1035" i="3"/>
  <c r="M1035" i="3" s="1"/>
  <c r="P1035" i="3" s="1"/>
  <c r="L758" i="3"/>
  <c r="M758" i="3" s="1"/>
  <c r="P758" i="3" s="1"/>
  <c r="L2448" i="3"/>
  <c r="M2448" i="3" s="1"/>
  <c r="P2448" i="3" s="1"/>
  <c r="L1265" i="3"/>
  <c r="M1265" i="3" s="1"/>
  <c r="P1265" i="3" s="1"/>
  <c r="L1926" i="3"/>
  <c r="M1926" i="3" s="1"/>
  <c r="P1926" i="3" s="1"/>
  <c r="L2091" i="3"/>
  <c r="M2091" i="3" s="1"/>
  <c r="P2091" i="3" s="1"/>
  <c r="L483" i="3"/>
  <c r="M483" i="3" s="1"/>
  <c r="P483" i="3" s="1"/>
  <c r="L1221" i="3"/>
  <c r="M1221" i="3" s="1"/>
  <c r="P1221" i="3" s="1"/>
  <c r="L2515" i="3"/>
  <c r="M2515" i="3" s="1"/>
  <c r="P2515" i="3" s="1"/>
  <c r="L959" i="3"/>
  <c r="M959" i="3" s="1"/>
  <c r="P959" i="3" s="1"/>
  <c r="L917" i="3"/>
  <c r="M917" i="3" s="1"/>
  <c r="P917" i="3" s="1"/>
  <c r="L5097" i="3"/>
  <c r="M5097" i="3" s="1"/>
  <c r="P5097" i="3" s="1"/>
  <c r="L4109" i="3"/>
  <c r="M4109" i="3" s="1"/>
  <c r="P4109" i="3" s="1"/>
  <c r="L2500" i="3"/>
  <c r="M2500" i="3" s="1"/>
  <c r="P2500" i="3" s="1"/>
  <c r="L1190" i="3"/>
  <c r="M1190" i="3" s="1"/>
  <c r="P1190" i="3" s="1"/>
  <c r="L208" i="3"/>
  <c r="M208" i="3" s="1"/>
  <c r="P208" i="3" s="1"/>
  <c r="L3860" i="3"/>
  <c r="M3860" i="3" s="1"/>
  <c r="P3860" i="3" s="1"/>
  <c r="L663" i="3"/>
  <c r="M663" i="3" s="1"/>
  <c r="P663" i="3" s="1"/>
  <c r="L1236" i="3"/>
  <c r="M1236" i="3" s="1"/>
  <c r="P1236" i="3" s="1"/>
  <c r="L257" i="3"/>
  <c r="M257" i="3" s="1"/>
  <c r="P257" i="3" s="1"/>
  <c r="L2443" i="3"/>
  <c r="M2443" i="3" s="1"/>
  <c r="P2443" i="3" s="1"/>
  <c r="L2417" i="3"/>
  <c r="M2417" i="3" s="1"/>
  <c r="P2417" i="3" s="1"/>
  <c r="L1182" i="3"/>
  <c r="M1182" i="3" s="1"/>
  <c r="P1182" i="3" s="1"/>
  <c r="L468" i="3"/>
  <c r="M468" i="3" s="1"/>
  <c r="P468" i="3" s="1"/>
  <c r="L2562" i="3"/>
  <c r="M2562" i="3" s="1"/>
  <c r="P2562" i="3" s="1"/>
  <c r="L1220" i="3"/>
  <c r="M1220" i="3" s="1"/>
  <c r="P1220" i="3" s="1"/>
  <c r="L2167" i="3"/>
  <c r="M2167" i="3" s="1"/>
  <c r="P2167" i="3" s="1"/>
  <c r="L2428" i="3"/>
  <c r="M2428" i="3" s="1"/>
  <c r="P2428" i="3" s="1"/>
  <c r="L1715" i="3"/>
  <c r="M1715" i="3" s="1"/>
  <c r="P1715" i="3" s="1"/>
  <c r="L1365" i="3"/>
  <c r="M1365" i="3" s="1"/>
  <c r="P1365" i="3" s="1"/>
  <c r="L886" i="3"/>
  <c r="M886" i="3" s="1"/>
  <c r="P886" i="3" s="1"/>
  <c r="L359" i="3"/>
  <c r="M359" i="3" s="1"/>
  <c r="P359" i="3" s="1"/>
  <c r="L623" i="3"/>
  <c r="M623" i="3" s="1"/>
  <c r="P623" i="3" s="1"/>
  <c r="L2155" i="3"/>
  <c r="M2155" i="3" s="1"/>
  <c r="P2155" i="3" s="1"/>
  <c r="L2388" i="3"/>
  <c r="M2388" i="3" s="1"/>
  <c r="P2388" i="3" s="1"/>
  <c r="L2198" i="3"/>
  <c r="M2198" i="3" s="1"/>
  <c r="P2198" i="3" s="1"/>
  <c r="L1942" i="3"/>
  <c r="M1942" i="3" s="1"/>
  <c r="P1942" i="3" s="1"/>
  <c r="L1714" i="3"/>
  <c r="M1714" i="3" s="1"/>
  <c r="P1714" i="3" s="1"/>
  <c r="L1663" i="3"/>
  <c r="M1663" i="3" s="1"/>
  <c r="P1663" i="3" s="1"/>
  <c r="L2907" i="3"/>
  <c r="M2907" i="3" s="1"/>
  <c r="P2907" i="3" s="1"/>
  <c r="L1261" i="3"/>
  <c r="M1261" i="3" s="1"/>
  <c r="P1261" i="3" s="1"/>
  <c r="L1229" i="3"/>
  <c r="M1229" i="3" s="1"/>
  <c r="P1229" i="3" s="1"/>
  <c r="L687" i="3"/>
  <c r="M687" i="3" s="1"/>
  <c r="P687" i="3" s="1"/>
  <c r="L874" i="3"/>
  <c r="M874" i="3" s="1"/>
  <c r="P874" i="3" s="1"/>
  <c r="L2124" i="3"/>
  <c r="M2124" i="3" s="1"/>
  <c r="P2124" i="3" s="1"/>
  <c r="L2289" i="3"/>
  <c r="M2289" i="3" s="1"/>
  <c r="P2289" i="3" s="1"/>
  <c r="L2241" i="3"/>
  <c r="M2241" i="3" s="1"/>
  <c r="P2241" i="3" s="1"/>
  <c r="L4820" i="3"/>
  <c r="M4820" i="3" s="1"/>
  <c r="P4820" i="3" s="1"/>
  <c r="L2321" i="3"/>
  <c r="M2321" i="3" s="1"/>
  <c r="P2321" i="3" s="1"/>
  <c r="L1347" i="3"/>
  <c r="M1347" i="3" s="1"/>
  <c r="P1347" i="3" s="1"/>
  <c r="L1826" i="3"/>
  <c r="M1826" i="3" s="1"/>
  <c r="P1826" i="3" s="1"/>
  <c r="L718" i="3"/>
  <c r="M718" i="3" s="1"/>
  <c r="P718" i="3" s="1"/>
  <c r="L2024" i="3"/>
  <c r="M2024" i="3" s="1"/>
  <c r="P2024" i="3" s="1"/>
  <c r="L1921" i="3"/>
  <c r="M1921" i="3" s="1"/>
  <c r="P1921" i="3" s="1"/>
  <c r="L2243" i="3"/>
  <c r="M2243" i="3" s="1"/>
  <c r="P2243" i="3" s="1"/>
  <c r="L2811" i="3"/>
  <c r="M2811" i="3" s="1"/>
  <c r="P2811" i="3" s="1"/>
  <c r="L690" i="3"/>
  <c r="M690" i="3" s="1"/>
  <c r="P690" i="3" s="1"/>
  <c r="L2871" i="3"/>
  <c r="M2871" i="3" s="1"/>
  <c r="P2871" i="3" s="1"/>
  <c r="L985" i="3"/>
  <c r="M985" i="3" s="1"/>
  <c r="P985" i="3" s="1"/>
  <c r="L1710" i="3"/>
  <c r="M1710" i="3" s="1"/>
  <c r="P1710" i="3" s="1"/>
  <c r="L747" i="3"/>
  <c r="M747" i="3" s="1"/>
  <c r="P747" i="3" s="1"/>
  <c r="L1845" i="3"/>
  <c r="M1845" i="3" s="1"/>
  <c r="P1845" i="3" s="1"/>
  <c r="L2338" i="3"/>
  <c r="M2338" i="3" s="1"/>
  <c r="P2338" i="3" s="1"/>
  <c r="L2057" i="3"/>
  <c r="M2057" i="3" s="1"/>
  <c r="P2057" i="3" s="1"/>
  <c r="L1203" i="3"/>
  <c r="M1203" i="3" s="1"/>
  <c r="P1203" i="3" s="1"/>
  <c r="L4982" i="3"/>
  <c r="M4982" i="3" s="1"/>
  <c r="P4982" i="3" s="1"/>
  <c r="L922" i="3"/>
  <c r="M922" i="3" s="1"/>
  <c r="P922" i="3" s="1"/>
  <c r="L2518" i="3"/>
  <c r="M2518" i="3" s="1"/>
  <c r="P2518" i="3" s="1"/>
  <c r="L1606" i="3"/>
  <c r="M1606" i="3" s="1"/>
  <c r="P1606" i="3" s="1"/>
  <c r="L4036" i="3"/>
  <c r="M4036" i="3" s="1"/>
  <c r="P4036" i="3" s="1"/>
  <c r="L2832" i="3"/>
  <c r="M2832" i="3" s="1"/>
  <c r="P2832" i="3" s="1"/>
  <c r="L929" i="3"/>
  <c r="M929" i="3" s="1"/>
  <c r="P929" i="3" s="1"/>
  <c r="L2287" i="3"/>
  <c r="M2287" i="3" s="1"/>
  <c r="P2287" i="3" s="1"/>
  <c r="L2177" i="3"/>
  <c r="M2177" i="3" s="1"/>
  <c r="P2177" i="3" s="1"/>
  <c r="L1195" i="3"/>
  <c r="M1195" i="3" s="1"/>
  <c r="P1195" i="3" s="1"/>
  <c r="L1067" i="3"/>
  <c r="M1067" i="3" s="1"/>
  <c r="P1067" i="3" s="1"/>
  <c r="L1550" i="3"/>
  <c r="M1550" i="3" s="1"/>
  <c r="P1550" i="3" s="1"/>
  <c r="L1455" i="3"/>
  <c r="M1455" i="3" s="1"/>
  <c r="P1455" i="3" s="1"/>
  <c r="L952" i="3"/>
  <c r="M952" i="3" s="1"/>
  <c r="P952" i="3" s="1"/>
  <c r="L2762" i="3"/>
  <c r="M2762" i="3" s="1"/>
  <c r="P2762" i="3" s="1"/>
  <c r="L2468" i="3"/>
  <c r="M2468" i="3" s="1"/>
  <c r="P2468" i="3" s="1"/>
  <c r="L2364" i="3"/>
  <c r="M2364" i="3" s="1"/>
  <c r="P2364" i="3" s="1"/>
  <c r="L987" i="3"/>
  <c r="M987" i="3" s="1"/>
  <c r="P987" i="3" s="1"/>
  <c r="L1021" i="3"/>
  <c r="M1021" i="3" s="1"/>
  <c r="P1021" i="3" s="1"/>
  <c r="L2284" i="3"/>
  <c r="M2284" i="3" s="1"/>
  <c r="P2284" i="3" s="1"/>
  <c r="L1042" i="3"/>
  <c r="M1042" i="3" s="1"/>
  <c r="P1042" i="3" s="1"/>
  <c r="L777" i="3"/>
  <c r="M777" i="3" s="1"/>
  <c r="P777" i="3" s="1"/>
  <c r="L1894" i="3"/>
  <c r="M1894" i="3" s="1"/>
  <c r="P1894" i="3" s="1"/>
  <c r="L1277" i="3"/>
  <c r="M1277" i="3" s="1"/>
  <c r="P1277" i="3" s="1"/>
  <c r="L1822" i="3"/>
  <c r="M1822" i="3" s="1"/>
  <c r="P1822" i="3" s="1"/>
  <c r="L4852" i="3"/>
  <c r="M4852" i="3" s="1"/>
  <c r="P4852" i="3" s="1"/>
  <c r="L2882" i="3"/>
  <c r="M2882" i="3" s="1"/>
  <c r="P2882" i="3" s="1"/>
  <c r="L5012" i="3"/>
  <c r="M5012" i="3" s="1"/>
  <c r="P5012" i="3" s="1"/>
  <c r="L998" i="3"/>
  <c r="M998" i="3" s="1"/>
  <c r="P998" i="3" s="1"/>
  <c r="L707" i="3"/>
  <c r="M707" i="3" s="1"/>
  <c r="P707" i="3" s="1"/>
  <c r="L2391" i="3"/>
  <c r="M2391" i="3" s="1"/>
  <c r="P2391" i="3" s="1"/>
  <c r="L1957" i="3"/>
  <c r="M1957" i="3" s="1"/>
  <c r="P1957" i="3" s="1"/>
  <c r="L1798" i="3"/>
  <c r="M1798" i="3" s="1"/>
  <c r="P1798" i="3" s="1"/>
  <c r="L1825" i="3"/>
  <c r="M1825" i="3" s="1"/>
  <c r="P1825" i="3" s="1"/>
  <c r="L466" i="3"/>
  <c r="M466" i="3" s="1"/>
  <c r="P466" i="3" s="1"/>
  <c r="L983" i="3"/>
  <c r="M983" i="3" s="1"/>
  <c r="P983" i="3" s="1"/>
  <c r="L1555" i="3"/>
  <c r="M1555" i="3" s="1"/>
  <c r="P1555" i="3" s="1"/>
  <c r="L935" i="3"/>
  <c r="M935" i="3" s="1"/>
  <c r="P935" i="3" s="1"/>
  <c r="L936" i="3"/>
  <c r="M936" i="3" s="1"/>
  <c r="P936" i="3" s="1"/>
  <c r="L4071" i="3"/>
  <c r="M4071" i="3" s="1"/>
  <c r="P4071" i="3" s="1"/>
  <c r="L2858" i="3"/>
  <c r="M2858" i="3" s="1"/>
  <c r="P2858" i="3" s="1"/>
  <c r="L2818" i="3"/>
  <c r="M2818" i="3" s="1"/>
  <c r="P2818" i="3" s="1"/>
  <c r="L1244" i="3"/>
  <c r="M1244" i="3" s="1"/>
  <c r="P1244" i="3" s="1"/>
  <c r="L113" i="3"/>
  <c r="M113" i="3" s="1"/>
  <c r="P113" i="3" s="1"/>
  <c r="L2694" i="3"/>
  <c r="M2694" i="3" s="1"/>
  <c r="P2694" i="3" s="1"/>
  <c r="L1321" i="3"/>
  <c r="M1321" i="3" s="1"/>
  <c r="P1321" i="3" s="1"/>
  <c r="L754" i="3"/>
  <c r="M754" i="3" s="1"/>
  <c r="P754" i="3" s="1"/>
  <c r="L4194" i="3"/>
  <c r="M4194" i="3" s="1"/>
  <c r="P4194" i="3" s="1"/>
  <c r="L4069" i="3"/>
  <c r="M4069" i="3" s="1"/>
  <c r="P4069" i="3" s="1"/>
  <c r="L2021" i="3"/>
  <c r="M2021" i="3" s="1"/>
  <c r="P2021" i="3" s="1"/>
  <c r="L46" i="3"/>
  <c r="M46" i="3" s="1"/>
  <c r="P46" i="3" s="1"/>
  <c r="L407" i="3"/>
  <c r="M407" i="3" s="1"/>
  <c r="P407" i="3" s="1"/>
  <c r="L1615" i="3"/>
  <c r="M1615" i="3" s="1"/>
  <c r="P1615" i="3" s="1"/>
  <c r="L975" i="3"/>
  <c r="M975" i="3" s="1"/>
  <c r="P975" i="3" s="1"/>
  <c r="M2967" i="3"/>
  <c r="P2967" i="3" s="1"/>
  <c r="L2558" i="3"/>
  <c r="M2558" i="3" s="1"/>
  <c r="P2558" i="3" s="1"/>
  <c r="L2086" i="3"/>
  <c r="M2086" i="3" s="1"/>
  <c r="P2086" i="3" s="1"/>
  <c r="L1331" i="3"/>
  <c r="M1331" i="3" s="1"/>
  <c r="P1331" i="3" s="1"/>
  <c r="L651" i="3"/>
  <c r="M651" i="3" s="1"/>
  <c r="P651" i="3" s="1"/>
  <c r="L818" i="3"/>
  <c r="M818" i="3" s="1"/>
  <c r="P818" i="3" s="1"/>
  <c r="L510" i="3"/>
  <c r="M510" i="3" s="1"/>
  <c r="P510" i="3" s="1"/>
  <c r="L2680" i="3"/>
  <c r="M2680" i="3" s="1"/>
  <c r="P2680" i="3" s="1"/>
  <c r="L2264" i="3"/>
  <c r="M2264" i="3" s="1"/>
  <c r="P2264" i="3" s="1"/>
  <c r="L2117" i="3"/>
  <c r="M2117" i="3" s="1"/>
  <c r="P2117" i="3" s="1"/>
  <c r="L1893" i="3"/>
  <c r="M1893" i="3" s="1"/>
  <c r="P1893" i="3" s="1"/>
  <c r="L1653" i="3"/>
  <c r="M1653" i="3" s="1"/>
  <c r="P1653" i="3" s="1"/>
  <c r="L508" i="3"/>
  <c r="M508" i="3" s="1"/>
  <c r="P508" i="3" s="1"/>
  <c r="L2142" i="3"/>
  <c r="M2142" i="3" s="1"/>
  <c r="P2142" i="3" s="1"/>
  <c r="L1601" i="3"/>
  <c r="M1601" i="3" s="1"/>
  <c r="P1601" i="3" s="1"/>
  <c r="L1481" i="3"/>
  <c r="M1481" i="3" s="1"/>
  <c r="P1481" i="3" s="1"/>
  <c r="L2068" i="3"/>
  <c r="M2068" i="3" s="1"/>
  <c r="P2068" i="3" s="1"/>
  <c r="L4243" i="3"/>
  <c r="M4243" i="3" s="1"/>
  <c r="P4243" i="3" s="1"/>
  <c r="L2590" i="3"/>
  <c r="M2590" i="3" s="1"/>
  <c r="P2590" i="3" s="1"/>
  <c r="L879" i="3"/>
  <c r="M879" i="3" s="1"/>
  <c r="P879" i="3" s="1"/>
  <c r="L1619" i="3"/>
  <c r="M1619" i="3" s="1"/>
  <c r="P1619" i="3" s="1"/>
  <c r="L1484" i="3"/>
  <c r="M1484" i="3" s="1"/>
  <c r="P1484" i="3" s="1"/>
  <c r="L2103" i="3"/>
  <c r="M2103" i="3" s="1"/>
  <c r="P2103" i="3" s="1"/>
  <c r="L1469" i="3"/>
  <c r="M1469" i="3" s="1"/>
  <c r="P1469" i="3" s="1"/>
  <c r="M846" i="3"/>
  <c r="P846" i="3" s="1"/>
  <c r="L1219" i="3"/>
  <c r="M1219" i="3" s="1"/>
  <c r="P1219" i="3" s="1"/>
  <c r="L2174" i="3"/>
  <c r="M2174" i="3" s="1"/>
  <c r="P2174" i="3" s="1"/>
  <c r="L1797" i="3"/>
  <c r="M1797" i="3" s="1"/>
  <c r="P1797" i="3" s="1"/>
  <c r="L934" i="3"/>
  <c r="M934" i="3" s="1"/>
  <c r="P934" i="3" s="1"/>
  <c r="L5050" i="3"/>
  <c r="M5050" i="3" s="1"/>
  <c r="P5050" i="3" s="1"/>
  <c r="L4112" i="3"/>
  <c r="M4112" i="3" s="1"/>
  <c r="P4112" i="3" s="1"/>
  <c r="L5020" i="3"/>
  <c r="M5020" i="3" s="1"/>
  <c r="P5020" i="3" s="1"/>
  <c r="L1025" i="3"/>
  <c r="M1025" i="3" s="1"/>
  <c r="P1025" i="3" s="1"/>
  <c r="L325" i="3"/>
  <c r="M325" i="3" s="1"/>
  <c r="P325" i="3" s="1"/>
  <c r="L442" i="3"/>
  <c r="M442" i="3" s="1"/>
  <c r="P442" i="3" s="1"/>
  <c r="L2470" i="3"/>
  <c r="M2470" i="3" s="1"/>
  <c r="P2470" i="3" s="1"/>
  <c r="L116" i="3"/>
  <c r="M116" i="3" s="1"/>
  <c r="P116" i="3" s="1"/>
  <c r="L2324" i="3"/>
  <c r="M2324" i="3" s="1"/>
  <c r="P2324" i="3" s="1"/>
  <c r="L124" i="3"/>
  <c r="M124" i="3" s="1"/>
  <c r="P124" i="3" s="1"/>
  <c r="L2884" i="3"/>
  <c r="M2884" i="3" s="1"/>
  <c r="P2884" i="3" s="1"/>
  <c r="L1962" i="3"/>
  <c r="M1962" i="3" s="1"/>
  <c r="P1962" i="3" s="1"/>
  <c r="L914" i="3"/>
  <c r="M914" i="3" s="1"/>
  <c r="P914" i="3" s="1"/>
  <c r="L1775" i="3"/>
  <c r="M1775" i="3" s="1"/>
  <c r="P1775" i="3" s="1"/>
  <c r="L601" i="3"/>
  <c r="M601" i="3" s="1"/>
  <c r="P601" i="3" s="1"/>
  <c r="L2638" i="3"/>
  <c r="M2638" i="3" s="1"/>
  <c r="P2638" i="3" s="1"/>
  <c r="L1689" i="3"/>
  <c r="M1689" i="3" s="1"/>
  <c r="P1689" i="3" s="1"/>
  <c r="L4184" i="3"/>
  <c r="M4184" i="3" s="1"/>
  <c r="P4184" i="3" s="1"/>
  <c r="L2047" i="3"/>
  <c r="M2047" i="3" s="1"/>
  <c r="P2047" i="3" s="1"/>
  <c r="L969" i="3"/>
  <c r="M969" i="3" s="1"/>
  <c r="P969" i="3" s="1"/>
  <c r="L5019" i="3"/>
  <c r="M5019" i="3" s="1"/>
  <c r="P5019" i="3" s="1"/>
  <c r="L149" i="3"/>
  <c r="M149" i="3" s="1"/>
  <c r="P149" i="3" s="1"/>
  <c r="L755" i="3"/>
  <c r="M755" i="3" s="1"/>
  <c r="P755" i="3" s="1"/>
  <c r="L199" i="3"/>
  <c r="M199" i="3" s="1"/>
  <c r="P199" i="3" s="1"/>
  <c r="L1765" i="3"/>
  <c r="M1765" i="3" s="1"/>
  <c r="P1765" i="3" s="1"/>
  <c r="L649" i="3"/>
  <c r="M649" i="3" s="1"/>
  <c r="P649" i="3" s="1"/>
  <c r="L2615" i="3"/>
  <c r="M2615" i="3" s="1"/>
  <c r="P2615" i="3" s="1"/>
  <c r="L2079" i="3"/>
  <c r="M2079" i="3" s="1"/>
  <c r="P2079" i="3" s="1"/>
  <c r="L2542" i="3"/>
  <c r="M2542" i="3" s="1"/>
  <c r="P2542" i="3" s="1"/>
  <c r="L270" i="3"/>
  <c r="M270" i="3" s="1"/>
  <c r="P270" i="3" s="1"/>
  <c r="L2002" i="3"/>
  <c r="M2002" i="3" s="1"/>
  <c r="P2002" i="3" s="1"/>
  <c r="L682" i="3"/>
  <c r="M682" i="3" s="1"/>
  <c r="P682" i="3" s="1"/>
  <c r="L1604" i="3"/>
  <c r="M1604" i="3" s="1"/>
  <c r="P1604" i="3" s="1"/>
  <c r="L5085" i="3"/>
  <c r="M5085" i="3" s="1"/>
  <c r="P5085" i="3" s="1"/>
  <c r="L381" i="3"/>
  <c r="M381" i="3" s="1"/>
  <c r="P381" i="3" s="1"/>
  <c r="L1103" i="3"/>
  <c r="M1103" i="3" s="1"/>
  <c r="P1103" i="3" s="1"/>
  <c r="L910" i="3"/>
  <c r="M910" i="3" s="1"/>
  <c r="P910" i="3" s="1"/>
  <c r="L668" i="3"/>
  <c r="M668" i="3" s="1"/>
  <c r="P668" i="3" s="1"/>
  <c r="L852" i="3"/>
  <c r="M852" i="3" s="1"/>
  <c r="P852" i="3" s="1"/>
  <c r="L1464" i="3"/>
  <c r="M1464" i="3" s="1"/>
  <c r="P1464" i="3" s="1"/>
  <c r="L1401" i="3"/>
  <c r="M1401" i="3" s="1"/>
  <c r="P1401" i="3" s="1"/>
  <c r="L1948" i="3"/>
  <c r="M1948" i="3" s="1"/>
  <c r="P1948" i="3" s="1"/>
  <c r="L2058" i="3"/>
  <c r="M2058" i="3" s="1"/>
  <c r="P2058" i="3" s="1"/>
  <c r="L5091" i="3"/>
  <c r="M5091" i="3" s="1"/>
  <c r="P5091" i="3" s="1"/>
  <c r="L4822" i="3"/>
  <c r="M4822" i="3" s="1"/>
  <c r="P4822" i="3" s="1"/>
  <c r="L4030" i="3"/>
  <c r="M4030" i="3" s="1"/>
  <c r="P4030" i="3" s="1"/>
  <c r="L1631" i="3"/>
  <c r="M1631" i="3" s="1"/>
  <c r="P1631" i="3" s="1"/>
  <c r="L1925" i="3"/>
  <c r="M1925" i="3" s="1"/>
  <c r="P1925" i="3" s="1"/>
  <c r="L2278" i="3"/>
  <c r="M2278" i="3" s="1"/>
  <c r="P2278" i="3" s="1"/>
  <c r="L2105" i="3"/>
  <c r="M2105" i="3" s="1"/>
  <c r="P2105" i="3" s="1"/>
  <c r="L859" i="3"/>
  <c r="M859" i="3" s="1"/>
  <c r="P859" i="3" s="1"/>
  <c r="L477" i="3"/>
  <c r="M477" i="3" s="1"/>
  <c r="P477" i="3" s="1"/>
  <c r="L1992" i="3"/>
  <c r="M1992" i="3" s="1"/>
  <c r="P1992" i="3" s="1"/>
  <c r="L869" i="3"/>
  <c r="M869" i="3" s="1"/>
  <c r="P869" i="3" s="1"/>
  <c r="L1453" i="3"/>
  <c r="M1453" i="3" s="1"/>
  <c r="P1453" i="3" s="1"/>
  <c r="L2066" i="3"/>
  <c r="M2066" i="3" s="1"/>
  <c r="P2066" i="3" s="1"/>
  <c r="L4246" i="3"/>
  <c r="M4246" i="3" s="1"/>
  <c r="P4246" i="3" s="1"/>
  <c r="L2474" i="3"/>
  <c r="M2474" i="3" s="1"/>
  <c r="P2474" i="3" s="1"/>
  <c r="L1242" i="3"/>
  <c r="M1242" i="3" s="1"/>
  <c r="P1242" i="3" s="1"/>
  <c r="L2116" i="3"/>
  <c r="M2116" i="3" s="1"/>
  <c r="P2116" i="3" s="1"/>
  <c r="L2629" i="3"/>
  <c r="M2629" i="3" s="1"/>
  <c r="P2629" i="3" s="1"/>
  <c r="L1788" i="3"/>
  <c r="M1788" i="3" s="1"/>
  <c r="P1788" i="3" s="1"/>
  <c r="L1931" i="3"/>
  <c r="M1931" i="3" s="1"/>
  <c r="P1931" i="3" s="1"/>
  <c r="L907" i="3"/>
  <c r="M907" i="3" s="1"/>
  <c r="P907" i="3" s="1"/>
  <c r="L482" i="3"/>
  <c r="M482" i="3" s="1"/>
  <c r="P482" i="3" s="1"/>
  <c r="L2660" i="3"/>
  <c r="M2660" i="3" s="1"/>
  <c r="P2660" i="3" s="1"/>
  <c r="L2018" i="3"/>
  <c r="M2018" i="3" s="1"/>
  <c r="P2018" i="3" s="1"/>
  <c r="L937" i="3"/>
  <c r="M937" i="3" s="1"/>
  <c r="P937" i="3" s="1"/>
  <c r="L5089" i="3"/>
  <c r="M5089" i="3" s="1"/>
  <c r="P5089" i="3" s="1"/>
  <c r="L2808" i="3"/>
  <c r="M2808" i="3" s="1"/>
  <c r="P2808" i="3" s="1"/>
  <c r="L4098" i="3"/>
  <c r="M4098" i="3" s="1"/>
  <c r="P4098" i="3" s="1"/>
  <c r="L2793" i="3"/>
  <c r="M2793" i="3" s="1"/>
  <c r="P2793" i="3" s="1"/>
  <c r="L117" i="3"/>
  <c r="M117" i="3" s="1"/>
  <c r="P117" i="3" s="1"/>
  <c r="L594" i="3"/>
  <c r="M594" i="3" s="1"/>
  <c r="P594" i="3" s="1"/>
  <c r="L159" i="3"/>
  <c r="M159" i="3" s="1"/>
  <c r="P159" i="3" s="1"/>
  <c r="L1817" i="3"/>
  <c r="M1817" i="3" s="1"/>
  <c r="P1817" i="3" s="1"/>
  <c r="L294" i="3"/>
  <c r="M294" i="3" s="1"/>
  <c r="P294" i="3" s="1"/>
  <c r="L2828" i="3"/>
  <c r="M2828" i="3" s="1"/>
  <c r="P2828" i="3" s="1"/>
  <c r="L4268" i="3"/>
  <c r="M4268" i="3" s="1"/>
  <c r="P4268" i="3" s="1"/>
  <c r="L1413" i="3"/>
  <c r="M1413" i="3" s="1"/>
  <c r="P1413" i="3" s="1"/>
  <c r="L405" i="3"/>
  <c r="M405" i="3" s="1"/>
  <c r="P405" i="3" s="1"/>
  <c r="M3863" i="3"/>
  <c r="P3863" i="3" s="1"/>
  <c r="L1543" i="3"/>
  <c r="M1543" i="3" s="1"/>
  <c r="P1543" i="3" s="1"/>
  <c r="L2314" i="3"/>
  <c r="M2314" i="3" s="1"/>
  <c r="P2314" i="3" s="1"/>
  <c r="L2170" i="3"/>
  <c r="M2170" i="3" s="1"/>
  <c r="P2170" i="3" s="1"/>
  <c r="L1990" i="3"/>
  <c r="M1990" i="3" s="1"/>
  <c r="P1990" i="3" s="1"/>
  <c r="L1276" i="3"/>
  <c r="M1276" i="3" s="1"/>
  <c r="P1276" i="3" s="1"/>
  <c r="L895" i="3"/>
  <c r="M895" i="3" s="1"/>
  <c r="P895" i="3" s="1"/>
  <c r="L395" i="3"/>
  <c r="M395" i="3" s="1"/>
  <c r="P395" i="3" s="1"/>
  <c r="L546" i="3"/>
  <c r="M546" i="3" s="1"/>
  <c r="P546" i="3" s="1"/>
  <c r="L2237" i="3"/>
  <c r="M2237" i="3" s="1"/>
  <c r="P2237" i="3" s="1"/>
  <c r="L2268" i="3"/>
  <c r="M2268" i="3" s="1"/>
  <c r="P2268" i="3" s="1"/>
  <c r="L2413" i="3"/>
  <c r="M2413" i="3" s="1"/>
  <c r="P2413" i="3" s="1"/>
  <c r="L1881" i="3"/>
  <c r="M1881" i="3" s="1"/>
  <c r="P1881" i="3" s="1"/>
  <c r="L2015" i="3"/>
  <c r="M2015" i="3" s="1"/>
  <c r="P2015" i="3" s="1"/>
  <c r="L941" i="3"/>
  <c r="M941" i="3" s="1"/>
  <c r="P941" i="3" s="1"/>
  <c r="L621" i="3"/>
  <c r="M621" i="3" s="1"/>
  <c r="P621" i="3" s="1"/>
  <c r="L2548" i="3"/>
  <c r="M2548" i="3" s="1"/>
  <c r="P2548" i="3" s="1"/>
  <c r="L943" i="3"/>
  <c r="M943" i="3" s="1"/>
  <c r="P943" i="3" s="1"/>
  <c r="L412" i="3"/>
  <c r="M412" i="3" s="1"/>
  <c r="P412" i="3" s="1"/>
  <c r="L2831" i="3"/>
  <c r="M2831" i="3" s="1"/>
  <c r="P2831" i="3" s="1"/>
  <c r="L2827" i="3"/>
  <c r="M2827" i="3" s="1"/>
  <c r="P2827" i="3" s="1"/>
  <c r="L2460" i="3"/>
  <c r="M2460" i="3" s="1"/>
  <c r="P2460" i="3" s="1"/>
  <c r="L1092" i="3"/>
  <c r="M1092" i="3" s="1"/>
  <c r="P1092" i="3" s="1"/>
  <c r="L2509" i="3"/>
  <c r="M2509" i="3" s="1"/>
  <c r="P2509" i="3" s="1"/>
  <c r="L1802" i="3"/>
  <c r="M1802" i="3" s="1"/>
  <c r="P1802" i="3" s="1"/>
  <c r="L1986" i="3"/>
  <c r="M1986" i="3" s="1"/>
  <c r="P1986" i="3" s="1"/>
  <c r="L1593" i="3"/>
  <c r="M1593" i="3" s="1"/>
  <c r="P1593" i="3" s="1"/>
  <c r="L479" i="3"/>
  <c r="M479" i="3" s="1"/>
  <c r="P479" i="3" s="1"/>
  <c r="L974" i="3"/>
  <c r="M974" i="3" s="1"/>
  <c r="P974" i="3" s="1"/>
  <c r="L2347" i="3"/>
  <c r="M2347" i="3" s="1"/>
  <c r="P2347" i="3" s="1"/>
  <c r="L916" i="3"/>
  <c r="M916" i="3" s="1"/>
  <c r="P916" i="3" s="1"/>
  <c r="L931" i="3"/>
  <c r="M931" i="3" s="1"/>
  <c r="P931" i="3" s="1"/>
  <c r="L5015" i="3"/>
  <c r="M5015" i="3" s="1"/>
  <c r="P5015" i="3" s="1"/>
  <c r="L5017" i="3"/>
  <c r="M5017" i="3" s="1"/>
  <c r="P5017" i="3" s="1"/>
  <c r="L2789" i="3"/>
  <c r="M2789" i="3" s="1"/>
  <c r="P2789" i="3" s="1"/>
  <c r="L1024" i="3"/>
  <c r="M1024" i="3" s="1"/>
  <c r="P1024" i="3" s="1"/>
  <c r="L606" i="3"/>
  <c r="M606" i="3" s="1"/>
  <c r="P606" i="3" s="1"/>
  <c r="L1291" i="3"/>
  <c r="M1291" i="3" s="1"/>
  <c r="P1291" i="3" s="1"/>
  <c r="L2139" i="3"/>
  <c r="M2139" i="3" s="1"/>
  <c r="P2139" i="3" s="1"/>
  <c r="L2770" i="3"/>
  <c r="M2770" i="3" s="1"/>
  <c r="P2770" i="3" s="1"/>
  <c r="L554" i="3"/>
  <c r="M554" i="3" s="1"/>
  <c r="P554" i="3" s="1"/>
  <c r="L119" i="3"/>
  <c r="M119" i="3" s="1"/>
  <c r="P119" i="3" s="1"/>
  <c r="L2526" i="3"/>
  <c r="M2526" i="3" s="1"/>
  <c r="P2526" i="3" s="1"/>
  <c r="L4039" i="3"/>
  <c r="M4039" i="3" s="1"/>
  <c r="P4039" i="3" s="1"/>
  <c r="L562" i="3"/>
  <c r="M562" i="3" s="1"/>
  <c r="P562" i="3" s="1"/>
  <c r="L2794" i="3"/>
  <c r="M2794" i="3" s="1"/>
  <c r="P2794" i="3" s="1"/>
  <c r="L467" i="3"/>
  <c r="M467" i="3" s="1"/>
  <c r="P467" i="3" s="1"/>
  <c r="L5095" i="3"/>
  <c r="M5095" i="3" s="1"/>
  <c r="P5095" i="3" s="1"/>
  <c r="L1919" i="3"/>
  <c r="M1919" i="3" s="1"/>
  <c r="P1919" i="3" s="1"/>
  <c r="L2067" i="3"/>
  <c r="M2067" i="3" s="1"/>
  <c r="P2067" i="3" s="1"/>
  <c r="L2606" i="3"/>
  <c r="M2606" i="3" s="1"/>
  <c r="P2606" i="3" s="1"/>
  <c r="L1943" i="3"/>
  <c r="M1943" i="3" s="1"/>
  <c r="P1943" i="3" s="1"/>
  <c r="L1613" i="3"/>
  <c r="M1613" i="3" s="1"/>
  <c r="P1613" i="3" s="1"/>
  <c r="L4962" i="3"/>
  <c r="M4962" i="3" s="1"/>
  <c r="P4962" i="3" s="1"/>
  <c r="L2563" i="3"/>
  <c r="M2563" i="3" s="1"/>
  <c r="P2563" i="3" s="1"/>
  <c r="L1468" i="3"/>
  <c r="M1468" i="3" s="1"/>
  <c r="P1468" i="3" s="1"/>
  <c r="L960" i="3"/>
  <c r="M960" i="3" s="1"/>
  <c r="P960" i="3" s="1"/>
  <c r="L1105" i="3"/>
  <c r="M1105" i="3" s="1"/>
  <c r="P1105" i="3" s="1"/>
  <c r="L2566" i="3"/>
  <c r="M2566" i="3" s="1"/>
  <c r="P2566" i="3" s="1"/>
  <c r="L1267" i="3"/>
  <c r="M1267" i="3" s="1"/>
  <c r="P1267" i="3" s="1"/>
  <c r="L2876" i="3"/>
  <c r="M2876" i="3" s="1"/>
  <c r="P2876" i="3" s="1"/>
  <c r="L1338" i="3"/>
  <c r="M1338" i="3" s="1"/>
  <c r="P1338" i="3" s="1"/>
  <c r="L2148" i="3"/>
  <c r="M2148" i="3" s="1"/>
  <c r="P2148" i="3" s="1"/>
  <c r="L1159" i="3"/>
  <c r="M1159" i="3" s="1"/>
  <c r="P1159" i="3" s="1"/>
  <c r="L1068" i="3"/>
  <c r="M1068" i="3" s="1"/>
  <c r="P1068" i="3" s="1"/>
  <c r="L4856" i="3"/>
  <c r="M4856" i="3" s="1"/>
  <c r="P4856" i="3" s="1"/>
  <c r="L1933" i="3"/>
  <c r="M1933" i="3" s="1"/>
  <c r="P1933" i="3" s="1"/>
  <c r="L2502" i="3"/>
  <c r="M2502" i="3" s="1"/>
  <c r="P2502" i="3" s="1"/>
  <c r="L107" i="3"/>
  <c r="M107" i="3" s="1"/>
  <c r="P107" i="3" s="1"/>
  <c r="L2365" i="3"/>
  <c r="M2365" i="3" s="1"/>
  <c r="P2365" i="3" s="1"/>
  <c r="L329" i="3"/>
  <c r="M329" i="3" s="1"/>
  <c r="P329" i="3" s="1"/>
  <c r="L684" i="3"/>
  <c r="M684" i="3" s="1"/>
  <c r="P684" i="3" s="1"/>
  <c r="L2763" i="3"/>
  <c r="M2763" i="3" s="1"/>
  <c r="P2763" i="3" s="1"/>
  <c r="L1273" i="3"/>
  <c r="M1273" i="3" s="1"/>
  <c r="P1273" i="3" s="1"/>
  <c r="L258" i="3"/>
  <c r="M258" i="3" s="1"/>
  <c r="P258" i="3" s="1"/>
  <c r="L1087" i="3"/>
  <c r="M1087" i="3" s="1"/>
  <c r="P1087" i="3" s="1"/>
  <c r="L633" i="3"/>
  <c r="M633" i="3" s="1"/>
  <c r="P633" i="3" s="1"/>
  <c r="L1955" i="3"/>
  <c r="M1955" i="3" s="1"/>
  <c r="P1955" i="3" s="1"/>
  <c r="L856" i="3"/>
  <c r="M856" i="3" s="1"/>
  <c r="P856" i="3" s="1"/>
  <c r="L2089" i="3"/>
  <c r="M2089" i="3" s="1"/>
  <c r="P2089" i="3" s="1"/>
  <c r="L2492" i="3"/>
  <c r="M2492" i="3" s="1"/>
  <c r="P2492" i="3" s="1"/>
  <c r="L1796" i="3"/>
  <c r="M1796" i="3" s="1"/>
  <c r="P1796" i="3" s="1"/>
  <c r="L927" i="3"/>
  <c r="M927" i="3" s="1"/>
  <c r="P927" i="3" s="1"/>
  <c r="L4099" i="3"/>
  <c r="M4099" i="3" s="1"/>
  <c r="P4099" i="3" s="1"/>
  <c r="L652" i="3"/>
  <c r="M652" i="3" s="1"/>
  <c r="P652" i="3" s="1"/>
  <c r="L2644" i="3"/>
  <c r="M2644" i="3" s="1"/>
  <c r="P2644" i="3" s="1"/>
  <c r="L709" i="3"/>
  <c r="M709" i="3" s="1"/>
  <c r="P709" i="3" s="1"/>
  <c r="L1125" i="3"/>
  <c r="M1125" i="3" s="1"/>
  <c r="P1125" i="3" s="1"/>
  <c r="L624" i="3"/>
  <c r="M624" i="3" s="1"/>
  <c r="P624" i="3" s="1"/>
  <c r="L1889" i="3"/>
  <c r="M1889" i="3" s="1"/>
  <c r="P1889" i="3" s="1"/>
  <c r="L392" i="3"/>
  <c r="M392" i="3" s="1"/>
  <c r="P392" i="3" s="1"/>
  <c r="L465" i="3"/>
  <c r="M465" i="3" s="1"/>
  <c r="P465" i="3" s="1"/>
  <c r="L1690" i="3"/>
  <c r="M1690" i="3" s="1"/>
  <c r="P1690" i="3" s="1"/>
  <c r="L1861" i="3"/>
  <c r="M1861" i="3" s="1"/>
  <c r="P1861" i="3" s="1"/>
  <c r="L1325" i="3"/>
  <c r="M1325" i="3" s="1"/>
  <c r="P1325" i="3" s="1"/>
  <c r="L2397" i="3"/>
  <c r="M2397" i="3" s="1"/>
  <c r="P2397" i="3" s="1"/>
  <c r="L2380" i="3"/>
  <c r="M2380" i="3" s="1"/>
  <c r="P2380" i="3" s="1"/>
  <c r="L1116" i="3"/>
  <c r="M1116" i="3" s="1"/>
  <c r="P1116" i="3" s="1"/>
  <c r="L1995" i="3"/>
  <c r="M1995" i="3" s="1"/>
  <c r="P1995" i="3" s="1"/>
  <c r="L2214" i="3"/>
  <c r="M2214" i="3" s="1"/>
  <c r="P2214" i="3" s="1"/>
  <c r="L2136" i="3"/>
  <c r="M2136" i="3" s="1"/>
  <c r="P2136" i="3" s="1"/>
  <c r="L1489" i="3"/>
  <c r="M1489" i="3" s="1"/>
  <c r="P1489" i="3" s="1"/>
  <c r="L1451" i="3"/>
  <c r="M1451" i="3" s="1"/>
  <c r="P1451" i="3" s="1"/>
  <c r="L963" i="3"/>
  <c r="M963" i="3" s="1"/>
  <c r="P963" i="3" s="1"/>
  <c r="L2242" i="3"/>
  <c r="M2242" i="3" s="1"/>
  <c r="P2242" i="3" s="1"/>
  <c r="L2110" i="3"/>
  <c r="M2110" i="3" s="1"/>
  <c r="P2110" i="3" s="1"/>
  <c r="L951" i="3"/>
  <c r="M951" i="3" s="1"/>
  <c r="P951" i="3" s="1"/>
  <c r="L2839" i="3"/>
  <c r="M2839" i="3" s="1"/>
  <c r="P2839" i="3" s="1"/>
  <c r="L4182" i="3"/>
  <c r="M4182" i="3" s="1"/>
  <c r="P4182" i="3" s="1"/>
  <c r="L4230" i="3"/>
  <c r="M4230" i="3" s="1"/>
  <c r="P4230" i="3" s="1"/>
  <c r="L1120" i="3"/>
  <c r="M1120" i="3" s="1"/>
  <c r="P1120" i="3" s="1"/>
  <c r="L70" i="3"/>
  <c r="M70" i="3" s="1"/>
  <c r="P70" i="3" s="1"/>
  <c r="L69" i="3"/>
  <c r="M69" i="3" s="1"/>
  <c r="P69" i="3" s="1"/>
  <c r="L2817" i="3"/>
  <c r="M2817" i="3" s="1"/>
  <c r="P2817" i="3" s="1"/>
  <c r="L2061" i="3"/>
  <c r="M2061" i="3" s="1"/>
  <c r="P2061" i="3" s="1"/>
  <c r="L766" i="3"/>
  <c r="M766" i="3" s="1"/>
  <c r="P766" i="3" s="1"/>
  <c r="L4956" i="3"/>
  <c r="M4956" i="3" s="1"/>
  <c r="P4956" i="3" s="1"/>
  <c r="L2158" i="3"/>
  <c r="M2158" i="3" s="1"/>
  <c r="P2158" i="3" s="1"/>
  <c r="L994" i="3"/>
  <c r="M994" i="3" s="1"/>
  <c r="P994" i="3" s="1"/>
  <c r="L812" i="3"/>
  <c r="M812" i="3" s="1"/>
  <c r="P812" i="3" s="1"/>
  <c r="L4826" i="3"/>
  <c r="M4826" i="3" s="1"/>
  <c r="P4826" i="3" s="1"/>
  <c r="L977" i="3"/>
  <c r="M977" i="3" s="1"/>
  <c r="P977" i="3" s="1"/>
  <c r="L2904" i="3"/>
  <c r="M2904" i="3" s="1"/>
  <c r="P2904" i="3" s="1"/>
  <c r="L1773" i="3"/>
  <c r="M1773" i="3" s="1"/>
  <c r="P1773" i="3" s="1"/>
  <c r="L1572" i="3"/>
  <c r="M1572" i="3" s="1"/>
  <c r="P1572" i="3" s="1"/>
  <c r="L1254" i="3"/>
  <c r="M1254" i="3" s="1"/>
  <c r="P1254" i="3" s="1"/>
  <c r="L1135" i="3"/>
  <c r="M1135" i="3" s="1"/>
  <c r="P1135" i="3" s="1"/>
  <c r="L389" i="3"/>
  <c r="M389" i="3" s="1"/>
  <c r="P389" i="3" s="1"/>
  <c r="L533" i="3"/>
  <c r="M533" i="3" s="1"/>
  <c r="P533" i="3" s="1"/>
  <c r="L2175" i="3"/>
  <c r="M2175" i="3" s="1"/>
  <c r="P2175" i="3" s="1"/>
  <c r="L2348" i="3"/>
  <c r="M2348" i="3" s="1"/>
  <c r="P2348" i="3" s="1"/>
  <c r="L2093" i="3"/>
  <c r="M2093" i="3" s="1"/>
  <c r="P2093" i="3" s="1"/>
  <c r="L2098" i="3"/>
  <c r="M2098" i="3" s="1"/>
  <c r="P2098" i="3" s="1"/>
  <c r="L2135" i="3"/>
  <c r="M2135" i="3" s="1"/>
  <c r="P2135" i="3" s="1"/>
  <c r="L1240" i="3"/>
  <c r="M1240" i="3" s="1"/>
  <c r="P1240" i="3" s="1"/>
  <c r="L375" i="3"/>
  <c r="M375" i="3" s="1"/>
  <c r="P375" i="3" s="1"/>
  <c r="L1899" i="3"/>
  <c r="M1899" i="3" s="1"/>
  <c r="P1899" i="3" s="1"/>
  <c r="L162" i="3"/>
  <c r="M162" i="3" s="1"/>
  <c r="P162" i="3" s="1"/>
  <c r="L556" i="3"/>
  <c r="M556" i="3" s="1"/>
  <c r="P556" i="3" s="1"/>
  <c r="L4272" i="3"/>
  <c r="M4272" i="3" s="1"/>
  <c r="P4272" i="3" s="1"/>
  <c r="L4245" i="3"/>
  <c r="M4245" i="3" s="1"/>
  <c r="P4245" i="3" s="1"/>
  <c r="L1204" i="3"/>
  <c r="M1204" i="3" s="1"/>
  <c r="P1204" i="3" s="1"/>
  <c r="L2080" i="3"/>
  <c r="M2080" i="3" s="1"/>
  <c r="P2080" i="3" s="1"/>
  <c r="L1865" i="3"/>
  <c r="M1865" i="3" s="1"/>
  <c r="P1865" i="3" s="1"/>
  <c r="L2573" i="3"/>
  <c r="M2573" i="3" s="1"/>
  <c r="P2573" i="3" s="1"/>
  <c r="L1050" i="3"/>
  <c r="M1050" i="3" s="1"/>
  <c r="P1050" i="3" s="1"/>
  <c r="L1685" i="3"/>
  <c r="M1685" i="3" s="1"/>
  <c r="P1685" i="3" s="1"/>
  <c r="L743" i="3"/>
  <c r="M743" i="3" s="1"/>
  <c r="P743" i="3" s="1"/>
  <c r="L2868" i="3"/>
  <c r="M2868" i="3" s="1"/>
  <c r="P2868" i="3" s="1"/>
  <c r="L487" i="3"/>
  <c r="M487" i="3" s="1"/>
  <c r="P487" i="3" s="1"/>
  <c r="L1415" i="3"/>
  <c r="M1415" i="3" s="1"/>
  <c r="P1415" i="3" s="1"/>
  <c r="L978" i="3"/>
  <c r="M978" i="3" s="1"/>
  <c r="P978" i="3" s="1"/>
  <c r="L1355" i="3"/>
  <c r="M1355" i="3" s="1"/>
  <c r="P1355" i="3" s="1"/>
  <c r="L2875" i="3"/>
  <c r="M2875" i="3" s="1"/>
  <c r="P2875" i="3" s="1"/>
  <c r="L413" i="3"/>
  <c r="M413" i="3" s="1"/>
  <c r="P413" i="3" s="1"/>
  <c r="L2681" i="3"/>
  <c r="M2681" i="3" s="1"/>
  <c r="P2681" i="3" s="1"/>
  <c r="L376" i="3"/>
  <c r="M376" i="3" s="1"/>
  <c r="P376" i="3" s="1"/>
  <c r="L2956" i="3"/>
  <c r="M2956" i="3" s="1"/>
  <c r="P2956" i="3" s="1"/>
  <c r="L299" i="3"/>
  <c r="M299" i="3" s="1"/>
  <c r="P299" i="3" s="1"/>
  <c r="L1697" i="3"/>
  <c r="M1697" i="3" s="1"/>
  <c r="P1697" i="3" s="1"/>
  <c r="L955" i="3"/>
  <c r="M955" i="3" s="1"/>
  <c r="P955" i="3" s="1"/>
  <c r="L2857" i="3"/>
  <c r="M2857" i="3" s="1"/>
  <c r="P2857" i="3" s="1"/>
  <c r="L1442" i="3"/>
  <c r="M1442" i="3" s="1"/>
  <c r="P1442" i="3" s="1"/>
  <c r="L2366" i="3"/>
  <c r="M2366" i="3" s="1"/>
  <c r="P2366" i="3" s="1"/>
  <c r="L988" i="3"/>
  <c r="M988" i="3" s="1"/>
  <c r="P988" i="3" s="1"/>
  <c r="L1045" i="3"/>
  <c r="M1045" i="3" s="1"/>
  <c r="P1045" i="3" s="1"/>
  <c r="L1688" i="3"/>
  <c r="M1688" i="3" s="1"/>
  <c r="P1688" i="3" s="1"/>
  <c r="L702" i="3"/>
  <c r="M702" i="3" s="1"/>
  <c r="P702" i="3" s="1"/>
  <c r="L2168" i="3"/>
  <c r="M2168" i="3" s="1"/>
  <c r="P2168" i="3" s="1"/>
  <c r="L2896" i="3"/>
  <c r="M2896" i="3" s="1"/>
  <c r="P2896" i="3" s="1"/>
  <c r="L992" i="3"/>
  <c r="M992" i="3" s="1"/>
  <c r="P992" i="3" s="1"/>
  <c r="L4086" i="3"/>
  <c r="M4086" i="3" s="1"/>
  <c r="P4086" i="3" s="1"/>
  <c r="L523" i="3"/>
  <c r="M523" i="3" s="1"/>
  <c r="P523" i="3" s="1"/>
  <c r="L2594" i="3"/>
  <c r="M2594" i="3" s="1"/>
  <c r="P2594" i="3" s="1"/>
  <c r="L2106" i="3"/>
  <c r="M2106" i="3" s="1"/>
  <c r="P2106" i="3" s="1"/>
  <c r="L979" i="3"/>
  <c r="M979" i="3" s="1"/>
  <c r="P979" i="3" s="1"/>
  <c r="L2446" i="3"/>
  <c r="M2446" i="3" s="1"/>
  <c r="P2446" i="3" s="1"/>
  <c r="L2269" i="3"/>
  <c r="M2269" i="3" s="1"/>
  <c r="P2269" i="3" s="1"/>
  <c r="L388" i="3"/>
  <c r="M388" i="3" s="1"/>
  <c r="P388" i="3" s="1"/>
  <c r="L2564" i="3"/>
  <c r="M2564" i="3" s="1"/>
  <c r="P2564" i="3" s="1"/>
  <c r="L1789" i="3"/>
  <c r="M1789" i="3" s="1"/>
  <c r="P1789" i="3" s="1"/>
  <c r="L432" i="3"/>
  <c r="M432" i="3" s="1"/>
  <c r="P432" i="3" s="1"/>
  <c r="L926" i="3"/>
  <c r="M926" i="3" s="1"/>
  <c r="P926" i="3" s="1"/>
  <c r="L4110" i="3"/>
  <c r="M4110" i="3" s="1"/>
  <c r="P4110" i="3" s="1"/>
  <c r="L2802" i="3"/>
  <c r="M2802" i="3" s="1"/>
  <c r="P2802" i="3" s="1"/>
  <c r="L68" i="3"/>
  <c r="M68" i="3" s="1"/>
  <c r="P68" i="3" s="1"/>
  <c r="L196" i="3"/>
  <c r="M196" i="3" s="1"/>
  <c r="P196" i="3" s="1"/>
  <c r="L779" i="3"/>
  <c r="M779" i="3" s="1"/>
  <c r="P779" i="3" s="1"/>
  <c r="L2409" i="3"/>
  <c r="M2409" i="3" s="1"/>
  <c r="P2409" i="3" s="1"/>
  <c r="L1696" i="3"/>
  <c r="M1696" i="3" s="1"/>
  <c r="P1696" i="3" s="1"/>
  <c r="L4831" i="3"/>
  <c r="M4831" i="3" s="1"/>
  <c r="P4831" i="3" s="1"/>
  <c r="L877" i="3"/>
  <c r="M877" i="3" s="1"/>
  <c r="P877" i="3" s="1"/>
  <c r="L130" i="3"/>
  <c r="M130" i="3" s="1"/>
  <c r="P130" i="3" s="1"/>
  <c r="L3879" i="3"/>
  <c r="M3879" i="3" s="1"/>
  <c r="P3879" i="3" s="1"/>
  <c r="M3843" i="3"/>
  <c r="P3843" i="3" s="1"/>
  <c r="L3849" i="3"/>
  <c r="M3849" i="3" s="1"/>
  <c r="P3849" i="3" s="1"/>
  <c r="L61" i="3"/>
  <c r="M61" i="3" s="1"/>
  <c r="P61" i="3" s="1"/>
  <c r="L3929" i="3"/>
  <c r="M3929" i="3" s="1"/>
  <c r="P3929" i="3" s="1"/>
  <c r="L2938" i="3"/>
  <c r="M2938" i="3" s="1"/>
  <c r="P2938" i="3" s="1"/>
  <c r="L2232" i="3"/>
  <c r="M2232" i="3" s="1"/>
  <c r="P2232" i="3" s="1"/>
  <c r="L2671" i="3"/>
  <c r="M2671" i="3" s="1"/>
  <c r="P2671" i="3" s="1"/>
  <c r="L730" i="3"/>
  <c r="M730" i="3" s="1"/>
  <c r="P730" i="3" s="1"/>
  <c r="L2519" i="3"/>
  <c r="M2519" i="3" s="1"/>
  <c r="P2519" i="3" s="1"/>
  <c r="L42" i="3"/>
  <c r="M42" i="3" s="1"/>
  <c r="P42" i="3" s="1"/>
  <c r="L2943" i="3"/>
  <c r="M2943" i="3" s="1"/>
  <c r="P2943" i="3" s="1"/>
  <c r="L970" i="3"/>
  <c r="M970" i="3" s="1"/>
  <c r="P970" i="3" s="1"/>
  <c r="L2192" i="3"/>
  <c r="M2192" i="3" s="1"/>
  <c r="P2192" i="3" s="1"/>
  <c r="L4105" i="3"/>
  <c r="M4105" i="3" s="1"/>
  <c r="P4105" i="3" s="1"/>
  <c r="L2578" i="3"/>
  <c r="M2578" i="3" s="1"/>
  <c r="P2578" i="3" s="1"/>
  <c r="L278" i="3"/>
  <c r="M278" i="3" s="1"/>
  <c r="P278" i="3" s="1"/>
  <c r="L4046" i="3"/>
  <c r="M4046" i="3" s="1"/>
  <c r="P4046" i="3" s="1"/>
  <c r="M4817" i="3"/>
  <c r="P4817" i="3" s="1"/>
  <c r="L4057" i="3"/>
  <c r="M4057" i="3" s="1"/>
  <c r="P4057" i="3" s="1"/>
  <c r="L128" i="3"/>
  <c r="M128" i="3" s="1"/>
  <c r="P128" i="3" s="1"/>
  <c r="L3937" i="3"/>
  <c r="M3937" i="3" s="1"/>
  <c r="P3937" i="3" s="1"/>
  <c r="L3888" i="3"/>
  <c r="M3888" i="3" s="1"/>
  <c r="P3888" i="3" s="1"/>
  <c r="L3911" i="3"/>
  <c r="M3911" i="3" s="1"/>
  <c r="P3911" i="3" s="1"/>
  <c r="L3910" i="3"/>
  <c r="M3910" i="3" s="1"/>
  <c r="P3910" i="3" s="1"/>
  <c r="L3885" i="3"/>
  <c r="M3885" i="3" s="1"/>
  <c r="P3885" i="3" s="1"/>
  <c r="L3876" i="3"/>
  <c r="M3876" i="3" s="1"/>
  <c r="P3876" i="3" s="1"/>
  <c r="L4097" i="3"/>
  <c r="M4097" i="3" s="1"/>
  <c r="P4097" i="3" s="1"/>
  <c r="L775" i="3"/>
  <c r="M775" i="3" s="1"/>
  <c r="P775" i="3" s="1"/>
  <c r="L2516" i="3"/>
  <c r="M2516" i="3" s="1"/>
  <c r="P2516" i="3" s="1"/>
  <c r="L995" i="3"/>
  <c r="M995" i="3" s="1"/>
  <c r="P995" i="3" s="1"/>
  <c r="L813" i="3"/>
  <c r="M813" i="3" s="1"/>
  <c r="P813" i="3" s="1"/>
  <c r="L2897" i="3"/>
  <c r="M2897" i="3" s="1"/>
  <c r="P2897" i="3" s="1"/>
  <c r="L1122" i="3"/>
  <c r="M1122" i="3" s="1"/>
  <c r="P1122" i="3" s="1"/>
  <c r="L245" i="3"/>
  <c r="M245" i="3" s="1"/>
  <c r="P245" i="3" s="1"/>
  <c r="L4059" i="3"/>
  <c r="M4059" i="3" s="1"/>
  <c r="P4059" i="3" s="1"/>
  <c r="L2852" i="3"/>
  <c r="M2852" i="3" s="1"/>
  <c r="P2852" i="3" s="1"/>
  <c r="L2851" i="3"/>
  <c r="M2851" i="3" s="1"/>
  <c r="P2851" i="3" s="1"/>
  <c r="L131" i="3"/>
  <c r="M131" i="3" s="1"/>
  <c r="P131" i="3" s="1"/>
  <c r="L3890" i="3"/>
  <c r="M3890" i="3" s="1"/>
  <c r="P3890" i="3" s="1"/>
  <c r="L3912" i="3"/>
  <c r="M3912" i="3" s="1"/>
  <c r="P3912" i="3" s="1"/>
  <c r="L3935" i="3"/>
  <c r="M3935" i="3" s="1"/>
  <c r="P3935" i="3" s="1"/>
  <c r="L3934" i="3"/>
  <c r="M3934" i="3" s="1"/>
  <c r="P3934" i="3" s="1"/>
  <c r="L3917" i="3"/>
  <c r="M3917" i="3" s="1"/>
  <c r="P3917" i="3" s="1"/>
  <c r="L3908" i="3"/>
  <c r="M3908" i="3" s="1"/>
  <c r="P3908" i="3" s="1"/>
  <c r="L3883" i="3"/>
  <c r="M3883" i="3" s="1"/>
  <c r="P3883" i="3" s="1"/>
  <c r="L2933" i="3"/>
  <c r="M2933" i="3" s="1"/>
  <c r="P2933" i="3" s="1"/>
  <c r="L2653" i="3"/>
  <c r="M2653" i="3" s="1"/>
  <c r="P2653" i="3" s="1"/>
  <c r="L1973" i="3"/>
  <c r="M1973" i="3" s="1"/>
  <c r="P1973" i="3" s="1"/>
  <c r="L1139" i="3"/>
  <c r="M1139" i="3" s="1"/>
  <c r="P1139" i="3" s="1"/>
  <c r="L1272" i="3"/>
  <c r="M1272" i="3" s="1"/>
  <c r="P1272" i="3" s="1"/>
  <c r="L540" i="3"/>
  <c r="M540" i="3" s="1"/>
  <c r="P540" i="3" s="1"/>
  <c r="L163" i="3"/>
  <c r="M163" i="3" s="1"/>
  <c r="P163" i="3" s="1"/>
  <c r="L297" i="3"/>
  <c r="M297" i="3" s="1"/>
  <c r="P297" i="3" s="1"/>
  <c r="L2349" i="3"/>
  <c r="M2349" i="3" s="1"/>
  <c r="P2349" i="3" s="1"/>
  <c r="L947" i="3"/>
  <c r="M947" i="3" s="1"/>
  <c r="P947" i="3" s="1"/>
  <c r="L909" i="3"/>
  <c r="M909" i="3" s="1"/>
  <c r="P909" i="3" s="1"/>
  <c r="L1376" i="3"/>
  <c r="M1376" i="3" s="1"/>
  <c r="P1376" i="3" s="1"/>
  <c r="L1224" i="3"/>
  <c r="M1224" i="3" s="1"/>
  <c r="P1224" i="3" s="1"/>
  <c r="L1271" i="3"/>
  <c r="M1271" i="3" s="1"/>
  <c r="P1271" i="3" s="1"/>
  <c r="L723" i="3"/>
  <c r="M723" i="3" s="1"/>
  <c r="P723" i="3" s="1"/>
  <c r="L2591" i="3"/>
  <c r="M2591" i="3" s="1"/>
  <c r="P2591" i="3" s="1"/>
  <c r="L2651" i="3"/>
  <c r="M2651" i="3" s="1"/>
  <c r="P2651" i="3" s="1"/>
  <c r="L1315" i="3"/>
  <c r="M1315" i="3" s="1"/>
  <c r="P1315" i="3" s="1"/>
  <c r="L1950" i="3"/>
  <c r="M1950" i="3" s="1"/>
  <c r="P1950" i="3" s="1"/>
  <c r="L476" i="3"/>
  <c r="M476" i="3" s="1"/>
  <c r="P476" i="3" s="1"/>
  <c r="L525" i="3"/>
  <c r="M525" i="3" s="1"/>
  <c r="P525" i="3" s="1"/>
  <c r="L828" i="3"/>
  <c r="M828" i="3" s="1"/>
  <c r="P828" i="3" s="1"/>
  <c r="L2451" i="3"/>
  <c r="M2451" i="3" s="1"/>
  <c r="P2451" i="3" s="1"/>
  <c r="L2928" i="3"/>
  <c r="M2928" i="3" s="1"/>
  <c r="P2928" i="3" s="1"/>
  <c r="L2231" i="3"/>
  <c r="M2231" i="3" s="1"/>
  <c r="P2231" i="3" s="1"/>
  <c r="L2005" i="3"/>
  <c r="M2005" i="3" s="1"/>
  <c r="P2005" i="3" s="1"/>
  <c r="L2133" i="3"/>
  <c r="M2133" i="3" s="1"/>
  <c r="P2133" i="3" s="1"/>
  <c r="L291" i="3"/>
  <c r="M291" i="3" s="1"/>
  <c r="P291" i="3" s="1"/>
  <c r="L256" i="3"/>
  <c r="M256" i="3" s="1"/>
  <c r="P256" i="3" s="1"/>
  <c r="L2685" i="3"/>
  <c r="M2685" i="3" s="1"/>
  <c r="P2685" i="3" s="1"/>
  <c r="L1958" i="3"/>
  <c r="M1958" i="3" s="1"/>
  <c r="P1958" i="3" s="1"/>
  <c r="L622" i="3"/>
  <c r="M622" i="3" s="1"/>
  <c r="P622" i="3" s="1"/>
  <c r="L1393" i="3"/>
  <c r="M1393" i="3" s="1"/>
  <c r="P1393" i="3" s="1"/>
  <c r="L1216" i="3"/>
  <c r="M1216" i="3" s="1"/>
  <c r="P1216" i="3" s="1"/>
  <c r="L2942" i="3"/>
  <c r="M2942" i="3" s="1"/>
  <c r="P2942" i="3" s="1"/>
  <c r="L1552" i="3"/>
  <c r="M1552" i="3" s="1"/>
  <c r="P1552" i="3" s="1"/>
  <c r="L1168" i="3"/>
  <c r="M1168" i="3" s="1"/>
  <c r="P1168" i="3" s="1"/>
  <c r="L648" i="3"/>
  <c r="M648" i="3" s="1"/>
  <c r="P648" i="3" s="1"/>
  <c r="L2565" i="3"/>
  <c r="M2565" i="3" s="1"/>
  <c r="P2565" i="3" s="1"/>
  <c r="L1564" i="3"/>
  <c r="M1564" i="3" s="1"/>
  <c r="P1564" i="3" s="1"/>
  <c r="L616" i="3"/>
  <c r="M616" i="3" s="1"/>
  <c r="P616" i="3" s="1"/>
  <c r="L255" i="3"/>
  <c r="M255" i="3" s="1"/>
  <c r="P255" i="3" s="1"/>
  <c r="L473" i="3"/>
  <c r="M473" i="3" s="1"/>
  <c r="P473" i="3" s="1"/>
  <c r="L771" i="3"/>
  <c r="M771" i="3" s="1"/>
  <c r="P771" i="3" s="1"/>
  <c r="L2959" i="3"/>
  <c r="M2959" i="3" s="1"/>
  <c r="P2959" i="3" s="1"/>
  <c r="L408" i="3"/>
  <c r="M408" i="3" s="1"/>
  <c r="P408" i="3" s="1"/>
  <c r="L4989" i="3"/>
  <c r="M4989" i="3" s="1"/>
  <c r="P4989" i="3" s="1"/>
  <c r="L160" i="3"/>
  <c r="M160" i="3" s="1"/>
  <c r="P160" i="3" s="1"/>
  <c r="L3960" i="3"/>
  <c r="M3960" i="3" s="1"/>
  <c r="P3960" i="3" s="1"/>
  <c r="L3847" i="3"/>
  <c r="M3847" i="3" s="1"/>
  <c r="P3847" i="3" s="1"/>
  <c r="L3972" i="3"/>
  <c r="M3972" i="3" s="1"/>
  <c r="P3972" i="3" s="1"/>
  <c r="L2154" i="3"/>
  <c r="M2154" i="3" s="1"/>
  <c r="P2154" i="3" s="1"/>
  <c r="L2668" i="3"/>
  <c r="M2668" i="3" s="1"/>
  <c r="P2668" i="3" s="1"/>
  <c r="L2927" i="3"/>
  <c r="M2927" i="3" s="1"/>
  <c r="P2927" i="3" s="1"/>
  <c r="L3869" i="3"/>
  <c r="M3869" i="3" s="1"/>
  <c r="P3869" i="3" s="1"/>
  <c r="L4113" i="3"/>
  <c r="M4113" i="3" s="1"/>
  <c r="P4113" i="3" s="1"/>
  <c r="L139" i="3"/>
  <c r="M139" i="3" s="1"/>
  <c r="P139" i="3" s="1"/>
  <c r="L2853" i="3"/>
  <c r="M2853" i="3" s="1"/>
  <c r="P2853" i="3" s="1"/>
  <c r="L1708" i="3"/>
  <c r="M1708" i="3" s="1"/>
  <c r="P1708" i="3" s="1"/>
  <c r="L1001" i="3"/>
  <c r="M1001" i="3" s="1"/>
  <c r="P1001" i="3" s="1"/>
  <c r="L93" i="3"/>
  <c r="M93" i="3" s="1"/>
  <c r="P93" i="3" s="1"/>
  <c r="L81" i="3"/>
  <c r="M81" i="3" s="1"/>
  <c r="P81" i="3" s="1"/>
  <c r="L3871" i="3"/>
  <c r="M3871" i="3" s="1"/>
  <c r="P3871" i="3" s="1"/>
  <c r="L4977" i="3"/>
  <c r="M4977" i="3" s="1"/>
  <c r="P4977" i="3" s="1"/>
  <c r="L82" i="3"/>
  <c r="M82" i="3" s="1"/>
  <c r="P82" i="3" s="1"/>
  <c r="L78" i="3"/>
  <c r="M78" i="3" s="1"/>
  <c r="P78" i="3" s="1"/>
  <c r="L2812" i="3"/>
  <c r="M2812" i="3" s="1"/>
  <c r="P2812" i="3" s="1"/>
  <c r="L97" i="3"/>
  <c r="M97" i="3" s="1"/>
  <c r="P97" i="3" s="1"/>
  <c r="L4100" i="3"/>
  <c r="M4100" i="3" s="1"/>
  <c r="P4100" i="3" s="1"/>
  <c r="L4955" i="3"/>
  <c r="M4955" i="3" s="1"/>
  <c r="P4955" i="3" s="1"/>
  <c r="L127" i="3"/>
  <c r="M127" i="3" s="1"/>
  <c r="P127" i="3" s="1"/>
  <c r="L3982" i="3"/>
  <c r="M3982" i="3" s="1"/>
  <c r="P3982" i="3" s="1"/>
  <c r="L1012" i="3"/>
  <c r="M1012" i="3" s="1"/>
  <c r="P1012" i="3" s="1"/>
  <c r="L3886" i="3"/>
  <c r="M3886" i="3" s="1"/>
  <c r="P3886" i="3" s="1"/>
  <c r="L4990" i="3"/>
  <c r="M4990" i="3" s="1"/>
  <c r="P4990" i="3" s="1"/>
  <c r="L108" i="3"/>
  <c r="M108" i="3" s="1"/>
  <c r="P108" i="3" s="1"/>
  <c r="L1400" i="3"/>
  <c r="M1400" i="3" s="1"/>
  <c r="P1400" i="3" s="1"/>
  <c r="L1946" i="3"/>
  <c r="M1946" i="3" s="1"/>
  <c r="P1946" i="3" s="1"/>
  <c r="L2772" i="3"/>
  <c r="M2772" i="3" s="1"/>
  <c r="P2772" i="3" s="1"/>
  <c r="L410" i="3"/>
  <c r="M410" i="3" s="1"/>
  <c r="P410" i="3" s="1"/>
  <c r="L808" i="3"/>
  <c r="M808" i="3" s="1"/>
  <c r="P808" i="3" s="1"/>
  <c r="L553" i="3"/>
  <c r="M553" i="3" s="1"/>
  <c r="P553" i="3" s="1"/>
  <c r="L986" i="3"/>
  <c r="M986" i="3" s="1"/>
  <c r="P986" i="3" s="1"/>
  <c r="L4084" i="3"/>
  <c r="M4084" i="3" s="1"/>
  <c r="P4084" i="3" s="1"/>
  <c r="L2661" i="3"/>
  <c r="M2661" i="3" s="1"/>
  <c r="P2661" i="3" s="1"/>
  <c r="L2529" i="3"/>
  <c r="M2529" i="3" s="1"/>
  <c r="P2529" i="3" s="1"/>
  <c r="L4083" i="3"/>
  <c r="M4083" i="3" s="1"/>
  <c r="P4083" i="3" s="1"/>
  <c r="L1799" i="3"/>
  <c r="M1799" i="3" s="1"/>
  <c r="P1799" i="3" s="1"/>
  <c r="L2113" i="3"/>
  <c r="M2113" i="3" s="1"/>
  <c r="P2113" i="3" s="1"/>
  <c r="L1449" i="3"/>
  <c r="M1449" i="3" s="1"/>
  <c r="P1449" i="3" s="1"/>
  <c r="L1529" i="3"/>
  <c r="M1529" i="3" s="1"/>
  <c r="P1529" i="3" s="1"/>
  <c r="L920" i="3"/>
  <c r="M920" i="3" s="1"/>
  <c r="P920" i="3" s="1"/>
  <c r="L2838" i="3"/>
  <c r="M2838" i="3" s="1"/>
  <c r="P2838" i="3" s="1"/>
  <c r="L2777" i="3"/>
  <c r="M2777" i="3" s="1"/>
  <c r="P2777" i="3" s="1"/>
  <c r="L120" i="3"/>
  <c r="M120" i="3" s="1"/>
  <c r="P120" i="3" s="1"/>
  <c r="L526" i="3"/>
  <c r="M526" i="3" s="1"/>
  <c r="P526" i="3" s="1"/>
  <c r="L2119" i="3"/>
  <c r="M2119" i="3" s="1"/>
  <c r="P2119" i="3" s="1"/>
  <c r="L2618" i="3"/>
  <c r="M2618" i="3" s="1"/>
  <c r="P2618" i="3" s="1"/>
  <c r="L2946" i="3"/>
  <c r="M2946" i="3" s="1"/>
  <c r="P2946" i="3" s="1"/>
  <c r="L2285" i="3"/>
  <c r="M2285" i="3" s="1"/>
  <c r="P2285" i="3" s="1"/>
  <c r="L1591" i="3"/>
  <c r="M1591" i="3" s="1"/>
  <c r="P1591" i="3" s="1"/>
  <c r="L829" i="3"/>
  <c r="M829" i="3" s="1"/>
  <c r="P829" i="3" s="1"/>
  <c r="L894" i="3"/>
  <c r="M894" i="3" s="1"/>
  <c r="P894" i="3" s="1"/>
  <c r="L722" i="3"/>
  <c r="M722" i="3" s="1"/>
  <c r="P722" i="3" s="1"/>
  <c r="L548" i="3"/>
  <c r="M548" i="3" s="1"/>
  <c r="P548" i="3" s="1"/>
  <c r="L2655" i="3"/>
  <c r="M2655" i="3" s="1"/>
  <c r="P2655" i="3" s="1"/>
  <c r="L305" i="3"/>
  <c r="M305" i="3" s="1"/>
  <c r="P305" i="3" s="1"/>
  <c r="L4045" i="3"/>
  <c r="M4045" i="3" s="1"/>
  <c r="P4045" i="3" s="1"/>
  <c r="L129" i="3"/>
  <c r="M129" i="3" s="1"/>
  <c r="P129" i="3" s="1"/>
  <c r="L3928" i="3"/>
  <c r="M3928" i="3" s="1"/>
  <c r="P3928" i="3" s="1"/>
  <c r="L3950" i="3"/>
  <c r="M3950" i="3" s="1"/>
  <c r="P3950" i="3" s="1"/>
  <c r="L3924" i="3"/>
  <c r="M3924" i="3" s="1"/>
  <c r="P3924" i="3" s="1"/>
  <c r="L2829" i="3"/>
  <c r="M2829" i="3" s="1"/>
  <c r="P2829" i="3" s="1"/>
  <c r="L2035" i="3"/>
  <c r="M2035" i="3" s="1"/>
  <c r="P2035" i="3" s="1"/>
  <c r="L2279" i="3"/>
  <c r="M2279" i="3" s="1"/>
  <c r="P2279" i="3" s="1"/>
  <c r="L2257" i="3"/>
  <c r="M2257" i="3" s="1"/>
  <c r="P2257" i="3" s="1"/>
  <c r="L1353" i="3"/>
  <c r="M1353" i="3" s="1"/>
  <c r="P1353" i="3" s="1"/>
  <c r="L5026" i="3"/>
  <c r="M5026" i="3" s="1"/>
  <c r="P5026" i="3" s="1"/>
  <c r="L4979" i="3"/>
  <c r="M4979" i="3" s="1"/>
  <c r="P4979" i="3" s="1"/>
  <c r="L90" i="3"/>
  <c r="M90" i="3" s="1"/>
  <c r="P90" i="3" s="1"/>
  <c r="L168" i="3"/>
  <c r="M168" i="3" s="1"/>
  <c r="P168" i="3" s="1"/>
  <c r="L94" i="3"/>
  <c r="M94" i="3" s="1"/>
  <c r="P94" i="3" s="1"/>
  <c r="L3981" i="3"/>
  <c r="M3981" i="3" s="1"/>
  <c r="P3981" i="3" s="1"/>
  <c r="L2885" i="3"/>
  <c r="M2885" i="3" s="1"/>
  <c r="P2885" i="3" s="1"/>
  <c r="L2286" i="3"/>
  <c r="M2286" i="3" s="1"/>
  <c r="P2286" i="3" s="1"/>
  <c r="L1982" i="3"/>
  <c r="M1982" i="3" s="1"/>
  <c r="P1982" i="3" s="1"/>
  <c r="L2930" i="3"/>
  <c r="M2930" i="3" s="1"/>
  <c r="P2930" i="3" s="1"/>
  <c r="L1592" i="3"/>
  <c r="M1592" i="3" s="1"/>
  <c r="P1592" i="3" s="1"/>
  <c r="L1557" i="3"/>
  <c r="M1557" i="3" s="1"/>
  <c r="P1557" i="3" s="1"/>
  <c r="L275" i="3"/>
  <c r="M275" i="3" s="1"/>
  <c r="P275" i="3" s="1"/>
  <c r="L830" i="3"/>
  <c r="M830" i="3" s="1"/>
  <c r="P830" i="3" s="1"/>
  <c r="L293" i="3"/>
  <c r="M293" i="3" s="1"/>
  <c r="P293" i="3" s="1"/>
  <c r="L495" i="3"/>
  <c r="M495" i="3" s="1"/>
  <c r="P495" i="3" s="1"/>
  <c r="L1716" i="3"/>
  <c r="M1716" i="3" s="1"/>
  <c r="P1716" i="3" s="1"/>
  <c r="L1527" i="3"/>
  <c r="M1527" i="3" s="1"/>
  <c r="P1527" i="3" s="1"/>
  <c r="L505" i="3"/>
  <c r="M505" i="3" s="1"/>
  <c r="P505" i="3" s="1"/>
  <c r="L4056" i="3"/>
  <c r="M4056" i="3" s="1"/>
  <c r="P4056" i="3" s="1"/>
  <c r="L4972" i="3"/>
  <c r="M4972" i="3" s="1"/>
  <c r="P4972" i="3" s="1"/>
  <c r="L1000" i="3"/>
  <c r="M1000" i="3" s="1"/>
  <c r="P1000" i="3" s="1"/>
  <c r="L3851" i="3"/>
  <c r="M3851" i="3" s="1"/>
  <c r="P3851" i="3" s="1"/>
  <c r="L3984" i="3"/>
  <c r="M3984" i="3" s="1"/>
  <c r="P3984" i="3" s="1"/>
  <c r="L3921" i="3"/>
  <c r="M3921" i="3" s="1"/>
  <c r="P3921" i="3" s="1"/>
  <c r="L3913" i="3"/>
  <c r="M3913" i="3" s="1"/>
  <c r="P3913" i="3" s="1"/>
  <c r="L3858" i="3"/>
  <c r="M3858" i="3" s="1"/>
  <c r="P3858" i="3" s="1"/>
  <c r="L3881" i="3"/>
  <c r="M3881" i="3" s="1"/>
  <c r="P3881" i="3" s="1"/>
  <c r="L3963" i="3"/>
  <c r="M3963" i="3" s="1"/>
  <c r="P3963" i="3" s="1"/>
  <c r="L327" i="3"/>
  <c r="M327" i="3" s="1"/>
  <c r="P327" i="3" s="1"/>
  <c r="L1705" i="3"/>
  <c r="M1705" i="3" s="1"/>
  <c r="P1705" i="3" s="1"/>
  <c r="L2918" i="3"/>
  <c r="M2918" i="3" s="1"/>
  <c r="P2918" i="3" s="1"/>
  <c r="L2307" i="3"/>
  <c r="M2307" i="3" s="1"/>
  <c r="P2307" i="3" s="1"/>
  <c r="L5060" i="3"/>
  <c r="M5060" i="3" s="1"/>
  <c r="P5060" i="3" s="1"/>
  <c r="L4981" i="3"/>
  <c r="M4981" i="3" s="1"/>
  <c r="P4981" i="3" s="1"/>
  <c r="L2670" i="3"/>
  <c r="M2670" i="3" s="1"/>
  <c r="P2670" i="3" s="1"/>
  <c r="L138" i="3"/>
  <c r="M138" i="3" s="1"/>
  <c r="P138" i="3" s="1"/>
  <c r="L140" i="3"/>
  <c r="M140" i="3" s="1"/>
  <c r="P140" i="3" s="1"/>
  <c r="L91" i="3"/>
  <c r="M91" i="3" s="1"/>
  <c r="P91" i="3" s="1"/>
  <c r="L3957" i="3"/>
  <c r="M3957" i="3" s="1"/>
  <c r="P3957" i="3" s="1"/>
  <c r="L379" i="3"/>
  <c r="M379" i="3" s="1"/>
  <c r="P379" i="3" s="1"/>
  <c r="L787" i="3"/>
  <c r="M787" i="3" s="1"/>
  <c r="P787" i="3" s="1"/>
  <c r="L2210" i="3"/>
  <c r="M2210" i="3" s="1"/>
  <c r="P2210" i="3" s="1"/>
  <c r="L2924" i="3"/>
  <c r="M2924" i="3" s="1"/>
  <c r="P2924" i="3" s="1"/>
  <c r="L2569" i="3"/>
  <c r="M2569" i="3" s="1"/>
  <c r="P2569" i="3" s="1"/>
  <c r="L1167" i="3"/>
  <c r="M1167" i="3" s="1"/>
  <c r="P1167" i="3" s="1"/>
  <c r="L1351" i="3"/>
  <c r="M1351" i="3" s="1"/>
  <c r="P1351" i="3" s="1"/>
  <c r="L827" i="3"/>
  <c r="M827" i="3" s="1"/>
  <c r="P827" i="3" s="1"/>
  <c r="L826" i="3"/>
  <c r="M826" i="3" s="1"/>
  <c r="P826" i="3" s="1"/>
  <c r="L292" i="3"/>
  <c r="M292" i="3" s="1"/>
  <c r="P292" i="3" s="1"/>
  <c r="L2824" i="3"/>
  <c r="M2824" i="3" s="1"/>
  <c r="P2824" i="3" s="1"/>
  <c r="L746" i="3"/>
  <c r="M746" i="3" s="1"/>
  <c r="P746" i="3" s="1"/>
  <c r="L86" i="3"/>
  <c r="M86" i="3" s="1"/>
  <c r="P86" i="3" s="1"/>
  <c r="L5010" i="3"/>
  <c r="M5010" i="3" s="1"/>
  <c r="P5010" i="3" s="1"/>
  <c r="L4117" i="3"/>
  <c r="M4117" i="3" s="1"/>
  <c r="P4117" i="3" s="1"/>
  <c r="L4049" i="3"/>
  <c r="M4049" i="3" s="1"/>
  <c r="P4049" i="3" s="1"/>
  <c r="L96" i="3"/>
  <c r="M96" i="3" s="1"/>
  <c r="P96" i="3" s="1"/>
  <c r="L3873" i="3"/>
  <c r="M3873" i="3" s="1"/>
  <c r="P3873" i="3" s="1"/>
  <c r="L3880" i="3"/>
  <c r="M3880" i="3" s="1"/>
  <c r="P3880" i="3" s="1"/>
  <c r="L3903" i="3"/>
  <c r="M3903" i="3" s="1"/>
  <c r="P3903" i="3" s="1"/>
  <c r="L3902" i="3"/>
  <c r="M3902" i="3" s="1"/>
  <c r="P3902" i="3" s="1"/>
  <c r="L3877" i="3"/>
  <c r="M3877" i="3" s="1"/>
  <c r="P3877" i="3" s="1"/>
  <c r="L3850" i="3"/>
  <c r="M3850" i="3" s="1"/>
  <c r="P3850" i="3" s="1"/>
  <c r="L4957" i="3"/>
  <c r="M4957" i="3" s="1"/>
  <c r="P4957" i="3" s="1"/>
  <c r="L74" i="3"/>
  <c r="M74" i="3" s="1"/>
  <c r="P74" i="3" s="1"/>
  <c r="L738" i="3"/>
  <c r="M738" i="3" s="1"/>
  <c r="P738" i="3" s="1"/>
  <c r="L3979" i="3"/>
  <c r="M3979" i="3" s="1"/>
  <c r="P3979" i="3" s="1"/>
  <c r="L1568" i="3"/>
  <c r="M1568" i="3" s="1"/>
  <c r="P1568" i="3" s="1"/>
  <c r="L1169" i="3"/>
  <c r="M1169" i="3" s="1"/>
  <c r="P1169" i="3" s="1"/>
  <c r="L637" i="3"/>
  <c r="M637" i="3" s="1"/>
  <c r="P637" i="3" s="1"/>
  <c r="L2454" i="3"/>
  <c r="M2454" i="3" s="1"/>
  <c r="P2454" i="3" s="1"/>
  <c r="L2282" i="3"/>
  <c r="M2282" i="3" s="1"/>
  <c r="P2282" i="3" s="1"/>
  <c r="L4966" i="3"/>
  <c r="M4966" i="3" s="1"/>
  <c r="P4966" i="3" s="1"/>
  <c r="L1005" i="3"/>
  <c r="M1005" i="3" s="1"/>
  <c r="P1005" i="3" s="1"/>
  <c r="L142" i="3"/>
  <c r="M142" i="3" s="1"/>
  <c r="P142" i="3" s="1"/>
  <c r="L399" i="3"/>
  <c r="M399" i="3" s="1"/>
  <c r="P399" i="3" s="1"/>
  <c r="L641" i="3"/>
  <c r="M641" i="3" s="1"/>
  <c r="P641" i="3" s="1"/>
  <c r="L2939" i="3"/>
  <c r="M2939" i="3" s="1"/>
  <c r="P2939" i="3" s="1"/>
  <c r="L2367" i="3"/>
  <c r="M2367" i="3" s="1"/>
  <c r="P2367" i="3" s="1"/>
  <c r="L2084" i="3"/>
  <c r="M2084" i="3" s="1"/>
  <c r="P2084" i="3" s="1"/>
  <c r="L1395" i="3"/>
  <c r="M1395" i="3" s="1"/>
  <c r="P1395" i="3" s="1"/>
  <c r="L1237" i="3"/>
  <c r="M1237" i="3" s="1"/>
  <c r="P1237" i="3" s="1"/>
  <c r="L772" i="3"/>
  <c r="M772" i="3" s="1"/>
  <c r="P772" i="3" s="1"/>
  <c r="L590" i="3"/>
  <c r="M590" i="3" s="1"/>
  <c r="P590" i="3" s="1"/>
  <c r="L2485" i="3"/>
  <c r="M2485" i="3" s="1"/>
  <c r="P2485" i="3" s="1"/>
  <c r="L488" i="3"/>
  <c r="M488" i="3" s="1"/>
  <c r="P488" i="3" s="1"/>
  <c r="L2245" i="3"/>
  <c r="M2245" i="3" s="1"/>
  <c r="P2245" i="3" s="1"/>
  <c r="L2517" i="3"/>
  <c r="M2517" i="3" s="1"/>
  <c r="P2517" i="3" s="1"/>
  <c r="L273" i="3"/>
  <c r="M273" i="3" s="1"/>
  <c r="P273" i="3" s="1"/>
  <c r="L1608" i="3"/>
  <c r="M1608" i="3" s="1"/>
  <c r="P1608" i="3" s="1"/>
  <c r="L617" i="3"/>
  <c r="M617" i="3" s="1"/>
  <c r="P617" i="3" s="1"/>
  <c r="L2010" i="3"/>
  <c r="M2010" i="3" s="1"/>
  <c r="P2010" i="3" s="1"/>
  <c r="L2582" i="3"/>
  <c r="M2582" i="3" s="1"/>
  <c r="P2582" i="3" s="1"/>
  <c r="L4841" i="3"/>
  <c r="M4841" i="3" s="1"/>
  <c r="P4841" i="3" s="1"/>
  <c r="L145" i="3"/>
  <c r="M145" i="3" s="1"/>
  <c r="P145" i="3" s="1"/>
  <c r="L3896" i="3"/>
  <c r="M3896" i="3" s="1"/>
  <c r="P3896" i="3" s="1"/>
  <c r="L3918" i="3"/>
  <c r="M3918" i="3" s="1"/>
  <c r="P3918" i="3" s="1"/>
  <c r="L3884" i="3"/>
  <c r="M3884" i="3" s="1"/>
  <c r="P3884" i="3" s="1"/>
  <c r="L1180" i="3"/>
  <c r="M1180" i="3" s="1"/>
  <c r="P1180" i="3" s="1"/>
  <c r="L1081" i="3"/>
  <c r="M1081" i="3" s="1"/>
  <c r="P1081" i="3" s="1"/>
  <c r="L2887" i="3"/>
  <c r="M2887" i="3" s="1"/>
  <c r="P2887" i="3" s="1"/>
  <c r="L515" i="3"/>
  <c r="M515" i="3" s="1"/>
  <c r="P515" i="3" s="1"/>
  <c r="L1642" i="3"/>
  <c r="M1642" i="3" s="1"/>
  <c r="P1642" i="3" s="1"/>
  <c r="L1905" i="3"/>
  <c r="M1905" i="3" s="1"/>
  <c r="P1905" i="3" s="1"/>
  <c r="L2390" i="3"/>
  <c r="M2390" i="3" s="1"/>
  <c r="P2390" i="3" s="1"/>
  <c r="L2783" i="3"/>
  <c r="M2783" i="3" s="1"/>
  <c r="P2783" i="3" s="1"/>
  <c r="L2787" i="3"/>
  <c r="M2787" i="3" s="1"/>
  <c r="P2787" i="3" s="1"/>
  <c r="L2176" i="3"/>
  <c r="M2176" i="3" s="1"/>
  <c r="P2176" i="3" s="1"/>
  <c r="L1259" i="3"/>
  <c r="M1259" i="3" s="1"/>
  <c r="P1259" i="3" s="1"/>
  <c r="L1985" i="3"/>
  <c r="M1985" i="3" s="1"/>
  <c r="P1985" i="3" s="1"/>
  <c r="L1177" i="3"/>
  <c r="M1177" i="3" s="1"/>
  <c r="P1177" i="3" s="1"/>
  <c r="L1932" i="3"/>
  <c r="M1932" i="3" s="1"/>
  <c r="P1932" i="3" s="1"/>
  <c r="L1700" i="3"/>
  <c r="M1700" i="3" s="1"/>
  <c r="P1700" i="3" s="1"/>
  <c r="L971" i="3"/>
  <c r="M971" i="3" s="1"/>
  <c r="P971" i="3" s="1"/>
  <c r="L1885" i="3"/>
  <c r="M1885" i="3" s="1"/>
  <c r="P1885" i="3" s="1"/>
  <c r="L5055" i="3"/>
  <c r="M5055" i="3" s="1"/>
  <c r="P5055" i="3" s="1"/>
  <c r="L2813" i="3"/>
  <c r="M2813" i="3" s="1"/>
  <c r="P2813" i="3" s="1"/>
  <c r="L72" i="3"/>
  <c r="M72" i="3" s="1"/>
  <c r="P72" i="3" s="1"/>
  <c r="L4828" i="3"/>
  <c r="M4828" i="3" s="1"/>
  <c r="P4828" i="3" s="1"/>
  <c r="L4035" i="3"/>
  <c r="M4035" i="3" s="1"/>
  <c r="P4035" i="3" s="1"/>
  <c r="L607" i="3"/>
  <c r="M607" i="3" s="1"/>
  <c r="P607" i="3" s="1"/>
  <c r="L1953" i="3"/>
  <c r="M1953" i="3" s="1"/>
  <c r="P1953" i="3" s="1"/>
  <c r="L2389" i="3"/>
  <c r="M2389" i="3" s="1"/>
  <c r="P2389" i="3" s="1"/>
  <c r="L2674" i="3"/>
  <c r="M2674" i="3" s="1"/>
  <c r="P2674" i="3" s="1"/>
  <c r="L1907" i="3"/>
  <c r="M1907" i="3" s="1"/>
  <c r="P1907" i="3" s="1"/>
  <c r="L1397" i="3"/>
  <c r="M1397" i="3" s="1"/>
  <c r="P1397" i="3" s="1"/>
  <c r="L506" i="3"/>
  <c r="M506" i="3" s="1"/>
  <c r="P506" i="3" s="1"/>
  <c r="L580" i="3"/>
  <c r="M580" i="3" s="1"/>
  <c r="P580" i="3" s="1"/>
  <c r="L700" i="3"/>
  <c r="M700" i="3" s="1"/>
  <c r="P700" i="3" s="1"/>
  <c r="L2496" i="3"/>
  <c r="M2496" i="3" s="1"/>
  <c r="P2496" i="3" s="1"/>
  <c r="L4988" i="3"/>
  <c r="M4988" i="3" s="1"/>
  <c r="P4988" i="3" s="1"/>
  <c r="L3859" i="3"/>
  <c r="M3859" i="3" s="1"/>
  <c r="P3859" i="3" s="1"/>
  <c r="L3864" i="3"/>
  <c r="M3864" i="3" s="1"/>
  <c r="P3864" i="3" s="1"/>
  <c r="L3878" i="3"/>
  <c r="M3878" i="3" s="1"/>
  <c r="P3878" i="3" s="1"/>
  <c r="L3971" i="3"/>
  <c r="M3971" i="3" s="1"/>
  <c r="P3971" i="3" s="1"/>
  <c r="L1023" i="3"/>
  <c r="M1023" i="3" s="1"/>
  <c r="P1023" i="3" s="1"/>
  <c r="L1263" i="3"/>
  <c r="M1263" i="3" s="1"/>
  <c r="P1263" i="3" s="1"/>
  <c r="L1977" i="3"/>
  <c r="M1977" i="3" s="1"/>
  <c r="P1977" i="3" s="1"/>
  <c r="L2923" i="3"/>
  <c r="M2923" i="3" s="1"/>
  <c r="P2923" i="3" s="1"/>
  <c r="L557" i="3"/>
  <c r="M557" i="3" s="1"/>
  <c r="P557" i="3" s="1"/>
  <c r="L5007" i="3"/>
  <c r="M5007" i="3" s="1"/>
  <c r="P5007" i="3" s="1"/>
  <c r="L5030" i="3"/>
  <c r="M5030" i="3" s="1"/>
  <c r="P5030" i="3" s="1"/>
  <c r="L2815" i="3"/>
  <c r="M2815" i="3" s="1"/>
  <c r="P2815" i="3" s="1"/>
  <c r="L881" i="3"/>
  <c r="M881" i="3" s="1"/>
  <c r="P881" i="3" s="1"/>
  <c r="L79" i="3"/>
  <c r="M79" i="3" s="1"/>
  <c r="P79" i="3" s="1"/>
  <c r="L249" i="3"/>
  <c r="M249" i="3" s="1"/>
  <c r="P249" i="3" s="1"/>
  <c r="L3945" i="3"/>
  <c r="M3945" i="3" s="1"/>
  <c r="P3945" i="3" s="1"/>
  <c r="L2226" i="3"/>
  <c r="M2226" i="3" s="1"/>
  <c r="P2226" i="3" s="1"/>
  <c r="L1800" i="3"/>
  <c r="M1800" i="3" s="1"/>
  <c r="P1800" i="3" s="1"/>
  <c r="L1218" i="3"/>
  <c r="M1218" i="3" s="1"/>
  <c r="P1218" i="3" s="1"/>
  <c r="L2597" i="3"/>
  <c r="M2597" i="3" s="1"/>
  <c r="P2597" i="3" s="1"/>
  <c r="L2398" i="3"/>
  <c r="M2398" i="3" s="1"/>
  <c r="P2398" i="3" s="1"/>
  <c r="L1479" i="3"/>
  <c r="M1479" i="3" s="1"/>
  <c r="P1479" i="3" s="1"/>
  <c r="L1256" i="3"/>
  <c r="M1256" i="3" s="1"/>
  <c r="P1256" i="3" s="1"/>
  <c r="L462" i="3"/>
  <c r="M462" i="3" s="1"/>
  <c r="P462" i="3" s="1"/>
  <c r="L493" i="3"/>
  <c r="M493" i="3" s="1"/>
  <c r="P493" i="3" s="1"/>
  <c r="L492" i="3"/>
  <c r="M492" i="3" s="1"/>
  <c r="P492" i="3" s="1"/>
  <c r="L2886" i="3"/>
  <c r="M2886" i="3" s="1"/>
  <c r="P2886" i="3" s="1"/>
  <c r="L1107" i="3"/>
  <c r="M1107" i="3" s="1"/>
  <c r="P1107" i="3" s="1"/>
  <c r="L396" i="3"/>
  <c r="M396" i="3" s="1"/>
  <c r="P396" i="3" s="1"/>
  <c r="L5052" i="3"/>
  <c r="M5052" i="3" s="1"/>
  <c r="P5052" i="3" s="1"/>
  <c r="L4973" i="3"/>
  <c r="M4973" i="3" s="1"/>
  <c r="P4973" i="3" s="1"/>
  <c r="L4967" i="3"/>
  <c r="M4967" i="3" s="1"/>
  <c r="P4967" i="3" s="1"/>
  <c r="L152" i="3"/>
  <c r="M152" i="3" s="1"/>
  <c r="P152" i="3" s="1"/>
  <c r="L3930" i="3"/>
  <c r="M3930" i="3" s="1"/>
  <c r="P3930" i="3" s="1"/>
  <c r="L3952" i="3"/>
  <c r="M3952" i="3" s="1"/>
  <c r="P3952" i="3" s="1"/>
  <c r="L3983" i="3"/>
  <c r="M3983" i="3" s="1"/>
  <c r="P3983" i="3" s="1"/>
  <c r="L3974" i="3"/>
  <c r="M3974" i="3" s="1"/>
  <c r="P3974" i="3" s="1"/>
  <c r="L3965" i="3"/>
  <c r="M3965" i="3" s="1"/>
  <c r="P3965" i="3" s="1"/>
  <c r="L3964" i="3"/>
  <c r="M3964" i="3" s="1"/>
  <c r="P3964" i="3" s="1"/>
  <c r="L3923" i="3"/>
  <c r="M3923" i="3" s="1"/>
  <c r="P3923" i="3" s="1"/>
  <c r="L1755" i="3"/>
  <c r="M1755" i="3" s="1"/>
  <c r="P1755" i="3" s="1"/>
  <c r="L2267" i="3"/>
  <c r="M2267" i="3" s="1"/>
  <c r="P2267" i="3" s="1"/>
  <c r="L1711" i="3"/>
  <c r="M1711" i="3" s="1"/>
  <c r="P1711" i="3" s="1"/>
  <c r="L2912" i="3"/>
  <c r="M2912" i="3" s="1"/>
  <c r="P2912" i="3" s="1"/>
  <c r="L2022" i="3"/>
  <c r="M2022" i="3" s="1"/>
  <c r="P2022" i="3" s="1"/>
  <c r="L4970" i="3"/>
  <c r="M4970" i="3" s="1"/>
  <c r="P4970" i="3" s="1"/>
  <c r="L5025" i="3"/>
  <c r="M5025" i="3" s="1"/>
  <c r="P5025" i="3" s="1"/>
  <c r="L1832" i="3"/>
  <c r="M1832" i="3" s="1"/>
  <c r="P1832" i="3" s="1"/>
  <c r="L133" i="3"/>
  <c r="M133" i="3" s="1"/>
  <c r="P133" i="3" s="1"/>
  <c r="L137" i="3"/>
  <c r="M137" i="3" s="1"/>
  <c r="P137" i="3" s="1"/>
  <c r="L216" i="3"/>
  <c r="M216" i="3" s="1"/>
  <c r="P216" i="3" s="1"/>
  <c r="L3987" i="3"/>
  <c r="M3987" i="3" s="1"/>
  <c r="P3987" i="3" s="1"/>
  <c r="L512" i="3"/>
  <c r="M512" i="3" s="1"/>
  <c r="P512" i="3" s="1"/>
  <c r="L2527" i="3"/>
  <c r="M2527" i="3" s="1"/>
  <c r="P2527" i="3" s="1"/>
  <c r="L2000" i="3"/>
  <c r="M2000" i="3" s="1"/>
  <c r="P2000" i="3" s="1"/>
  <c r="L2546" i="3"/>
  <c r="M2546" i="3" s="1"/>
  <c r="P2546" i="3" s="1"/>
  <c r="L2031" i="3"/>
  <c r="M2031" i="3" s="1"/>
  <c r="P2031" i="3" s="1"/>
  <c r="L2012" i="3"/>
  <c r="M2012" i="3" s="1"/>
  <c r="P2012" i="3" s="1"/>
  <c r="L1222" i="3"/>
  <c r="M1222" i="3" s="1"/>
  <c r="P1222" i="3" s="1"/>
  <c r="L254" i="3"/>
  <c r="M254" i="3" s="1"/>
  <c r="P254" i="3" s="1"/>
  <c r="L475" i="3"/>
  <c r="M475" i="3" s="1"/>
  <c r="P475" i="3" s="1"/>
  <c r="L474" i="3"/>
  <c r="M474" i="3" s="1"/>
  <c r="P474" i="3" s="1"/>
  <c r="L2357" i="3"/>
  <c r="M2357" i="3" s="1"/>
  <c r="P2357" i="3" s="1"/>
  <c r="L714" i="3"/>
  <c r="M714" i="3" s="1"/>
  <c r="P714" i="3" s="1"/>
  <c r="L2856" i="3"/>
  <c r="M2856" i="3" s="1"/>
  <c r="P2856" i="3" s="1"/>
  <c r="L4964" i="3"/>
  <c r="M4964" i="3" s="1"/>
  <c r="P4964" i="3" s="1"/>
  <c r="L1002" i="3"/>
  <c r="M1002" i="3" s="1"/>
  <c r="P1002" i="3" s="1"/>
  <c r="L3954" i="3"/>
  <c r="M3954" i="3" s="1"/>
  <c r="P3954" i="3" s="1"/>
  <c r="L3976" i="3"/>
  <c r="M3976" i="3" s="1"/>
  <c r="P3976" i="3" s="1"/>
  <c r="L3897" i="3"/>
  <c r="M3897" i="3" s="1"/>
  <c r="P3897" i="3" s="1"/>
  <c r="L3846" i="3"/>
  <c r="M3846" i="3" s="1"/>
  <c r="P3846" i="3" s="1"/>
  <c r="L3905" i="3"/>
  <c r="M3905" i="3" s="1"/>
  <c r="P3905" i="3" s="1"/>
  <c r="L3861" i="3"/>
  <c r="M3861" i="3" s="1"/>
  <c r="P3861" i="3" s="1"/>
  <c r="L3947" i="3"/>
  <c r="M3947" i="3" s="1"/>
  <c r="P3947" i="3" s="1"/>
  <c r="L4119" i="3"/>
  <c r="M4119" i="3" s="1"/>
  <c r="P4119" i="3" s="1"/>
  <c r="L109" i="3"/>
  <c r="M109" i="3" s="1"/>
  <c r="P109" i="3" s="1"/>
  <c r="L83" i="3"/>
  <c r="M83" i="3" s="1"/>
  <c r="P83" i="3" s="1"/>
  <c r="L276" i="3"/>
  <c r="M276" i="3" s="1"/>
  <c r="P276" i="3" s="1"/>
  <c r="L514" i="3"/>
  <c r="M514" i="3" s="1"/>
  <c r="P514" i="3" s="1"/>
  <c r="L1641" i="3"/>
  <c r="M1641" i="3" s="1"/>
  <c r="P1641" i="3" s="1"/>
  <c r="L2652" i="3"/>
  <c r="M2652" i="3" s="1"/>
  <c r="P2652" i="3" s="1"/>
  <c r="L1149" i="3"/>
  <c r="M1149" i="3" s="1"/>
  <c r="P1149" i="3" s="1"/>
  <c r="L4969" i="3"/>
  <c r="M4969" i="3" s="1"/>
  <c r="P4969" i="3" s="1"/>
  <c r="L60" i="3"/>
  <c r="M60" i="3" s="1"/>
  <c r="P60" i="3" s="1"/>
  <c r="L169" i="3"/>
  <c r="M169" i="3" s="1"/>
  <c r="P169" i="3" s="1"/>
  <c r="L1618" i="3"/>
  <c r="M1618" i="3" s="1"/>
  <c r="P1618" i="3" s="1"/>
  <c r="L2659" i="3"/>
  <c r="M2659" i="3" s="1"/>
  <c r="P2659" i="3" s="1"/>
  <c r="L1960" i="3"/>
  <c r="M1960" i="3" s="1"/>
  <c r="P1960" i="3" s="1"/>
  <c r="L2941" i="3"/>
  <c r="M2941" i="3" s="1"/>
  <c r="P2941" i="3" s="1"/>
  <c r="L2455" i="3"/>
  <c r="M2455" i="3" s="1"/>
  <c r="P2455" i="3" s="1"/>
  <c r="L1939" i="3"/>
  <c r="M1939" i="3" s="1"/>
  <c r="P1939" i="3" s="1"/>
  <c r="L494" i="3"/>
  <c r="M494" i="3" s="1"/>
  <c r="P494" i="3" s="1"/>
  <c r="L781" i="3"/>
  <c r="M781" i="3" s="1"/>
  <c r="P781" i="3" s="1"/>
  <c r="L588" i="3"/>
  <c r="M588" i="3" s="1"/>
  <c r="P588" i="3" s="1"/>
  <c r="L726" i="3"/>
  <c r="M726" i="3" s="1"/>
  <c r="P726" i="3" s="1"/>
  <c r="L4991" i="3"/>
  <c r="M4991" i="3" s="1"/>
  <c r="P4991" i="3" s="1"/>
  <c r="L953" i="3"/>
  <c r="M953" i="3" s="1"/>
  <c r="P953" i="3" s="1"/>
  <c r="L1362" i="3"/>
  <c r="M1362" i="3" s="1"/>
  <c r="P1362" i="3" s="1"/>
  <c r="L1801" i="3"/>
  <c r="M1801" i="3" s="1"/>
  <c r="P1801" i="3" s="1"/>
  <c r="L2087" i="3"/>
  <c r="M2087" i="3" s="1"/>
  <c r="P2087" i="3" s="1"/>
  <c r="L2327" i="3"/>
  <c r="M2327" i="3" s="1"/>
  <c r="P2327" i="3" s="1"/>
  <c r="L1680" i="3"/>
  <c r="M1680" i="3" s="1"/>
  <c r="P1680" i="3" s="1"/>
  <c r="L2221" i="3"/>
  <c r="M2221" i="3" s="1"/>
  <c r="P2221" i="3" s="1"/>
  <c r="L502" i="3"/>
  <c r="M502" i="3" s="1"/>
  <c r="P502" i="3" s="1"/>
  <c r="L5016" i="3"/>
  <c r="M5016" i="3" s="1"/>
  <c r="P5016" i="3" s="1"/>
  <c r="L3938" i="3"/>
  <c r="M3938" i="3" s="1"/>
  <c r="P3938" i="3" s="1"/>
  <c r="L3848" i="3"/>
  <c r="M3848" i="3" s="1"/>
  <c r="P3848" i="3" s="1"/>
  <c r="L3973" i="3"/>
  <c r="M3973" i="3" s="1"/>
  <c r="P3973" i="3" s="1"/>
  <c r="L3931" i="3"/>
  <c r="M3931" i="3" s="1"/>
  <c r="P3931" i="3" s="1"/>
  <c r="L1049" i="3"/>
  <c r="M1049" i="3" s="1"/>
  <c r="P1049" i="3" s="1"/>
  <c r="L2636" i="3"/>
  <c r="M2636" i="3" s="1"/>
  <c r="P2636" i="3" s="1"/>
  <c r="L876" i="3"/>
  <c r="M876" i="3" s="1"/>
  <c r="P876" i="3" s="1"/>
  <c r="L1818" i="3"/>
  <c r="M1818" i="3" s="1"/>
  <c r="P1818" i="3" s="1"/>
  <c r="L1620" i="3"/>
  <c r="M1620" i="3" s="1"/>
  <c r="P1620" i="3" s="1"/>
  <c r="L950" i="3"/>
  <c r="M950" i="3" s="1"/>
  <c r="P950" i="3" s="1"/>
  <c r="L100" i="3"/>
  <c r="M100" i="3" s="1"/>
  <c r="P100" i="3" s="1"/>
  <c r="L324" i="3"/>
  <c r="M324" i="3" s="1"/>
  <c r="P324" i="3" s="1"/>
  <c r="L618" i="3"/>
  <c r="M618" i="3" s="1"/>
  <c r="P618" i="3" s="1"/>
  <c r="L372" i="3"/>
  <c r="M372" i="3" s="1"/>
  <c r="P372" i="3" s="1"/>
  <c r="L1460" i="3"/>
  <c r="M1460" i="3" s="1"/>
  <c r="P1460" i="3" s="1"/>
  <c r="L1470" i="3"/>
  <c r="M1470" i="3" s="1"/>
  <c r="P1470" i="3" s="1"/>
  <c r="L416" i="3"/>
  <c r="M416" i="3" s="1"/>
  <c r="P416" i="3" s="1"/>
  <c r="L2649" i="3"/>
  <c r="M2649" i="3" s="1"/>
  <c r="P2649" i="3" s="1"/>
  <c r="L911" i="3"/>
  <c r="M911" i="3" s="1"/>
  <c r="P911" i="3" s="1"/>
  <c r="L5022" i="3"/>
  <c r="M5022" i="3" s="1"/>
  <c r="P5022" i="3" s="1"/>
  <c r="L1143" i="3"/>
  <c r="M1143" i="3" s="1"/>
  <c r="P1143" i="3" s="1"/>
  <c r="L263" i="3"/>
  <c r="M263" i="3" s="1"/>
  <c r="P263" i="3" s="1"/>
  <c r="L4821" i="3"/>
  <c r="M4821" i="3" s="1"/>
  <c r="P4821" i="3" s="1"/>
  <c r="L2017" i="3"/>
  <c r="M2017" i="3" s="1"/>
  <c r="P2017" i="3" s="1"/>
  <c r="L516" i="3"/>
  <c r="M516" i="3" s="1"/>
  <c r="P516" i="3" s="1"/>
  <c r="L801" i="3"/>
  <c r="M801" i="3" s="1"/>
  <c r="P801" i="3" s="1"/>
  <c r="L2309" i="3"/>
  <c r="M2309" i="3" s="1"/>
  <c r="P2309" i="3" s="1"/>
  <c r="L1908" i="3"/>
  <c r="M1908" i="3" s="1"/>
  <c r="P1908" i="3" s="1"/>
  <c r="L1887" i="3"/>
  <c r="M1887" i="3" s="1"/>
  <c r="P1887" i="3" s="1"/>
  <c r="L323" i="3"/>
  <c r="M323" i="3" s="1"/>
  <c r="P323" i="3" s="1"/>
  <c r="L717" i="3"/>
  <c r="M717" i="3" s="1"/>
  <c r="P717" i="3" s="1"/>
  <c r="L661" i="3"/>
  <c r="M661" i="3" s="1"/>
  <c r="P661" i="3" s="1"/>
  <c r="L363" i="3"/>
  <c r="M363" i="3" s="1"/>
  <c r="P363" i="3" s="1"/>
  <c r="L1148" i="3"/>
  <c r="M1148" i="3" s="1"/>
  <c r="P1148" i="3" s="1"/>
  <c r="L5093" i="3"/>
  <c r="M5093" i="3" s="1"/>
  <c r="P5093" i="3" s="1"/>
  <c r="L4060" i="3"/>
  <c r="M4060" i="3" s="1"/>
  <c r="P4060" i="3" s="1"/>
  <c r="L3906" i="3"/>
  <c r="M3906" i="3" s="1"/>
  <c r="P3906" i="3" s="1"/>
  <c r="L3951" i="3"/>
  <c r="M3951" i="3" s="1"/>
  <c r="P3951" i="3" s="1"/>
  <c r="L3933" i="3"/>
  <c r="M3933" i="3" s="1"/>
  <c r="P3933" i="3" s="1"/>
  <c r="L3899" i="3"/>
  <c r="M3899" i="3" s="1"/>
  <c r="P3899" i="3" s="1"/>
  <c r="L968" i="3"/>
  <c r="M968" i="3" s="1"/>
  <c r="P968" i="3" s="1"/>
  <c r="L673" i="3"/>
  <c r="M673" i="3" s="1"/>
  <c r="P673" i="3" s="1"/>
  <c r="L1860" i="3"/>
  <c r="M1860" i="3" s="1"/>
  <c r="P1860" i="3" s="1"/>
  <c r="L2166" i="3"/>
  <c r="M2166" i="3" s="1"/>
  <c r="P2166" i="3" s="1"/>
  <c r="L4974" i="3"/>
  <c r="M4974" i="3" s="1"/>
  <c r="P4974" i="3" s="1"/>
  <c r="L2761" i="3"/>
  <c r="M2761" i="3" s="1"/>
  <c r="P2761" i="3" s="1"/>
  <c r="L2785" i="3"/>
  <c r="M2785" i="3" s="1"/>
  <c r="P2785" i="3" s="1"/>
  <c r="L141" i="3"/>
  <c r="M141" i="3" s="1"/>
  <c r="P141" i="3" s="1"/>
  <c r="L154" i="3"/>
  <c r="M154" i="3" s="1"/>
  <c r="P154" i="3" s="1"/>
  <c r="L3977" i="3"/>
  <c r="M3977" i="3" s="1"/>
  <c r="P3977" i="3" s="1"/>
  <c r="L745" i="3"/>
  <c r="M745" i="3" s="1"/>
  <c r="P745" i="3" s="1"/>
  <c r="L610" i="3"/>
  <c r="M610" i="3" s="1"/>
  <c r="P610" i="3" s="1"/>
  <c r="L1782" i="3"/>
  <c r="M1782" i="3" s="1"/>
  <c r="P1782" i="3" s="1"/>
  <c r="L2211" i="3"/>
  <c r="M2211" i="3" s="1"/>
  <c r="P2211" i="3" s="1"/>
  <c r="L1891" i="3"/>
  <c r="M1891" i="3" s="1"/>
  <c r="P1891" i="3" s="1"/>
  <c r="L1609" i="3"/>
  <c r="M1609" i="3" s="1"/>
  <c r="P1609" i="3" s="1"/>
  <c r="L1269" i="3"/>
  <c r="M1269" i="3" s="1"/>
  <c r="P1269" i="3" s="1"/>
  <c r="L680" i="3"/>
  <c r="M680" i="3" s="1"/>
  <c r="P680" i="3" s="1"/>
  <c r="L507" i="3"/>
  <c r="M507" i="3" s="1"/>
  <c r="P507" i="3" s="1"/>
  <c r="L685" i="3"/>
  <c r="M685" i="3" s="1"/>
  <c r="P685" i="3" s="1"/>
  <c r="L2227" i="3"/>
  <c r="M2227" i="3" s="1"/>
  <c r="P2227" i="3" s="1"/>
  <c r="L789" i="3"/>
  <c r="M789" i="3" s="1"/>
  <c r="P789" i="3" s="1"/>
  <c r="L3865" i="3"/>
  <c r="M3865" i="3" s="1"/>
  <c r="P3865" i="3" s="1"/>
  <c r="L5037" i="3"/>
  <c r="M5037" i="3" s="1"/>
  <c r="P5037" i="3" s="1"/>
  <c r="L2861" i="3"/>
  <c r="M2861" i="3" s="1"/>
  <c r="P2861" i="3" s="1"/>
  <c r="L2860" i="3"/>
  <c r="M2860" i="3" s="1"/>
  <c r="P2860" i="3" s="1"/>
  <c r="L56" i="3"/>
  <c r="M56" i="3" s="1"/>
  <c r="P56" i="3" s="1"/>
  <c r="L3898" i="3"/>
  <c r="M3898" i="3" s="1"/>
  <c r="P3898" i="3" s="1"/>
  <c r="L3920" i="3"/>
  <c r="M3920" i="3" s="1"/>
  <c r="P3920" i="3" s="1"/>
  <c r="L3943" i="3"/>
  <c r="M3943" i="3" s="1"/>
  <c r="P3943" i="3" s="1"/>
  <c r="L3942" i="3"/>
  <c r="M3942" i="3" s="1"/>
  <c r="P3942" i="3" s="1"/>
  <c r="L3925" i="3"/>
  <c r="M3925" i="3" s="1"/>
  <c r="P3925" i="3" s="1"/>
  <c r="L3916" i="3"/>
  <c r="M3916" i="3" s="1"/>
  <c r="P3916" i="3" s="1"/>
  <c r="L3891" i="3"/>
  <c r="M3891" i="3" s="1"/>
  <c r="P3891" i="3" s="1"/>
  <c r="L2525" i="3"/>
  <c r="M2525" i="3" s="1"/>
  <c r="P2525" i="3" s="1"/>
  <c r="L1111" i="3"/>
  <c r="M1111" i="3" s="1"/>
  <c r="P1111" i="3" s="1"/>
  <c r="L1073" i="3"/>
  <c r="M1073" i="3" s="1"/>
  <c r="P1073" i="3" s="1"/>
  <c r="L2911" i="3"/>
  <c r="M2911" i="3" s="1"/>
  <c r="P2911" i="3" s="1"/>
  <c r="L1121" i="3"/>
  <c r="M1121" i="3" s="1"/>
  <c r="P1121" i="3" s="1"/>
  <c r="L2834" i="3"/>
  <c r="M2834" i="3" s="1"/>
  <c r="P2834" i="3" s="1"/>
  <c r="L5032" i="3"/>
  <c r="M5032" i="3" s="1"/>
  <c r="P5032" i="3" s="1"/>
  <c r="L991" i="3"/>
  <c r="M991" i="3" s="1"/>
  <c r="P991" i="3" s="1"/>
  <c r="L77" i="3"/>
  <c r="M77" i="3" s="1"/>
  <c r="P77" i="3" s="1"/>
  <c r="L716" i="3"/>
  <c r="M716" i="3" s="1"/>
  <c r="P716" i="3" s="1"/>
  <c r="L3986" i="3"/>
  <c r="M3986" i="3" s="1"/>
  <c r="P3986" i="3" s="1"/>
  <c r="L4241" i="3"/>
  <c r="M4241" i="3" s="1"/>
  <c r="P4241" i="3" s="1"/>
  <c r="L1114" i="3"/>
  <c r="M1114" i="3" s="1"/>
  <c r="P1114" i="3" s="1"/>
  <c r="L897" i="3"/>
  <c r="M897" i="3" s="1"/>
  <c r="P897" i="3" s="1"/>
  <c r="L2491" i="3"/>
  <c r="M2491" i="3" s="1"/>
  <c r="P2491" i="3" s="1"/>
  <c r="L1824" i="3"/>
  <c r="M1824" i="3" s="1"/>
  <c r="P1824" i="3" s="1"/>
  <c r="L2009" i="3"/>
  <c r="M2009" i="3" s="1"/>
  <c r="P2009" i="3" s="1"/>
  <c r="L1253" i="3"/>
  <c r="M1253" i="3" s="1"/>
  <c r="P1253" i="3" s="1"/>
  <c r="L653" i="3"/>
  <c r="M653" i="3" s="1"/>
  <c r="P653" i="3" s="1"/>
  <c r="L472" i="3"/>
  <c r="M472" i="3" s="1"/>
  <c r="P472" i="3" s="1"/>
  <c r="L2880" i="3"/>
  <c r="M2880" i="3" s="1"/>
  <c r="P2880" i="3" s="1"/>
  <c r="L2499" i="3"/>
  <c r="M2499" i="3" s="1"/>
  <c r="P2499" i="3" s="1"/>
  <c r="L166" i="3"/>
  <c r="M166" i="3" s="1"/>
  <c r="P166" i="3" s="1"/>
  <c r="L5027" i="3"/>
  <c r="M5027" i="3" s="1"/>
  <c r="P5027" i="3" s="1"/>
  <c r="L4061" i="3"/>
  <c r="M4061" i="3" s="1"/>
  <c r="P4061" i="3" s="1"/>
  <c r="L4825" i="3"/>
  <c r="M4825" i="3" s="1"/>
  <c r="P4825" i="3" s="1"/>
  <c r="L95" i="3"/>
  <c r="M95" i="3" s="1"/>
  <c r="P95" i="3" s="1"/>
  <c r="L3922" i="3"/>
  <c r="M3922" i="3" s="1"/>
  <c r="P3922" i="3" s="1"/>
  <c r="L3944" i="3"/>
  <c r="M3944" i="3" s="1"/>
  <c r="P3944" i="3" s="1"/>
  <c r="L3975" i="3"/>
  <c r="M3975" i="3" s="1"/>
  <c r="P3975" i="3" s="1"/>
  <c r="L3966" i="3"/>
  <c r="M3966" i="3" s="1"/>
  <c r="P3966" i="3" s="1"/>
  <c r="L3949" i="3"/>
  <c r="M3949" i="3" s="1"/>
  <c r="P3949" i="3" s="1"/>
  <c r="L3940" i="3"/>
  <c r="M3940" i="3" s="1"/>
  <c r="P3940" i="3" s="1"/>
  <c r="L3915" i="3"/>
  <c r="M3915" i="3" s="1"/>
  <c r="P3915" i="3" s="1"/>
  <c r="L2786" i="3"/>
  <c r="M2786" i="3" s="1"/>
  <c r="P2786" i="3" s="1"/>
  <c r="L111" i="3"/>
  <c r="M111" i="3" s="1"/>
  <c r="P111" i="3" s="1"/>
  <c r="L3978" i="3"/>
  <c r="M3978" i="3" s="1"/>
  <c r="P3978" i="3" s="1"/>
  <c r="L1394" i="3"/>
  <c r="M1394" i="3" s="1"/>
  <c r="P1394" i="3" s="1"/>
  <c r="L2401" i="3"/>
  <c r="M2401" i="3" s="1"/>
  <c r="P2401" i="3" s="1"/>
  <c r="L2675" i="3"/>
  <c r="M2675" i="3" s="1"/>
  <c r="P2675" i="3" s="1"/>
  <c r="L871" i="3"/>
  <c r="M871" i="3" s="1"/>
  <c r="P871" i="3" s="1"/>
  <c r="L2926" i="3"/>
  <c r="M2926" i="3" s="1"/>
  <c r="P2926" i="3" s="1"/>
  <c r="L1083" i="3"/>
  <c r="M1083" i="3" s="1"/>
  <c r="P1083" i="3" s="1"/>
  <c r="L5029" i="3"/>
  <c r="M5029" i="3" s="1"/>
  <c r="P5029" i="3" s="1"/>
  <c r="L215" i="3"/>
  <c r="M215" i="3" s="1"/>
  <c r="P215" i="3" s="1"/>
  <c r="L3988" i="3"/>
  <c r="M3988" i="3" s="1"/>
  <c r="P3988" i="3" s="1"/>
  <c r="L499" i="3"/>
  <c r="M499" i="3" s="1"/>
  <c r="P499" i="3" s="1"/>
  <c r="L2415" i="3"/>
  <c r="M2415" i="3" s="1"/>
  <c r="P2415" i="3" s="1"/>
  <c r="L1843" i="3"/>
  <c r="M1843" i="3" s="1"/>
  <c r="P1843" i="3" s="1"/>
  <c r="L2457" i="3"/>
  <c r="M2457" i="3" s="1"/>
  <c r="P2457" i="3" s="1"/>
  <c r="L1940" i="3"/>
  <c r="M1940" i="3" s="1"/>
  <c r="P1940" i="3" s="1"/>
  <c r="L1895" i="3"/>
  <c r="M1895" i="3" s="1"/>
  <c r="P1895" i="3" s="1"/>
  <c r="L887" i="3"/>
  <c r="M887" i="3" s="1"/>
  <c r="P887" i="3" s="1"/>
  <c r="L783" i="3"/>
  <c r="M783" i="3" s="1"/>
  <c r="P783" i="3" s="1"/>
  <c r="L698" i="3"/>
  <c r="M698" i="3" s="1"/>
  <c r="P698" i="3" s="1"/>
  <c r="L457" i="3"/>
  <c r="M457" i="3" s="1"/>
  <c r="P457" i="3" s="1"/>
  <c r="L250" i="3"/>
  <c r="M250" i="3" s="1"/>
  <c r="P250" i="3" s="1"/>
  <c r="L1883" i="3"/>
  <c r="M1883" i="3" s="1"/>
  <c r="P1883" i="3" s="1"/>
  <c r="L2513" i="3"/>
  <c r="M2513" i="3" s="1"/>
  <c r="P2513" i="3" s="1"/>
  <c r="L2572" i="3"/>
  <c r="M2572" i="3" s="1"/>
  <c r="P2572" i="3" s="1"/>
  <c r="L4242" i="3"/>
  <c r="M4242" i="3" s="1"/>
  <c r="P4242" i="3" s="1"/>
  <c r="L2889" i="3"/>
  <c r="M2889" i="3" s="1"/>
  <c r="P2889" i="3" s="1"/>
  <c r="L1108" i="3"/>
  <c r="M1108" i="3" s="1"/>
  <c r="P1108" i="3" s="1"/>
  <c r="L1589" i="3"/>
  <c r="M1589" i="3" s="1"/>
  <c r="P1589" i="3" s="1"/>
  <c r="L2456" i="3"/>
  <c r="M2456" i="3" s="1"/>
  <c r="P2456" i="3" s="1"/>
  <c r="L2877" i="3"/>
  <c r="M2877" i="3" s="1"/>
  <c r="P2877" i="3" s="1"/>
  <c r="L326" i="3"/>
  <c r="M326" i="3" s="1"/>
  <c r="P326" i="3" s="1"/>
  <c r="L4054" i="3"/>
  <c r="M4054" i="3" s="1"/>
  <c r="P4054" i="3" s="1"/>
  <c r="L4971" i="3"/>
  <c r="M4971" i="3" s="1"/>
  <c r="P4971" i="3" s="1"/>
  <c r="L3961" i="3"/>
  <c r="M3961" i="3" s="1"/>
  <c r="P3961" i="3" s="1"/>
  <c r="L3919" i="3"/>
  <c r="M3919" i="3" s="1"/>
  <c r="P3919" i="3" s="1"/>
  <c r="L3901" i="3"/>
  <c r="M3901" i="3" s="1"/>
  <c r="P3901" i="3" s="1"/>
  <c r="L4954" i="3"/>
  <c r="M4954" i="3" s="1"/>
  <c r="P4954" i="3" s="1"/>
  <c r="L3882" i="3"/>
  <c r="M3882" i="3" s="1"/>
  <c r="P3882" i="3" s="1"/>
  <c r="L213" i="3"/>
  <c r="M213" i="3" s="1"/>
  <c r="P213" i="3" s="1"/>
  <c r="L2823" i="3"/>
  <c r="M2823" i="3" s="1"/>
  <c r="P2823" i="3" s="1"/>
  <c r="L2521" i="3"/>
  <c r="M2521" i="3" s="1"/>
  <c r="P2521" i="3" s="1"/>
  <c r="L470" i="3"/>
  <c r="M470" i="3" s="1"/>
  <c r="P470" i="3" s="1"/>
  <c r="L4864" i="3"/>
  <c r="M4864" i="3" s="1"/>
  <c r="P4864" i="3" s="1"/>
  <c r="L2966" i="3"/>
  <c r="M2966" i="3" s="1"/>
  <c r="P2966" i="3" s="1"/>
  <c r="L4055" i="3"/>
  <c r="M4055" i="3" s="1"/>
  <c r="P4055" i="3" s="1"/>
  <c r="L3941" i="3"/>
  <c r="M3941" i="3" s="1"/>
  <c r="P3941" i="3" s="1"/>
  <c r="L906" i="3"/>
  <c r="M906" i="3" s="1"/>
  <c r="P906" i="3" s="1"/>
  <c r="L2867" i="3"/>
  <c r="M2867" i="3" s="1"/>
  <c r="P2867" i="3" s="1"/>
  <c r="L3855" i="3"/>
  <c r="M3855" i="3" s="1"/>
  <c r="P3855" i="3" s="1"/>
  <c r="L2760" i="3"/>
  <c r="M2760" i="3" s="1"/>
  <c r="P2760" i="3" s="1"/>
  <c r="L4103" i="3"/>
  <c r="M4103" i="3" s="1"/>
  <c r="P4103" i="3" s="1"/>
  <c r="L3894" i="3"/>
  <c r="M3894" i="3" s="1"/>
  <c r="P3894" i="3" s="1"/>
  <c r="L2069" i="3"/>
  <c r="M2069" i="3" s="1"/>
  <c r="P2069" i="3" s="1"/>
  <c r="L89" i="3"/>
  <c r="M89" i="3" s="1"/>
  <c r="P89" i="3" s="1"/>
  <c r="L3932" i="3"/>
  <c r="M3932" i="3" s="1"/>
  <c r="P3932" i="3" s="1"/>
  <c r="L1004" i="3"/>
  <c r="M1004" i="3" s="1"/>
  <c r="P1004" i="3" s="1"/>
  <c r="L5036" i="3"/>
  <c r="M5036" i="3" s="1"/>
  <c r="P5036" i="3" s="1"/>
  <c r="L3958" i="3"/>
  <c r="M3958" i="3" s="1"/>
  <c r="P3958" i="3" s="1"/>
  <c r="L136" i="3"/>
  <c r="M136" i="3" s="1"/>
  <c r="P136" i="3" s="1"/>
  <c r="L2820" i="3"/>
  <c r="M2820" i="3" s="1"/>
  <c r="P2820" i="3" s="1"/>
  <c r="L3856" i="3"/>
  <c r="M3856" i="3" s="1"/>
  <c r="P3856" i="3" s="1"/>
  <c r="L2872" i="3"/>
  <c r="M2872" i="3" s="1"/>
  <c r="P2872" i="3" s="1"/>
  <c r="L2543" i="3"/>
  <c r="M2543" i="3" s="1"/>
  <c r="P2543" i="3" s="1"/>
  <c r="L4058" i="3"/>
  <c r="M4058" i="3" s="1"/>
  <c r="P4058" i="3" s="1"/>
  <c r="L3857" i="3"/>
  <c r="M3857" i="3" s="1"/>
  <c r="P3857" i="3" s="1"/>
  <c r="L1010" i="3"/>
  <c r="M1010" i="3" s="1"/>
  <c r="P1010" i="3" s="1"/>
  <c r="L710" i="3"/>
  <c r="M710" i="3" s="1"/>
  <c r="P710" i="3" s="1"/>
  <c r="L3946" i="3"/>
  <c r="M3946" i="3" s="1"/>
  <c r="P3946" i="3" s="1"/>
  <c r="L1567" i="3"/>
  <c r="M1567" i="3" s="1"/>
  <c r="P1567" i="3" s="1"/>
  <c r="L1382" i="3"/>
  <c r="M1382" i="3" s="1"/>
  <c r="P1382" i="3" s="1"/>
  <c r="L729" i="3"/>
  <c r="M729" i="3" s="1"/>
  <c r="P729" i="3" s="1"/>
  <c r="L569" i="3"/>
  <c r="M569" i="3" s="1"/>
  <c r="P569" i="3" s="1"/>
  <c r="L101" i="3"/>
  <c r="M101" i="3" s="1"/>
  <c r="P101" i="3" s="1"/>
  <c r="L5056" i="3"/>
  <c r="M5056" i="3" s="1"/>
  <c r="P5056" i="3" s="1"/>
  <c r="L3914" i="3"/>
  <c r="M3914" i="3" s="1"/>
  <c r="P3914" i="3" s="1"/>
  <c r="L2890" i="3"/>
  <c r="M2890" i="3" s="1"/>
  <c r="P2890" i="3" s="1"/>
  <c r="L2520" i="3"/>
  <c r="M2520" i="3" s="1"/>
  <c r="P2520" i="3" s="1"/>
  <c r="L38" i="3"/>
  <c r="M38" i="3" s="1"/>
  <c r="P38" i="3" s="1"/>
  <c r="L5047" i="3"/>
  <c r="M5047" i="3" s="1"/>
  <c r="P5047" i="3" s="1"/>
  <c r="L5061" i="3"/>
  <c r="M5061" i="3" s="1"/>
  <c r="P5061" i="3" s="1"/>
  <c r="L150" i="3"/>
  <c r="M150" i="3" s="1"/>
  <c r="P150" i="3" s="1"/>
  <c r="L3907" i="3"/>
  <c r="M3907" i="3" s="1"/>
  <c r="P3907" i="3" s="1"/>
  <c r="L527" i="3"/>
  <c r="M527" i="3" s="1"/>
  <c r="P527" i="3" s="1"/>
  <c r="L87" i="3"/>
  <c r="M87" i="3" s="1"/>
  <c r="P87" i="3" s="1"/>
  <c r="L3853" i="3"/>
  <c r="M3853" i="3" s="1"/>
  <c r="P3853" i="3" s="1"/>
  <c r="L446" i="3"/>
  <c r="M446" i="3" s="1"/>
  <c r="P446" i="3" s="1"/>
  <c r="L2128" i="3"/>
  <c r="M2128" i="3" s="1"/>
  <c r="P2128" i="3" s="1"/>
  <c r="L217" i="3"/>
  <c r="M217" i="3" s="1"/>
  <c r="P217" i="3" s="1"/>
  <c r="L146" i="3"/>
  <c r="M146" i="3" s="1"/>
  <c r="P146" i="3" s="1"/>
  <c r="L3852" i="3"/>
  <c r="M3852" i="3" s="1"/>
  <c r="P3852" i="3" s="1"/>
  <c r="L1141" i="3"/>
  <c r="M1141" i="3" s="1"/>
  <c r="P1141" i="3" s="1"/>
  <c r="L63" i="3"/>
  <c r="M63" i="3" s="1"/>
  <c r="P63" i="3" s="1"/>
  <c r="L3895" i="3"/>
  <c r="M3895" i="3" s="1"/>
  <c r="P3895" i="3" s="1"/>
  <c r="L2244" i="3"/>
  <c r="M2244" i="3" s="1"/>
  <c r="P2244" i="3" s="1"/>
  <c r="L110" i="3"/>
  <c r="M110" i="3" s="1"/>
  <c r="P110" i="3" s="1"/>
  <c r="L207" i="3"/>
  <c r="M207" i="3" s="1"/>
  <c r="P207" i="3" s="1"/>
  <c r="L3875" i="3"/>
  <c r="M3875" i="3" s="1"/>
  <c r="P3875" i="3" s="1"/>
  <c r="L973" i="3"/>
  <c r="M973" i="3" s="1"/>
  <c r="P973" i="3" s="1"/>
  <c r="L1006" i="3"/>
  <c r="M1006" i="3" s="1"/>
  <c r="P1006" i="3" s="1"/>
  <c r="L3854" i="3"/>
  <c r="M3854" i="3" s="1"/>
  <c r="P3854" i="3" s="1"/>
  <c r="L4070" i="3"/>
  <c r="M4070" i="3" s="1"/>
  <c r="P4070" i="3" s="1"/>
  <c r="L4032" i="3"/>
  <c r="M4032" i="3" s="1"/>
  <c r="P4032" i="3" s="1"/>
  <c r="L3870" i="3"/>
  <c r="M3870" i="3" s="1"/>
  <c r="P3870" i="3" s="1"/>
  <c r="L1768" i="3"/>
  <c r="M1768" i="3" s="1"/>
  <c r="P1768" i="3" s="1"/>
  <c r="L2007" i="3"/>
  <c r="M2007" i="3" s="1"/>
  <c r="P2007" i="3" s="1"/>
  <c r="L3889" i="3"/>
  <c r="M3889" i="3" s="1"/>
  <c r="P3889" i="3" s="1"/>
  <c r="L5024" i="3"/>
  <c r="M5024" i="3" s="1"/>
  <c r="P5024" i="3" s="1"/>
  <c r="L3980" i="3"/>
  <c r="M3980" i="3" s="1"/>
  <c r="P3980" i="3" s="1"/>
  <c r="L3927" i="3"/>
  <c r="M3927" i="3" s="1"/>
  <c r="P3927" i="3" s="1"/>
  <c r="L378" i="3"/>
  <c r="M378" i="3" s="1"/>
  <c r="P378" i="3" s="1"/>
  <c r="L2891" i="3"/>
  <c r="M2891" i="3" s="1"/>
  <c r="P2891" i="3" s="1"/>
  <c r="L728" i="3"/>
  <c r="M728" i="3" s="1"/>
  <c r="P728" i="3" s="1"/>
  <c r="L390" i="3"/>
  <c r="M390" i="3" s="1"/>
  <c r="P390" i="3" s="1"/>
  <c r="L4062" i="3"/>
  <c r="M4062" i="3" s="1"/>
  <c r="P4062" i="3" s="1"/>
  <c r="L625" i="3"/>
  <c r="M625" i="3" s="1"/>
  <c r="P625" i="3" s="1"/>
  <c r="L3887" i="3"/>
  <c r="M3887" i="3" s="1"/>
  <c r="P3887" i="3" s="1"/>
  <c r="L3959" i="3"/>
  <c r="M3959" i="3" s="1"/>
  <c r="P3959" i="3" s="1"/>
  <c r="L3926" i="3"/>
  <c r="M3926" i="3" s="1"/>
  <c r="P3926" i="3" s="1"/>
  <c r="L5087" i="3"/>
  <c r="M5087" i="3" s="1"/>
  <c r="P5087" i="3" s="1"/>
  <c r="L3968" i="3"/>
  <c r="M3968" i="3" s="1"/>
  <c r="P3968" i="3" s="1"/>
  <c r="L3939" i="3"/>
  <c r="M3939" i="3" s="1"/>
  <c r="P3939" i="3" s="1"/>
  <c r="L4085" i="3"/>
  <c r="M4085" i="3" s="1"/>
  <c r="P4085" i="3" s="1"/>
  <c r="L5048" i="3"/>
  <c r="M5048" i="3" s="1"/>
  <c r="P5048" i="3" s="1"/>
  <c r="L4053" i="3"/>
  <c r="M4053" i="3" s="1"/>
  <c r="P4053" i="3" s="1"/>
  <c r="L3872" i="3"/>
  <c r="M3872" i="3" s="1"/>
  <c r="P3872" i="3" s="1"/>
  <c r="L3900" i="3"/>
  <c r="M3900" i="3" s="1"/>
  <c r="P3900" i="3" s="1"/>
  <c r="L1188" i="3"/>
  <c r="M1188" i="3" s="1"/>
  <c r="P1188" i="3" s="1"/>
  <c r="L3909" i="3"/>
  <c r="M3909" i="3" s="1"/>
  <c r="P3909" i="3" s="1"/>
  <c r="L4980" i="3"/>
  <c r="M4980" i="3" s="1"/>
  <c r="P4980" i="3" s="1"/>
  <c r="L5088" i="3"/>
  <c r="M5088" i="3" s="1"/>
  <c r="P5088" i="3" s="1"/>
  <c r="L4960" i="3"/>
  <c r="M4960" i="3" s="1"/>
  <c r="P4960" i="3" s="1"/>
  <c r="L3936" i="3"/>
  <c r="M3936" i="3" s="1"/>
  <c r="P3936" i="3" s="1"/>
  <c r="L3969" i="3"/>
  <c r="M3969" i="3" s="1"/>
  <c r="P3969" i="3" s="1"/>
  <c r="L2962" i="3"/>
  <c r="M2962" i="3" s="1"/>
  <c r="P2962" i="3" s="1"/>
  <c r="L596" i="3"/>
  <c r="M596" i="3" s="1"/>
  <c r="P596" i="3" s="1"/>
  <c r="L2586" i="3"/>
  <c r="M2586" i="3" s="1"/>
  <c r="P2586" i="3" s="1"/>
  <c r="L206" i="3"/>
  <c r="M206" i="3" s="1"/>
  <c r="P206" i="3" s="1"/>
  <c r="L3904" i="3"/>
  <c r="M3904" i="3" s="1"/>
  <c r="P3904" i="3" s="1"/>
  <c r="L148" i="3"/>
  <c r="M148" i="3" s="1"/>
  <c r="P148" i="3" s="1"/>
</calcChain>
</file>

<file path=xl/sharedStrings.xml><?xml version="1.0" encoding="utf-8"?>
<sst xmlns="http://schemas.openxmlformats.org/spreadsheetml/2006/main" count="28543" uniqueCount="10296">
  <si>
    <t>Anestesia Local</t>
  </si>
  <si>
    <t>3A</t>
  </si>
  <si>
    <t>3C</t>
  </si>
  <si>
    <t>4C</t>
  </si>
  <si>
    <t>6B</t>
  </si>
  <si>
    <t>7C</t>
  </si>
  <si>
    <t>9B</t>
  </si>
  <si>
    <t>10C</t>
  </si>
  <si>
    <t>12A</t>
  </si>
  <si>
    <t>Porte</t>
  </si>
  <si>
    <t xml:space="preserve">Em consultório (no horário normal ou preestabelecido) </t>
  </si>
  <si>
    <t>2B</t>
  </si>
  <si>
    <t>Código</t>
  </si>
  <si>
    <t>Procedimentos</t>
  </si>
  <si>
    <t xml:space="preserve">Em domicílio </t>
  </si>
  <si>
    <t xml:space="preserve">Em pronto socorro </t>
  </si>
  <si>
    <t>Visita hospitalar a paciente internado</t>
  </si>
  <si>
    <t>2A</t>
  </si>
  <si>
    <t xml:space="preserve">Atendimento ao recém-nascido em berçário </t>
  </si>
  <si>
    <t xml:space="preserve">Atendimento ao recém-nascido em sala de parto (parto normal ou operatório de alto risco) </t>
  </si>
  <si>
    <t xml:space="preserve">Atendimento ao recém-nascido em sala de parto (parto normal ou operatório de baixo risco) </t>
  </si>
  <si>
    <t xml:space="preserve">Atendimento do intensivista diarista (por dia e por paciente) </t>
  </si>
  <si>
    <t xml:space="preserve">Atendimento médico do intensivista em UTI geral ou pediátrica (plantão de 12 horas por paciente) </t>
  </si>
  <si>
    <t>Acompanhamento médico para transporte intra-hospitalar de pacientes graves, com ventilação assistida, da UTI para o centro de diagnósitco</t>
  </si>
  <si>
    <t>Transporte extra-hospitalar aéreo ou aquático de pacientes graves, 1ª hora - a partir do deslocamento do médico</t>
  </si>
  <si>
    <t xml:space="preserve">Transporte extra-hospitalar aéreo ou aquático de pacientes graves, por hora adicional </t>
  </si>
  <si>
    <t>Transporte extra-hospitalar terrestre de pacientes graves, 1ª hora - a partir do deslocamento do médico</t>
  </si>
  <si>
    <t xml:space="preserve">Transporte extra-hospitalar terrestre de pacientes graves, por hora adicional - até o retorno do médico à base </t>
  </si>
  <si>
    <t xml:space="preserve">Aconselhamento genético </t>
  </si>
  <si>
    <t xml:space="preserve">Atendimento ambulatorial em puericultura </t>
  </si>
  <si>
    <t>3B</t>
  </si>
  <si>
    <t>Atendimento ao familiar do adolescente</t>
  </si>
  <si>
    <t>1C</t>
  </si>
  <si>
    <t>Atendimento pediátrico a gestantes (3º trimestre)</t>
  </si>
  <si>
    <t>Junta Médica (três ou mais profissionais) - destina-se ao esclarecimento diagnóstico ou decisão de conduta em caso de difícil solução - por profissional</t>
  </si>
  <si>
    <t>Acompanhamento clínico ambulatorial pós-transplante de córnea - por avaliação do 11º ao 30º dia até 3 avaliações</t>
  </si>
  <si>
    <t>Acompanhamento clínico ambulatorial pós-transplante de medula óssea</t>
  </si>
  <si>
    <t xml:space="preserve">Acompanhamento clínico ambulatorial pós-transplante renal - por avaliação </t>
  </si>
  <si>
    <t>Análise da proporcionalidade cineantropométrica</t>
  </si>
  <si>
    <t>1A</t>
  </si>
  <si>
    <t>Avaliação clínica e eletrônica de paciente portador de marca-passo ou sincronizador ou desfibrilador</t>
  </si>
  <si>
    <t>Avaliação da composição corporal por antropometria (inclui consulta)</t>
  </si>
  <si>
    <t>Avaliação da composição corporal por bioimpedanciometria</t>
  </si>
  <si>
    <t>1B</t>
  </si>
  <si>
    <t>Avaliação da composição corporal por pesagem hidrostática</t>
  </si>
  <si>
    <t>Avaliação nutrológica (inclui consulta)</t>
  </si>
  <si>
    <t>Avaliação nutrológica pré e pós-cirurgia bariátrica (inclui consulta)</t>
  </si>
  <si>
    <t>5A</t>
  </si>
  <si>
    <t>6C</t>
  </si>
  <si>
    <t xml:space="preserve">Rejeição de enxerto renal - tratamento ambulatorial - avaliação clínica diária </t>
  </si>
  <si>
    <t>2C</t>
  </si>
  <si>
    <t xml:space="preserve">Holter de 24 horas - 2 ou mais canais - analógico </t>
  </si>
  <si>
    <t xml:space="preserve">Holter de 24 horas - 3 canais - digital </t>
  </si>
  <si>
    <t xml:space="preserve">Monitor de eventos sintomáticos por 15 a 30 dias (LOOPER) </t>
  </si>
  <si>
    <t>Monitorização ambulatorial da pressão arterial - MAPA (24 horas)</t>
  </si>
  <si>
    <t xml:space="preserve">Tilt teste </t>
  </si>
  <si>
    <t xml:space="preserve">Adaptação e treinamento de recursos ópticos para visão subnormal (por sessão) - binocular </t>
  </si>
  <si>
    <t>Amputação bilateral (preparação do coto)</t>
  </si>
  <si>
    <t>Amputação bilateral (treinamento protético)</t>
  </si>
  <si>
    <t>Amputação unilateral (preparação do coto)</t>
  </si>
  <si>
    <t>Amputação unilateral (treinamento protético)</t>
  </si>
  <si>
    <t xml:space="preserve">Assistência fisiátrica respiratória em pré e pós-operatório de condições cirúrgicas </t>
  </si>
  <si>
    <t xml:space="preserve">Ataxias </t>
  </si>
  <si>
    <t xml:space="preserve">Atendimento fisiátrico no pré e pós-operatório de pacientes para prevenção de sequelas </t>
  </si>
  <si>
    <t xml:space="preserve">Atendimento fisiátrico no pré e pós-parto </t>
  </si>
  <si>
    <t xml:space="preserve">Atividade reflexa ou aplicação de técnica cinesioterápica específica </t>
  </si>
  <si>
    <t>Atividades em escola de postura (máximo de 10 pessoas) - por sessão</t>
  </si>
  <si>
    <t xml:space="preserve">Biofeedback com EMG </t>
  </si>
  <si>
    <t>Bloqueio fenólico, alcoólico ou com toxina botulínica por segmento corporal</t>
  </si>
  <si>
    <t>4A</t>
  </si>
  <si>
    <t xml:space="preserve">Confecção de órteses em material termo-sensível (por unidade) </t>
  </si>
  <si>
    <t xml:space="preserve">Confecção de prótese imediata </t>
  </si>
  <si>
    <t xml:space="preserve">Confecção de prótese provisória </t>
  </si>
  <si>
    <t>Desvios posturais da coluna vertebral</t>
  </si>
  <si>
    <t xml:space="preserve">Disfunção vésico-uretral </t>
  </si>
  <si>
    <t xml:space="preserve">Distrofia simpático-reflexa </t>
  </si>
  <si>
    <t>Distúrbios circulatórios artério-venosos e linfáticos</t>
  </si>
  <si>
    <t xml:space="preserve">Doenças pulmonares atendidas em ambulatório </t>
  </si>
  <si>
    <t xml:space="preserve">Exercícios de ortóptica (por sessão) </t>
  </si>
  <si>
    <t>Exercícios para reabilitação do asmático (ERAC) - por sessão coletiva</t>
  </si>
  <si>
    <t>Exercícios para reabilitação do asmático (ERAI) - por sessão individual</t>
  </si>
  <si>
    <t>Hemiparesia</t>
  </si>
  <si>
    <t>Hemiplegia</t>
  </si>
  <si>
    <t>Hemiplegia e hemiparesia com afasia</t>
  </si>
  <si>
    <t>Hipo ou agenesia de membros</t>
  </si>
  <si>
    <t xml:space="preserve">Infiltração de ponto gatilho (por músculo) ou agulhamento seco (por músculo) </t>
  </si>
  <si>
    <t>Lesão nervosa periférica afetando mais de um nervo com alterações sensitivas e/ou motoras</t>
  </si>
  <si>
    <t>Lesão nervosa periférica afetando um nervo com alterações sensitivas e/ou motoras</t>
  </si>
  <si>
    <t>Manipulação vertebral</t>
  </si>
  <si>
    <t>Miopatias</t>
  </si>
  <si>
    <t>Paciente com D.P.O.C. em atendimento ambulatorial necessitando reeducação e reabilitação respiratória</t>
  </si>
  <si>
    <t>Paciente em pós-operatório de cirurgia cardíaca, atendido em ambulatório, duas a três vezes por semana</t>
  </si>
  <si>
    <t>Pacientes com doença isquêmica do coração, atendido em ambulatório de 8 a 24 semanas</t>
  </si>
  <si>
    <t>Pacientes com doença isquêmica do coração, atendido em ambulatório, até 8 semanas de programa</t>
  </si>
  <si>
    <t xml:space="preserve">Pacientes com doenças neuro-músculo-esqueléticas com envolvimento tegumentar </t>
  </si>
  <si>
    <t>Pacientes sem doença coronariana clinicamente manifesta, mas consideradade alto risco, atendido em ambulatório, duas a três vezes por semana</t>
  </si>
  <si>
    <t xml:space="preserve">Paralisia cerebral </t>
  </si>
  <si>
    <t xml:space="preserve">Paralisia cerebral com distúrbio de comunicação </t>
  </si>
  <si>
    <t>Paraparesia/tetraparesia</t>
  </si>
  <si>
    <t>Paraplegia e tetraplegia</t>
  </si>
  <si>
    <t>Parkinson</t>
  </si>
  <si>
    <t>Patologia neurológica com dependência de atividades da vida diária</t>
  </si>
  <si>
    <t xml:space="preserve">Patologia osteomioarticular em diferentes segmentos da coluna </t>
  </si>
  <si>
    <t xml:space="preserve">Patologia osteomioarticular em dois ou mais membros </t>
  </si>
  <si>
    <t xml:space="preserve">Patologia osteomioarticular em um membro </t>
  </si>
  <si>
    <t xml:space="preserve">Patologia osteomioarticular em um segmento da coluna </t>
  </si>
  <si>
    <t>Patologias osteomioarticulares com dependência de atividades da vida diária</t>
  </si>
  <si>
    <t xml:space="preserve">Procedimentos mesoterápicos (por região anatômica) </t>
  </si>
  <si>
    <t xml:space="preserve">Procedimentos mesoterápicos com calcitonina (qualquer segmento) </t>
  </si>
  <si>
    <t>Processos inflamatórios pélvicos</t>
  </si>
  <si>
    <t xml:space="preserve">Programa de exercício supervisionado com obtenção de eletrocardiograma e/ou saturação de O2 - sessão coletiva </t>
  </si>
  <si>
    <t>Programa de exercício supervisionado com obtenção de eletrocardiograma e/ou saturação de O2 - sessão individual</t>
  </si>
  <si>
    <t xml:space="preserve">Programa de exercício supervisionado sem obtenção de eletrocardiograma e/ou saturação de O2 - sessão coletiva </t>
  </si>
  <si>
    <t>Programa de exercício supervisionado sem obtenção de eletrocardiograma e/ou saturação de O2 - sessão individual</t>
  </si>
  <si>
    <t xml:space="preserve">Queimados - seguimento ambulatorial para prevenção de sequelas (por segmento) </t>
  </si>
  <si>
    <t>Reabilitação cardíaca supervisionada. Programa de 12 semanas. Duas a três sessões por semana (por sessão)</t>
  </si>
  <si>
    <t>Reabilitação de paciente com endoprótese</t>
  </si>
  <si>
    <t>Reabilitação labiríntica (por sessão)</t>
  </si>
  <si>
    <t xml:space="preserve">Reabilitação perineal com biofeedback </t>
  </si>
  <si>
    <t xml:space="preserve">Recuperação funcional de distúrbios crânio-faciais </t>
  </si>
  <si>
    <t xml:space="preserve">Recuperação funcional pós-operatória ou por imobilização da patologia vertebral </t>
  </si>
  <si>
    <t xml:space="preserve">Recuperação funcional pós-operatória ou pós-imobilização gessada de patologia osteomioarticular com complicações neurovasculares afetando mais de um membro </t>
  </si>
  <si>
    <t>Recuperação funcional pós-operatória ou pós-imobilização gessada de patologia osteomioarticular com complicações neurovasculares afetando um membro</t>
  </si>
  <si>
    <t>Retardo do desenvolvimento psicomotor</t>
  </si>
  <si>
    <t>Sequelas de traumatismos torácicos e abdominais</t>
  </si>
  <si>
    <t>Sequelas em politraumatizados (em diferentes segmentos)</t>
  </si>
  <si>
    <t>Sinusites</t>
  </si>
  <si>
    <t>Actinoterapia (por sessão)</t>
  </si>
  <si>
    <t>Aplicação de hipossensibilizante - em consultório (AHC) exclusive o alérgeno - planejamento técnico para</t>
  </si>
  <si>
    <t xml:space="preserve">Cateterismo vesical em retenção urinária </t>
  </si>
  <si>
    <t>Cerumen - remoção (bilateral)</t>
  </si>
  <si>
    <t xml:space="preserve">Crioterapia (grupo de até 5 lesões) </t>
  </si>
  <si>
    <t>Curativo de extremidades de origem vascular</t>
  </si>
  <si>
    <t>Curativo de ouvido (cada)</t>
  </si>
  <si>
    <t>Curativo oftalmológico</t>
  </si>
  <si>
    <t>Curativos em geral com anestesia, exceto queimados</t>
  </si>
  <si>
    <t>Curativos em geral sem anestesia, exceto queimados</t>
  </si>
  <si>
    <t>Dilatação uretral (sessão)</t>
  </si>
  <si>
    <t>Fototerapia com UVA (PUVA) (por sessão)</t>
  </si>
  <si>
    <t>Imunoterapia específica - 30 dias - planejamento técnico</t>
  </si>
  <si>
    <t>Imunoterapia inespecífica - 30 dias - planejamento técnico</t>
  </si>
  <si>
    <t>Instilação vesical ou uretral</t>
  </si>
  <si>
    <t>Pulsoterapia intravenosa (por sessão)</t>
  </si>
  <si>
    <t>Sessão de eletroconvulsoterapia (em sala com oxímetro de pulso, monitor de ECG, EEG), sob anestesia</t>
  </si>
  <si>
    <t>Sessão de oxigenoterapia hiperbárica (por sessão de 2 horas)</t>
  </si>
  <si>
    <t>5B</t>
  </si>
  <si>
    <t>Terapia imunobiológica intravenosa (por sessão)</t>
  </si>
  <si>
    <t>Terapia oncológica - planejamento e 1º dia de tratamento</t>
  </si>
  <si>
    <t>Terapia oncológica - por dia subsequente de tratamento (até o início do próximo ciclo)</t>
  </si>
  <si>
    <t>7A</t>
  </si>
  <si>
    <t xml:space="preserve">Terapia oncológica com altas doses - por dia subsequente de tratamento (até o início do próximo ciclo) </t>
  </si>
  <si>
    <t>Terapia oncológica com aplicação de medicamentos por via intracavitária ou intratecal - por procedimento</t>
  </si>
  <si>
    <t>Terapia oncológica com aplicação intra-arterial ou intravenosa de medicamentosem infusão de duração mínima de 6 horas - planejamento e 1º dia de tratamento</t>
  </si>
  <si>
    <t>4B</t>
  </si>
  <si>
    <t>Terapia oncológica com aplicação intra-arterial ou intravenosa de medicamentos em infusão de duração mínima de 6 horas - por dia subsequente de tratamento (até o início do próximo ciclo)</t>
  </si>
  <si>
    <t xml:space="preserve">Acompanhamento clínico de transplante renal no período de internação do receptor e do doador (pós-operatório até 15 dias) </t>
  </si>
  <si>
    <t>14A</t>
  </si>
  <si>
    <t xml:space="preserve">Acompanhamento peroperatório </t>
  </si>
  <si>
    <t>Assistência cardiológica no pós-operatório de cirurgia cardíaca (após a alta da UTI)</t>
  </si>
  <si>
    <t xml:space="preserve">Assistência cardiológica peroperatória em cirurgia geral e em parto (horas suplementares) - máximo de 4 horas </t>
  </si>
  <si>
    <t xml:space="preserve">Assistência cardiológica peroperatória em cirurgia geral e em parto (primeira hora) </t>
  </si>
  <si>
    <t xml:space="preserve">Avaliação clínica diária enteral </t>
  </si>
  <si>
    <t>Avaliação clínica diária parenteral</t>
  </si>
  <si>
    <t xml:space="preserve">Avaliação clínica diária parenteral e enteral </t>
  </si>
  <si>
    <t xml:space="preserve">Cardioversão elétrica eletiva (avaliação clínica, eletrocardiográfica, indispensável à desfibrilação) </t>
  </si>
  <si>
    <t xml:space="preserve">Rejeição de enxerto renal - tratamento internado - avaliação clínica diária - por visita </t>
  </si>
  <si>
    <t xml:space="preserve">Transplante duplo rim-pâncreas - acompanhamento clínico (pós-operatório até 15 dias) </t>
  </si>
  <si>
    <t xml:space="preserve">Tratamento conservador de traumatismo cranioencefálico, hipertensão intracraniana e hemorragia (por dia) </t>
  </si>
  <si>
    <t xml:space="preserve">Cardiotocografia anteparto </t>
  </si>
  <si>
    <t xml:space="preserve">Cardiotocografia intraparto (por hora) até 6 horas externa </t>
  </si>
  <si>
    <t xml:space="preserve">Monitorização da pressão intracraniana (por dia) </t>
  </si>
  <si>
    <t xml:space="preserve">Monitorização hemodinâmica invasiva (por 12 horas) </t>
  </si>
  <si>
    <t>Monitorização neurofisiológica intra-operatória</t>
  </si>
  <si>
    <t>Potencial evocado intra-operatório - monitorização cirúrgica (PE/IO)</t>
  </si>
  <si>
    <t>Assistência fisiátrica respiratória em doente clínico internado</t>
  </si>
  <si>
    <t>Assistência fisiátrica respiratória em paciente internado com ventilação mecânica</t>
  </si>
  <si>
    <t>Eletroestimulação do assoalho pélvico e/ou outra técnica de exercíciosperineais - por sessão</t>
  </si>
  <si>
    <t>Pacientes com doença isquêmica do coração, hospitalizado, até 8 semanas de programa</t>
  </si>
  <si>
    <t>Pacientes em pós-operatório de cirurgia cardíaca, hospitalizado, até 8 semanas de programa</t>
  </si>
  <si>
    <t>Abrasão cirúrgica (por sessão)</t>
  </si>
  <si>
    <t>Abscesso de unha (drenagem) - tratamento cirúrgico</t>
  </si>
  <si>
    <t>Alopecia parcial - exérese e sutura</t>
  </si>
  <si>
    <t>Alopecia parcial - rotação de retalho</t>
  </si>
  <si>
    <t>Alopecia parcial - rotação múltipla de retalhos</t>
  </si>
  <si>
    <t>8C</t>
  </si>
  <si>
    <t>Apêndice pré-auricular - ressecção</t>
  </si>
  <si>
    <t>Autonomização de retalho - por estágio</t>
  </si>
  <si>
    <t>Biópsia de pele, tumores superficiais, tecido celular subcutâneo, linfonodo superficial, etc</t>
  </si>
  <si>
    <t>Biópsia de unha</t>
  </si>
  <si>
    <t>Calosidade e/ou mal perfurante - desbastamento (por lesão)</t>
  </si>
  <si>
    <t>Cantoplastia ungueal</t>
  </si>
  <si>
    <t>Cauterização química (por grupo de até 5 lesões)</t>
  </si>
  <si>
    <t>Cirurgia da hidrosadenite (por região)</t>
  </si>
  <si>
    <t>Correção cirúrgica de linfedema (por estágio)</t>
  </si>
  <si>
    <t>9C</t>
  </si>
  <si>
    <t>Correção cirúrgica de sequelas de alopecia traumática com microenxertos pilosos (por região)</t>
  </si>
  <si>
    <t>6A</t>
  </si>
  <si>
    <t>Correção de deformidades nos membros com utilização de implantes</t>
  </si>
  <si>
    <t>Correção de deformidades por exérese de tumores, cicatrizes ou ferimentos com o emprego de expansores em retalhos musculares ou miocutâneos (por estágio)</t>
  </si>
  <si>
    <t>Correção de deformidades por exérese de tumores, cicatrizes ou ferimentos, com o emprego de expansores de tecido, em retalhos cutâneos (por estágio)</t>
  </si>
  <si>
    <t>Correção de lipodistrofia braquial, crural ou trocanteriana de membros superiores e inferiores</t>
  </si>
  <si>
    <t>9A</t>
  </si>
  <si>
    <t>Criocirurgia (nitrogênio líquido) de neoplasias cutâneas</t>
  </si>
  <si>
    <t>Curativo de queimaduras - por unidade topográfica (UT) ambulatorial</t>
  </si>
  <si>
    <t>Curativo de queimaduras - por unidade topográfica (UT) hospitalar</t>
  </si>
  <si>
    <t xml:space="preserve">Curativo especial sob anestesia - por unidade topográfica (UT) </t>
  </si>
  <si>
    <t>Curetagem e eletrocoagulação de CA de pele (por lesão)</t>
  </si>
  <si>
    <t>Curetagem simples de lesões de pele (por grupo de até 5 lesões)</t>
  </si>
  <si>
    <t>Dermoabrasão de lesões cutâneas</t>
  </si>
  <si>
    <t>Dermolipectomia para correção de abdome em avental</t>
  </si>
  <si>
    <t>Desbridamento cirúrgico - por unidade topográfica (UT)</t>
  </si>
  <si>
    <t>Eletrocoagulação de lesões de pele e mucosas - com ou sem curetagem (por grupo de até 5 lesões)</t>
  </si>
  <si>
    <t>Enxerto cartilaginoso</t>
  </si>
  <si>
    <t>Enxerto composto</t>
  </si>
  <si>
    <t>Enxerto de mucosa</t>
  </si>
  <si>
    <t>Enxerto de pele (homoenxerto inclusive)</t>
  </si>
  <si>
    <t>Enxerto de pele múltiplo - por unidade topográfica (UT)</t>
  </si>
  <si>
    <t>Epilação por eletrólise (por sessão)</t>
  </si>
  <si>
    <t>Escalpo parcial - tratamento cirúrgico</t>
  </si>
  <si>
    <t>Escalpo total - tratamento cirúrgico</t>
  </si>
  <si>
    <t>Escarectomia descompressiva - (pele e estruturas profundas) - por unidade topográfica (UT)</t>
  </si>
  <si>
    <t>Esfoliação química média (por sessão)</t>
  </si>
  <si>
    <t>Esfoliação química profunda (por sessão)</t>
  </si>
  <si>
    <t>Esfoliação química superficial (por sessão)</t>
  </si>
  <si>
    <t>Exérese de higroma cístico</t>
  </si>
  <si>
    <t xml:space="preserve">Exérese de higroma cístico no RN e lactente </t>
  </si>
  <si>
    <t>11C</t>
  </si>
  <si>
    <t xml:space="preserve">Exérese de lesão / tumor de pele e mucosas </t>
  </si>
  <si>
    <t>Exérese de lesão com auto-enxertia</t>
  </si>
  <si>
    <t>5C</t>
  </si>
  <si>
    <t>Exérese de tumor e rotação de retalho músculo-cutâneo</t>
  </si>
  <si>
    <t>Exérese de unha</t>
  </si>
  <si>
    <t xml:space="preserve">Exérese e sutura de hemangioma, linfangioma ou nevus (por grupo de até 5 lesões) </t>
  </si>
  <si>
    <t>Exérese e sutura de lesões (circulares ou não) com rotação de retalhos cutâneos</t>
  </si>
  <si>
    <t>Exérese e sutura simples de pequenas lesões (por grupo de até 5 lesões)</t>
  </si>
  <si>
    <t>Exérese tangencial (shaving) - (por grupo de até 5 lesões)</t>
  </si>
  <si>
    <t>Expansão tissular (por sessão)</t>
  </si>
  <si>
    <t>Extensos ferimentos, cicatrizes ou tumores - excisão e retalhos cutâneos da região</t>
  </si>
  <si>
    <t>8B</t>
  </si>
  <si>
    <t xml:space="preserve">Extensos ferimentos, cicatrizes ou tumores - exérese e emprego de retalhos cutâneos ou musculares cruzados (por estágio) </t>
  </si>
  <si>
    <t>Extensos ferimentos, cicatrizes ou tumores - exérese e retalhos cutâneos à distância</t>
  </si>
  <si>
    <t>Extensos ferimentos, cicatrizes ou tumores - exérese e rotação de retalho fasciocutâneo ou axial</t>
  </si>
  <si>
    <t xml:space="preserve">Extensos ferimentos, cicatrizes ou tumores - exérese e rotação de retalhos miocutâneos </t>
  </si>
  <si>
    <t xml:space="preserve">Extensos ferimentos, cicatrizes ou tumores - exérese e rotação de retalhos musculares </t>
  </si>
  <si>
    <t>Extensos ferimentos, cicatrizes, ou tumores - exérese e enxerto cutâneo</t>
  </si>
  <si>
    <t>8A</t>
  </si>
  <si>
    <t>Face - biópsia</t>
  </si>
  <si>
    <t xml:space="preserve">Ferimentos infectados e mordidas de animais (desbridamento) </t>
  </si>
  <si>
    <t>Incisão e drenagem de abscesso, hematoma ou panarício</t>
  </si>
  <si>
    <t>Incisão e drenagem de flegmão</t>
  </si>
  <si>
    <t>Incisão e drenagem de tenossinovites purulentas</t>
  </si>
  <si>
    <t>Infiltração intralesional, cicatricial e hemangiomas - por sessão</t>
  </si>
  <si>
    <t xml:space="preserve">Lasercirurgia (por sessão) </t>
  </si>
  <si>
    <t>Matricectomia por dobra ungueal</t>
  </si>
  <si>
    <t>Plástica em Z ou W</t>
  </si>
  <si>
    <t>Reconstrução com retalhos de gálea aponeurótica</t>
  </si>
  <si>
    <t>Retalho composto (incluindo cartilagem ou osso)</t>
  </si>
  <si>
    <t>Retirada de corpo estranho subcutâneo</t>
  </si>
  <si>
    <t>Retração cicatricial de axila - tratamento cirúrgico</t>
  </si>
  <si>
    <t>Retração cicatricial de zona de flexão e extensão de membros superiores e inferiores</t>
  </si>
  <si>
    <t>Retração cicatricial do cotovelo - tratamento cirúrgico</t>
  </si>
  <si>
    <t>Retração de aponevrose palmar (Dupuytren)</t>
  </si>
  <si>
    <t>Sutura de extensos ferimentos com ou sem desbridamento</t>
  </si>
  <si>
    <t>Sutura de pequenos ferimentos com ou sem desbridamento</t>
  </si>
  <si>
    <t>Transecção de retalho</t>
  </si>
  <si>
    <t>Transferência intermediária de retalho</t>
  </si>
  <si>
    <t>Tratamento cirúrgico de bridas constrictivas</t>
  </si>
  <si>
    <t>Tratamento cirúrgico de grandes hemangiomas</t>
  </si>
  <si>
    <t>Tratamento da miiase furunculóide (por lesão)</t>
  </si>
  <si>
    <t>Tratamento de anomalias pilosas a laser/photoderm - por sessão</t>
  </si>
  <si>
    <t>Tratamento de escaras ou ulcerações com enxerto de pele</t>
  </si>
  <si>
    <t>Tratamento de escaras ou ulcerações com retalhos cutâneos locais</t>
  </si>
  <si>
    <t>Tratamento de escaras ou ulcerações com retalhos miocutâneos ou musculares</t>
  </si>
  <si>
    <t>Tratamento de fístula cutânea</t>
  </si>
  <si>
    <t>Tratamento de lesões cutâneas e vasculares a laser/ photoderm - por sessão</t>
  </si>
  <si>
    <t>TU partes moles - exérese</t>
  </si>
  <si>
    <t>Unha (enxerto) - tratamento cirúrgico</t>
  </si>
  <si>
    <t>Biópsia de lábio</t>
  </si>
  <si>
    <t>Excisão com plástica de vermelhão</t>
  </si>
  <si>
    <t>Excisão com reconstrução à custa de retalhos</t>
  </si>
  <si>
    <t>Excisão com reconstrução total</t>
  </si>
  <si>
    <t>10B</t>
  </si>
  <si>
    <t>Excisão em cunha</t>
  </si>
  <si>
    <t>Frenotomia labial</t>
  </si>
  <si>
    <t>Queiloplastia para fissura labial unilateral - por estágio</t>
  </si>
  <si>
    <t>Reconstrução de sulco gengivo-labial</t>
  </si>
  <si>
    <t>Reconstrução total do lábio</t>
  </si>
  <si>
    <t>Tratamento cirúrgico da macrostomia</t>
  </si>
  <si>
    <t>Tratamento cirúrgico da microstomia</t>
  </si>
  <si>
    <t>Alongamento cirúrgico do palato mole</t>
  </si>
  <si>
    <t>Biópsia de boca</t>
  </si>
  <si>
    <t>Excisão de lesão maligna com reconstrução à custa de retalhos locais</t>
  </si>
  <si>
    <t>Excisão de tumor de boca com mandibulectomia</t>
  </si>
  <si>
    <t>10A</t>
  </si>
  <si>
    <t>Exérese de tumor e enxerto cutâneo ou mucoso</t>
  </si>
  <si>
    <t>Fístula orofacial - tratamento cirúrgico</t>
  </si>
  <si>
    <t>Glossectomia subtotal ou total, com ou sem mandibulectomia</t>
  </si>
  <si>
    <t xml:space="preserve">Palatoplastia com enxerto ósseo </t>
  </si>
  <si>
    <t>Palatoplastia com retalho faríngeo</t>
  </si>
  <si>
    <t xml:space="preserve">Palatoplastia com retalho miomucoso </t>
  </si>
  <si>
    <t>Palatoplastia parcial</t>
  </si>
  <si>
    <t>Palatoplastia total</t>
  </si>
  <si>
    <t>Palato-queiloplastia unilateral</t>
  </si>
  <si>
    <t>Plástica do ducto parotídeo</t>
  </si>
  <si>
    <t>Biópsia de língua</t>
  </si>
  <si>
    <t>Frenotomia lingual</t>
  </si>
  <si>
    <t>Tumor de língua - tratamento cirúrgico</t>
  </si>
  <si>
    <t>Biópsia de glândula salivar</t>
  </si>
  <si>
    <t>Excisão de glândula submandibular</t>
  </si>
  <si>
    <t>Exérese de rânula ou mucocele</t>
  </si>
  <si>
    <t>Parotidectomia parcial com conservação do nervo facial</t>
  </si>
  <si>
    <t>Parotidectomia total ampliada com ou sem reconstrução com retalhos locais</t>
  </si>
  <si>
    <t>Parotidectomia total com conservação do nervo facial</t>
  </si>
  <si>
    <t xml:space="preserve">Parotidectomia total com reconstrução do nervo facial </t>
  </si>
  <si>
    <t>11A</t>
  </si>
  <si>
    <t>Parotidectomia total com sacrifício do nervo facial, sem reconstrução</t>
  </si>
  <si>
    <t>Plastia de ducto salivar ou exérese de cálculo ou de rânula salivar</t>
  </si>
  <si>
    <t>Ressecção de tumor de glândula sublingual</t>
  </si>
  <si>
    <t>Abscesso faríngeo - qualquer área</t>
  </si>
  <si>
    <t xml:space="preserve">Adeno tonsilectomia - revisão cirúrgica </t>
  </si>
  <si>
    <t>Adeno-amigdalectomia</t>
  </si>
  <si>
    <t>Adenoidectomia</t>
  </si>
  <si>
    <t>Adenoidectomia por videoendoscopia</t>
  </si>
  <si>
    <t>Amigdalectomia das palatinas</t>
  </si>
  <si>
    <t>Amigdalectomia lingual</t>
  </si>
  <si>
    <t>Biópsia do cavum, orofaringe ou hipofaringe</t>
  </si>
  <si>
    <t>Cauterização (qualquer técnica) por sessão</t>
  </si>
  <si>
    <t>Corpo estranho de faringe - retirada em consultório</t>
  </si>
  <si>
    <t>Corpo estranho de faringe - retirada sob anestesia geral</t>
  </si>
  <si>
    <t>Criptólise amigdaliana</t>
  </si>
  <si>
    <t>Faringolaringectomia</t>
  </si>
  <si>
    <t>Faringolaringoesofagectomia total</t>
  </si>
  <si>
    <t>12B</t>
  </si>
  <si>
    <t>Ressecção de nasoangiofibroma</t>
  </si>
  <si>
    <t>Ressecção de nasoangiofibroma por videoendoscopia</t>
  </si>
  <si>
    <t>11B</t>
  </si>
  <si>
    <t>Ressecção de tumor de faringe (via bucal ou nasal)</t>
  </si>
  <si>
    <t>Ressecção de tumor de faringe com acesso por faringotomia ou por retalho jugal</t>
  </si>
  <si>
    <t>Ressecção de tumor de faringe com mandibulectomia</t>
  </si>
  <si>
    <t>Ressecção de tumor de faringe por mandibulotomia</t>
  </si>
  <si>
    <t>Ressecção de tumor de nasofaringe via endoscópica</t>
  </si>
  <si>
    <t>Tonsilectomia a laser</t>
  </si>
  <si>
    <t>Tumor de boca ou faringe - ressecção</t>
  </si>
  <si>
    <t xml:space="preserve">Uvulopalatofaringoplastia (qualquer técnica) </t>
  </si>
  <si>
    <t>Uvulopalatofaringoplastia por radiofrequência</t>
  </si>
  <si>
    <t>Alargamento de traqueostomia</t>
  </si>
  <si>
    <t>Aritenoidectomia microcirúrgica</t>
  </si>
  <si>
    <t>Aritenoidectomia ou aritenopexia via externa</t>
  </si>
  <si>
    <t>Confecção de fístula tráqueo-esofágica para prótese fonatória com miotomia faríngea</t>
  </si>
  <si>
    <t>Exérese de tumor por via endoscópica</t>
  </si>
  <si>
    <t>Injeção intralaríngea de toxina botulínica</t>
  </si>
  <si>
    <t>Laringectomia parcial</t>
  </si>
  <si>
    <t>Laringectomia total</t>
  </si>
  <si>
    <t>Laringofissura (inclusive com cordectomia)</t>
  </si>
  <si>
    <t>Laringotraqueoplastia</t>
  </si>
  <si>
    <t>Microcirurgia com laser para remoção de lesões malignas</t>
  </si>
  <si>
    <t>Microcirurgia com uso de laser para ressecção de lesões benignas</t>
  </si>
  <si>
    <t>Microcirurgia para decorticação ou tratamento de edema de Reinke</t>
  </si>
  <si>
    <t>Microcirurgia para remoção de cisto ou lesão intracordal</t>
  </si>
  <si>
    <t>Microcirurgia para ressecção de papiloma</t>
  </si>
  <si>
    <t>Microcirurgia para ressecção de pólipo, nódulo ou granuloma</t>
  </si>
  <si>
    <t>Microcirurgia para tratamento de paralisia de prega vocal (inclui injeção de materiais)</t>
  </si>
  <si>
    <t>Reconstrução para fonação após laringectomia</t>
  </si>
  <si>
    <t>Tiroplastia tipo 1 com rotação de aritenóide</t>
  </si>
  <si>
    <t>Tiroplastia tipo 1 simples</t>
  </si>
  <si>
    <t>Tiroplastia tipo 2 ou 3</t>
  </si>
  <si>
    <t>Tratamento cirúrgico da estenose laringo-traqueal</t>
  </si>
  <si>
    <t>Tratamento cirúrgico de trauma laríngeo (agudo)</t>
  </si>
  <si>
    <t>Fratura simples de mandíbula com contenção e bloqueio intermaxilar eventual</t>
  </si>
  <si>
    <t xml:space="preserve">Fratura cominutiva de mandíbula - redução cirúrgica com fixação óssea e bloqueio intermaxilar eventual </t>
  </si>
  <si>
    <t>Fratura de maxila, tipo Lefort I e II - redução e aplicação de levantamento zigomático-maxilar com bloqueio intermaxilar eventual</t>
  </si>
  <si>
    <t>Fratura de maxila, tipo Lefort III - redução e aplicação de levantamento crânio-maxilar com bloqueio intermaxilar eventual</t>
  </si>
  <si>
    <t>Fratura do arco zigomático - redução cirúrgica com fixação</t>
  </si>
  <si>
    <t>Fratura do arco zigomático - redução instrumental sem fixação</t>
  </si>
  <si>
    <t>Fratura Lefort I - fixação cirúrgica com síntese óssea, levantamento e bloqueio intermaxilar eventual</t>
  </si>
  <si>
    <t>Fratura Lefort II - fixação cirúrgica com síntese óssea, levantamento e bloqueio intermaxilar eventual</t>
  </si>
  <si>
    <t>Fratura Lefort III - fixação cirúrgica com síntese óssea, levan- tamento crânio-maxilar e bloqueio intermaxilar eventual</t>
  </si>
  <si>
    <t>Fratura naso etmóido órbito-etmoidal</t>
  </si>
  <si>
    <t>Fratura simples de mandíbula - redução cirúrgica com fixação óssea e bloqueio intermaxilar eventual</t>
  </si>
  <si>
    <t>Fraturas alveolares - fixação com aparelho e contenção</t>
  </si>
  <si>
    <t>Fraturas complexas de mandíbula - redução cirúrgica com fixação óssea e eventual bloqueio intermaxilar</t>
  </si>
  <si>
    <t>Fraturas complexas do terço médio da face, fixação cirúrgica com síntese, levantamento crânio-maxilar, enxerto ósseo, halo craniano eventual</t>
  </si>
  <si>
    <t>Fraturas múltiplas de terço médio da face: fixação cirúrgica com síntese óssea, levantamento crânio maxilar e bloqueio intermaxilar</t>
  </si>
  <si>
    <t>Redução de fratura de seio frontal (acesso coronal)</t>
  </si>
  <si>
    <t>Redução de fratura de seio frontal (acesso frontal)</t>
  </si>
  <si>
    <t>Redução de fratura do malar (com fixação)</t>
  </si>
  <si>
    <t>Redução de fratura do malar (sem fixação)</t>
  </si>
  <si>
    <t>Redução de luxação do ATM</t>
  </si>
  <si>
    <t>Retirada dos meios de fixação (na face)</t>
  </si>
  <si>
    <t>Tratamento conservador de fratura de ossos</t>
  </si>
  <si>
    <t>Artroplastia para luxação recidivante da articulação têmporo-mandibular</t>
  </si>
  <si>
    <t>Osteoplastia para prognatismo, micrognatismo ou laterognatismo</t>
  </si>
  <si>
    <t>Osteotomia crânio-maxilares complexas</t>
  </si>
  <si>
    <t>Osteotomia tipo Lefort I</t>
  </si>
  <si>
    <t>Osteotomia tipo Lefort II</t>
  </si>
  <si>
    <t>Osteotomia tipo Lefort III - extracraniana</t>
  </si>
  <si>
    <t xml:space="preserve">Osteotomias alvéolo palatinas </t>
  </si>
  <si>
    <t>Osteotomias segmentares da maxila ou malar</t>
  </si>
  <si>
    <t xml:space="preserve">Reconstrução parcial da mandíbula com enxerto ósseo </t>
  </si>
  <si>
    <t>Reconstrução total de mandíbula com prótese e ou enxerto ósseo</t>
  </si>
  <si>
    <t>Redução simples da luxação da articulação têmporo- mandibular com fixação intermaxilar</t>
  </si>
  <si>
    <t>Translocação etmóido orbital para tratamento do hipertelorismo miocutâneo associado a expansor de tecido - por lado</t>
  </si>
  <si>
    <t>Tratamento cirúrgico de anquilose da articulação têmporo-mandibular</t>
  </si>
  <si>
    <t>Correção cirúrgica de depressão (afundamento) da região frontal</t>
  </si>
  <si>
    <t>Osteoplastias da órbita</t>
  </si>
  <si>
    <t>Osteoplastias de mandíbula</t>
  </si>
  <si>
    <t>Osteoplastias do arco zigomático</t>
  </si>
  <si>
    <t>Osteoplastias etmóido orbitais</t>
  </si>
  <si>
    <t>Correção de tumores, cicatrizes ou ferimentos com o auxílio de expansores de tecidos - por estágio</t>
  </si>
  <si>
    <t>Exérese de tumor benigno, cisto ou fístula</t>
  </si>
  <si>
    <t>Exérese de tumor maligno de pele</t>
  </si>
  <si>
    <t>Hemiatrofia facial, correção com enxerto de gordura ou implante</t>
  </si>
  <si>
    <t xml:space="preserve">Paralisia facial - reanimação com o músculo temporal (região oral), com neurotização </t>
  </si>
  <si>
    <t>Paralisia facial - reanimação com o músculo temporal (região oral), sem neurotização</t>
  </si>
  <si>
    <t xml:space="preserve">Paralisia facial - reanimação com o músculo temporal (região orbital e oral), com neurotização </t>
  </si>
  <si>
    <t>Paralisia facial - reanimação com o músculo temporal (região orbital), sem neurotização</t>
  </si>
  <si>
    <t xml:space="preserve">Reconstrução com retalho axial da artéria temporal superficial </t>
  </si>
  <si>
    <t>Reconstrução com retalhos axiais supra-orbitais e supratrocleares</t>
  </si>
  <si>
    <t>Reconstrução com retalhos em VY de pedículo subarterial</t>
  </si>
  <si>
    <t>Reconstrução com rotação do músculo temporal</t>
  </si>
  <si>
    <t>Biópsia de mandíbula</t>
  </si>
  <si>
    <t>Hemimandibulectomia ou ressecção segmentar ou seccional da mandíbula</t>
  </si>
  <si>
    <t>Mandibulectomia total</t>
  </si>
  <si>
    <t>Cervicotomia exploradora</t>
  </si>
  <si>
    <t>Drenagem de abscesso cervical profundo</t>
  </si>
  <si>
    <t>Esvaziamento cervical radical (especificar o lado)</t>
  </si>
  <si>
    <t>Esvaziamento cervical radical ampliado</t>
  </si>
  <si>
    <t>Esvaziamento cervical seletivo (especificar o lado)</t>
  </si>
  <si>
    <t>Exérese de cisto branquial</t>
  </si>
  <si>
    <t>Exérese de cisto tireoglosso</t>
  </si>
  <si>
    <t>Exérese de tumor benigno, cisto ou fístula cervical</t>
  </si>
  <si>
    <t>7B</t>
  </si>
  <si>
    <t>Linfadenectomia profunda</t>
  </si>
  <si>
    <t>Linfadenectomia superficial</t>
  </si>
  <si>
    <t>Neuroblastoma cervical - exérese</t>
  </si>
  <si>
    <t>Punção-biópsia de pescoço</t>
  </si>
  <si>
    <t>Reconstrução de esôfago cervical</t>
  </si>
  <si>
    <t>Ressecção de tumor de corpo carotídeo</t>
  </si>
  <si>
    <t>Retração cicatricial cervical - por estágio</t>
  </si>
  <si>
    <t>Retração cicatricial cervical com emprego de expansores de tecido - por estágio</t>
  </si>
  <si>
    <t xml:space="preserve">Torcicolo congênito - tratamento cirúrgico </t>
  </si>
  <si>
    <t>Tratamento cirúrgico da lipomatose cervical</t>
  </si>
  <si>
    <t>Tratamento cirúrgico de fístula com retalho cutâneo</t>
  </si>
  <si>
    <t>Biópsia de tireóide</t>
  </si>
  <si>
    <t>Bócio mergulhante: extirpação por acesso cérvico-torácico</t>
  </si>
  <si>
    <t>Istmectomia ou nodulectomia</t>
  </si>
  <si>
    <t>Tireoidectomia parcial</t>
  </si>
  <si>
    <t>Tireoidectomia total</t>
  </si>
  <si>
    <t xml:space="preserve">Biópsia de paratireóide </t>
  </si>
  <si>
    <t>Paratireoidectomia com toracotomia</t>
  </si>
  <si>
    <t>Reimplante de paratireóide previamente preservada</t>
  </si>
  <si>
    <t>Tratamento cirúrgico do hiperparatireoidismo primário</t>
  </si>
  <si>
    <t>Tratamento cirúrgico do hiperparatireoidismo secundário</t>
  </si>
  <si>
    <t>Cranioplastia</t>
  </si>
  <si>
    <t>Craniotomia descompressiva</t>
  </si>
  <si>
    <t>Craniotomia para tumores ósseos</t>
  </si>
  <si>
    <t>Reconstrução craniana ou craniofacial</t>
  </si>
  <si>
    <t>Retirada de cranioplastia</t>
  </si>
  <si>
    <t>Tratamento cirúrgico da craniossinostose</t>
  </si>
  <si>
    <t>Tratamento cirúrgico da fratura do crânio - afundamento</t>
  </si>
  <si>
    <t>Tratamento cirúrgico da osteomielite de crânio</t>
  </si>
  <si>
    <t>Abscesso de pálpebra - drenagem</t>
  </si>
  <si>
    <t>Biópsia de pálpebra</t>
  </si>
  <si>
    <t>Blefarorrafia</t>
  </si>
  <si>
    <t>Calázio</t>
  </si>
  <si>
    <t>Cantoplastia lateral</t>
  </si>
  <si>
    <t>Cantoplastia medial</t>
  </si>
  <si>
    <t>Coloboma - com plástica</t>
  </si>
  <si>
    <t>Correção cirúrgica de ectrópio ou entrópio</t>
  </si>
  <si>
    <t>Correção de bolsas palpebrais - unilateral</t>
  </si>
  <si>
    <t>Dermatocalaze ou blefarocalaze - unilateral</t>
  </si>
  <si>
    <t>Epicanto - correção cirúrgica - unilateral</t>
  </si>
  <si>
    <t>Epilação</t>
  </si>
  <si>
    <t>Epilação de cílios (diatermo-coagulação)</t>
  </si>
  <si>
    <t>Fissura palpebral - correção cirúrgica</t>
  </si>
  <si>
    <t>Lagoftalmo - correção cirúrgica</t>
  </si>
  <si>
    <t>Pálpebra - reconstrução parcial (com ou sem ressecção de tumor)</t>
  </si>
  <si>
    <t>Pálpebra - reconstrução total (com ou sem ressecção de tumor) - por estágio</t>
  </si>
  <si>
    <t>Ptose palpebral - correção cirúrgica - unilateral</t>
  </si>
  <si>
    <t>Ressecção de tumores palpebrais</t>
  </si>
  <si>
    <t>Retração palpebral</t>
  </si>
  <si>
    <t>Simbléfaro com ou sem enxerto - correção cirúrgica</t>
  </si>
  <si>
    <t>Supercílio - reconstrução total</t>
  </si>
  <si>
    <t>Sutura de pálpebra</t>
  </si>
  <si>
    <t>Tarsorrafia</t>
  </si>
  <si>
    <t>Telecanto - correção cirúrgica - unilateral</t>
  </si>
  <si>
    <t>Triquíase com ou sem enxerto</t>
  </si>
  <si>
    <t>Xantelasma palpebral - exérese - unilateral</t>
  </si>
  <si>
    <t>Correção da enoftalmia</t>
  </si>
  <si>
    <t>Descompressão de órbita ou nervo ótico</t>
  </si>
  <si>
    <t>Exenteração com osteotomia</t>
  </si>
  <si>
    <t xml:space="preserve">Exenteração de órbita </t>
  </si>
  <si>
    <t>Exérese de tumor com abordagem craniofacial oncológica (tempo facial) pálpebra, cavidade orbitária e olhos</t>
  </si>
  <si>
    <t>Fratura de órbita - redução cirúrgica</t>
  </si>
  <si>
    <t>Fratura de órbita - redução cirúrgica e enxerto ósseo</t>
  </si>
  <si>
    <t>Implante secundário de órbita</t>
  </si>
  <si>
    <t>Microcirurgia para tumores orbitários</t>
  </si>
  <si>
    <t>Reconstituição de paredes orbitárias</t>
  </si>
  <si>
    <t>Reconstrução parcial da cavidade orbital - por estágio</t>
  </si>
  <si>
    <t>Reconstrução total da cavidade orbital - por estágio</t>
  </si>
  <si>
    <t>Tumor de órbita - exérese</t>
  </si>
  <si>
    <t>Autotransplante conjuntival</t>
  </si>
  <si>
    <t>Biópsia de conjuntiva</t>
  </si>
  <si>
    <t>Enxerto de membrana amniótica</t>
  </si>
  <si>
    <t>Infiltração subconjuntival</t>
  </si>
  <si>
    <t>Plástica de conjuntiva</t>
  </si>
  <si>
    <t>Pterígio - exérese</t>
  </si>
  <si>
    <t>Reconstituição de fundo de saco</t>
  </si>
  <si>
    <t xml:space="preserve">Sutura de conjuntiva </t>
  </si>
  <si>
    <t>Transplante de limbo</t>
  </si>
  <si>
    <t>Tumor de conjuntiva - exérese</t>
  </si>
  <si>
    <t>Cauterização de córnea</t>
  </si>
  <si>
    <t>Ceratectomia superficial - monocular</t>
  </si>
  <si>
    <t>Corpo estranho da córnea - retirada</t>
  </si>
  <si>
    <t>Delaminação corneana com fotoablação estromal - LASIK</t>
  </si>
  <si>
    <t>Fotoablação de superfície convencional - PRK</t>
  </si>
  <si>
    <t>Implante de anel intra-estromal</t>
  </si>
  <si>
    <t>PTK ceratectomia fototerapêutica - monocular</t>
  </si>
  <si>
    <t>Recobrimento conjuntival</t>
  </si>
  <si>
    <t>Sutura de córnea (com ou sem hérnia de íris)</t>
  </si>
  <si>
    <t>Tarsoconjuntivoceratoplastia</t>
  </si>
  <si>
    <t>Paracentese da câmara anterior</t>
  </si>
  <si>
    <t>Reconstrução da câmara anterior</t>
  </si>
  <si>
    <t>Remoção de hifema</t>
  </si>
  <si>
    <t>Retirada de corpo estranho da câmara anterior</t>
  </si>
  <si>
    <t>Capsulotomia YAG ou cirúrgica</t>
  </si>
  <si>
    <t>Facectomia com lente intra-ocular com facoemulsificação</t>
  </si>
  <si>
    <t>Facectomia com lente intra-ocular sem facoemulsificação</t>
  </si>
  <si>
    <t>Facectomia sem implante</t>
  </si>
  <si>
    <t>Fixação iriana de lente intra-ocular</t>
  </si>
  <si>
    <t>Implante secundário / explante / fixação escleral ou iriana</t>
  </si>
  <si>
    <t>Remoção de pigmentos da lente intra-ocular com yag-laser</t>
  </si>
  <si>
    <t>Biópsia de tumor via pars plana</t>
  </si>
  <si>
    <t xml:space="preserve">Biópsia de vítreo via pars plana </t>
  </si>
  <si>
    <t>Endolaser/Endodiatermia</t>
  </si>
  <si>
    <t>Implante de silicone intravítreo</t>
  </si>
  <si>
    <t>Infusão de perfluocarbono</t>
  </si>
  <si>
    <t>Infusão intravítrea de medicamento anti-inflamatório</t>
  </si>
  <si>
    <t>Membranectomia EPI ou sub-retiniana</t>
  </si>
  <si>
    <t>Retirada de corpo estranho</t>
  </si>
  <si>
    <t>Retirada de óleo de silicone via pars plana</t>
  </si>
  <si>
    <t>Tratamento ocular quimioterápico com antiangiogênico. Programa de 24 meses. Uma sessão por mês (por sessão)</t>
  </si>
  <si>
    <t>Troca fluido gasosa</t>
  </si>
  <si>
    <t>Vitrectomia a céu aberto - ceratoprótese</t>
  </si>
  <si>
    <t>Vitrectomia anterior</t>
  </si>
  <si>
    <t>Vitrectomia vias pars plana</t>
  </si>
  <si>
    <t>Biópsia de esclera</t>
  </si>
  <si>
    <t>Enxerto de esclera (qualquer técnica)</t>
  </si>
  <si>
    <t>Sutura de esclera</t>
  </si>
  <si>
    <t>Enucleação ou evisceração com ou sem implante</t>
  </si>
  <si>
    <t>Injeção retrobulbar</t>
  </si>
  <si>
    <t xml:space="preserve">Reconstituição de globo ocular com lesão de estruturas intra-oculares </t>
  </si>
  <si>
    <t>Biópsia de íris e corpo ciliar</t>
  </si>
  <si>
    <t>Cicloterapia - qualquer técnica</t>
  </si>
  <si>
    <t>Cirurgias fistulizantes antiglaucomatosas</t>
  </si>
  <si>
    <t>Cirurgias fistulizantes com implantes valvulares</t>
  </si>
  <si>
    <t>Drenagem de descolamento de coróide</t>
  </si>
  <si>
    <t>Fototrabeculoplastia (laser)</t>
  </si>
  <si>
    <t>Goniotomia ou trabeculotomia</t>
  </si>
  <si>
    <t>Iridectomia (laser ou cirúrgica)</t>
  </si>
  <si>
    <t>Iridociclectomia</t>
  </si>
  <si>
    <t>Sinequiotomia (cirúrgica)</t>
  </si>
  <si>
    <t>Sinequiotomia (laser)</t>
  </si>
  <si>
    <t>Biópsia de músculos</t>
  </si>
  <si>
    <t>Cirurgia com sutura ajustável</t>
  </si>
  <si>
    <t>Estrabismo ciclo vertical/transposição - monocular</t>
  </si>
  <si>
    <t>Estrabismo horizontal - monocular</t>
  </si>
  <si>
    <t>Injeção de toxina botulínica - monocular</t>
  </si>
  <si>
    <t xml:space="preserve">Aplicação de placa radiativa episcleral </t>
  </si>
  <si>
    <t>Biópsia de retina</t>
  </si>
  <si>
    <t>Exérese de tumor de coróide e/ou corpo ciliar</t>
  </si>
  <si>
    <t>Fotocoagulação (laser) - por sessão - monocular</t>
  </si>
  <si>
    <t>Infusão de gás expansor</t>
  </si>
  <si>
    <t>Pancrioterapia periférica</t>
  </si>
  <si>
    <t>Remoção de implante episcleral</t>
  </si>
  <si>
    <t>Retinopexia com introflexão escleral</t>
  </si>
  <si>
    <t>Retinopexia pneumática</t>
  </si>
  <si>
    <t>Retinopexia profilática (criopexia) 4B</t>
  </si>
  <si>
    <t>Retinotomia relaxante</t>
  </si>
  <si>
    <t>Biópsia de pavilhão auricular</t>
  </si>
  <si>
    <t>Exérese de tumor com abordagem craniofacial oncológica pavilhão auricular (tempo facial)</t>
  </si>
  <si>
    <t>Exérese de tumor com fechamento primário</t>
  </si>
  <si>
    <t>Outros defeitos congênitos que não a microtia</t>
  </si>
  <si>
    <t>Reconstrução de orelha - retoques</t>
  </si>
  <si>
    <t>Reconstrução de unidade anatômica do pavilhão auricular - por estágio</t>
  </si>
  <si>
    <t>Reconstrução total de orelha - único estágio</t>
  </si>
  <si>
    <t>Ressecção de tumor de pavilhão auricular, incluindo parte do osso temporal</t>
  </si>
  <si>
    <t>Ressecção subtotal ou total de orelha</t>
  </si>
  <si>
    <t>Tratamento cirúrgico de sinus pré-auricular</t>
  </si>
  <si>
    <t>Aspiração auricular</t>
  </si>
  <si>
    <t>Biópsia (orelha externa)</t>
  </si>
  <si>
    <t>Cisto pré-auricular (coloboma auris) - exérese - unilateral</t>
  </si>
  <si>
    <t>Corpos estranhos, pólipos ou biópsia - em consultório</t>
  </si>
  <si>
    <t>Corpos estranhos, pólipos ou biópsia - em hospital sob anestesia geral</t>
  </si>
  <si>
    <t>Estenose de conduto auditivo externo - correção</t>
  </si>
  <si>
    <t>Furúnculo - drenagem (ouvido)</t>
  </si>
  <si>
    <t>Pericondrite de pavilhão - tratamento cirúrgico com desbridamento</t>
  </si>
  <si>
    <t>Tumor benigno de conduto auditivo externo - exérese</t>
  </si>
  <si>
    <t>Cauterização de membrana timpânica</t>
  </si>
  <si>
    <t>Estapedectomia ou estapedotomia</t>
  </si>
  <si>
    <t>Exploração e descompressão parcial do nervo facial intratemporal</t>
  </si>
  <si>
    <t>Fístula perilinfática - fechamento cirúrgico</t>
  </si>
  <si>
    <t>Glomus jugular - ressecção</t>
  </si>
  <si>
    <t>Glomus timpânicus - ressecção</t>
  </si>
  <si>
    <t>Mastoidectomia simples ou radical modificada</t>
  </si>
  <si>
    <t xml:space="preserve">Ouvido congênito - tratamento cirúrgico </t>
  </si>
  <si>
    <t>Paracentese do tímpano - miringotomia, unilateral - em consultório</t>
  </si>
  <si>
    <t>Paracentese do tímpano, unilateral, em hospital - anestesia geral</t>
  </si>
  <si>
    <t>Tímpano-mastoidectomia</t>
  </si>
  <si>
    <t>Timpanoplastia com reconstrução da cadeia ossicular</t>
  </si>
  <si>
    <t>Timpanoplastia tipo I - miringoplastia - unilateral</t>
  </si>
  <si>
    <t>Timpanotomia exploradora - unilateral</t>
  </si>
  <si>
    <t>Timpanotomia para tubo de ventilação - unilateral</t>
  </si>
  <si>
    <t>Doença de Meniere - tratamento cirúrgico - descompressão do saco endolinfático ou "shunt"</t>
  </si>
  <si>
    <t>Enxerto parcial intratemporal do nervo facial - do foramem estilo-mastóideo ao gânglio geniculado</t>
  </si>
  <si>
    <t>Enxerto parcial intratemporal do nervo facial - do gânglio geniculado ao meato acústico interno</t>
  </si>
  <si>
    <t>Enxerto total do nervo facial intratemporal</t>
  </si>
  <si>
    <t>Exploração e descompressão total do nervo facial (transmastóideo, translabiríntico, fossa média)</t>
  </si>
  <si>
    <t>Implante coclear (exceto a prótese)</t>
  </si>
  <si>
    <t>Injeção de drogas intratimpânicas</t>
  </si>
  <si>
    <t>Labirintectomia (membranosa ou óssea) - sem audição</t>
  </si>
  <si>
    <t>Neurectomia vestibular para fossa média ou posterior</t>
  </si>
  <si>
    <t>Neurectomia vestibular translabiríntica - sem audição</t>
  </si>
  <si>
    <t>Ressecção do osso temporal</t>
  </si>
  <si>
    <t>Tumor do nervo acústico - ressecção via translabiríntica ou fossa média</t>
  </si>
  <si>
    <t>Abscesso ou hematoma de septo nasal - drenagem</t>
  </si>
  <si>
    <t>Abscesso ou hematoma de septo nasal - drenagem sob anestesia geral</t>
  </si>
  <si>
    <t>Alongamento de columela</t>
  </si>
  <si>
    <t>Biópsia de nariz</t>
  </si>
  <si>
    <t>Corneto inferior - cauterização linear - unilateral</t>
  </si>
  <si>
    <t>Corneto inferior - infiltração medicamentosa (unilateral)</t>
  </si>
  <si>
    <t>Corpos estranhos - retirada em consultório (nariz)</t>
  </si>
  <si>
    <t>Corpos estranhos - retirada sob anestesia geral / hospital</t>
  </si>
  <si>
    <t>Corpos estranhos - retirada sob anestesia geral / hospital (nariz) - por videoendoscopia</t>
  </si>
  <si>
    <t>Epistaxe - cauterização (qualquer técnica)</t>
  </si>
  <si>
    <t>Epistaxe - cauterização da artéria esfenopalatina com microscopia - unilateral</t>
  </si>
  <si>
    <t>Epistaxe - cauterização da artéria esfenopalatina com microscopia - unilateral por videoendoscopia</t>
  </si>
  <si>
    <t>Epistaxe - cauterização das artérias etmoidais com microscopia - unilateral</t>
  </si>
  <si>
    <t>Epistaxe - ligadura das artérias etmoidais - acesso transorbitário - unilateral</t>
  </si>
  <si>
    <t>Epistaxe - tamponamento antero-posterior</t>
  </si>
  <si>
    <t>Epistaxe - tamponamento anterior</t>
  </si>
  <si>
    <t>Epistaxe - tamponamento antero-posterior sob anestesia geral</t>
  </si>
  <si>
    <t>Exérese de tumor com abordagem craniofacial oncológica (tempo facial) pirâmide nasal</t>
  </si>
  <si>
    <t xml:space="preserve">Exérese de tumor nasal por via endoscopica </t>
  </si>
  <si>
    <t>Fechamento de fístula liquórica transnasal</t>
  </si>
  <si>
    <t>Fístula liquórica - tratamento cirúrgico endoscópico intranasal</t>
  </si>
  <si>
    <t>Fraturas dos ossos nasais - redução cirúrgica e gesso</t>
  </si>
  <si>
    <t>Fraturas dos ossos nasais - redução incruenta e gesso</t>
  </si>
  <si>
    <t>Imperfuração coanal - correção cirúrgica intranasal</t>
  </si>
  <si>
    <t>Imperfuração coanal - correção cirúrgica intranasal por videoendoscopia</t>
  </si>
  <si>
    <t>Imperfuração coanal - correção cirúrgica transpalatina</t>
  </si>
  <si>
    <t>Ozena - tratamento cirúrgico</t>
  </si>
  <si>
    <t>Ozena - tratamento cirúrgico por videoendoscopia</t>
  </si>
  <si>
    <t>Perfuração do septo nasal - correção cirúrgica</t>
  </si>
  <si>
    <t>Perfuração do septo nasal - correção cirúrgica por videoendoscopia</t>
  </si>
  <si>
    <t>Polipectomia - unilateral</t>
  </si>
  <si>
    <t>Reconstrução de unidade anatômica do nariz - por estágio</t>
  </si>
  <si>
    <t>Reconstrução total de nariz - por estágio</t>
  </si>
  <si>
    <t>Ressecção de tumores malignos transnasais</t>
  </si>
  <si>
    <t>Rinectomia parcial</t>
  </si>
  <si>
    <t>Rinectomia total</t>
  </si>
  <si>
    <t>Rinoplastia reparadora</t>
  </si>
  <si>
    <t>Rinosseptoplastia funcional</t>
  </si>
  <si>
    <t>Rinosseptoplastia funcional por videoendoscopia</t>
  </si>
  <si>
    <t>Septoplastia (qualquer técnica sem vídeo)</t>
  </si>
  <si>
    <t>Septoplastia por videoendoscopia</t>
  </si>
  <si>
    <t>Sinéquia nasal - ressecção unilateral - qualquer técnica</t>
  </si>
  <si>
    <t>Tratamento cirúrgico da atresia narinária</t>
  </si>
  <si>
    <t>Tratamento cirúrgico de deformidade nasal congênita</t>
  </si>
  <si>
    <t>Tratamento cirúrgico do rinofima</t>
  </si>
  <si>
    <t>Tratamento cirúrgico reparador do nariz em sela</t>
  </si>
  <si>
    <t>Tratamento de deformidade traumática nasal</t>
  </si>
  <si>
    <t>Tumor intranasal - exérese por rinotomia lateral</t>
  </si>
  <si>
    <t>Tumor intranasal - exérese por via transnasal</t>
  </si>
  <si>
    <t>Turbinectomia ou turbinoplastia - unilateral</t>
  </si>
  <si>
    <t>Turbinoplastia por radiofrequência</t>
  </si>
  <si>
    <t>Angiofibroma - ressecção transmaxilar e/ou transpalatina</t>
  </si>
  <si>
    <t>Antrostomia maxilar intranasal</t>
  </si>
  <si>
    <t>Antrostomia maxilar intranasal por videoendoscopia</t>
  </si>
  <si>
    <t>Antrostomia maxilar, etmoidectomia etc a laser (abertura de todas as cavidades paranasais a laser)</t>
  </si>
  <si>
    <t>Artéria maxilar interna - ligadura transmaxilar</t>
  </si>
  <si>
    <t>Artéria maxilar interna - ligadura transmaxilar por videoendoscopia</t>
  </si>
  <si>
    <t>Cisto naso-alveolar e globular - exérese</t>
  </si>
  <si>
    <t xml:space="preserve">Descompressão transetmoidal do canal óptico </t>
  </si>
  <si>
    <t>Etmoidectomia externa</t>
  </si>
  <si>
    <t>Etmoidectomia intranasal</t>
  </si>
  <si>
    <t>Etmoidectomia intranasal por videoendoscopia</t>
  </si>
  <si>
    <t>Exérese de tumor com abordagem craniofacial oncológica seios (tempo facial)</t>
  </si>
  <si>
    <t>Exérese de tumor de seios paranasais por via endoscópica</t>
  </si>
  <si>
    <t>Fístula oro-antral - tratamento cirúrgico</t>
  </si>
  <si>
    <t>Fístula oronasal - tratamento cirúrgico</t>
  </si>
  <si>
    <t>Maxilectomia incluindo exenteração de órbita</t>
  </si>
  <si>
    <t>Maxilectomia parcial</t>
  </si>
  <si>
    <t>Maxilectomia total</t>
  </si>
  <si>
    <t>Pólipo antro-coanal de Killiam - exérese</t>
  </si>
  <si>
    <t>Punção maxilar transmeática ou via fossa canina</t>
  </si>
  <si>
    <t>Ressecção de tumor benigno</t>
  </si>
  <si>
    <t xml:space="preserve">Seios paranasais - biópsia qualquer via </t>
  </si>
  <si>
    <t>Sinusectomia frontal com retalho osteoplástico ou via coronal</t>
  </si>
  <si>
    <t>Sinusectomia fronto-etmoidal por via externa</t>
  </si>
  <si>
    <t>Sinusectomia maxilar - via endonasal</t>
  </si>
  <si>
    <t>Sinusectomia maxilar - via endonasal por videoendoscopia</t>
  </si>
  <si>
    <t>Sinusectomia maxilar - via oral (Caldwell-Luc)</t>
  </si>
  <si>
    <t>Sinusectomia transmaxilar (Ermiro de Lima)</t>
  </si>
  <si>
    <t>Sinusotomia esfenoidal</t>
  </si>
  <si>
    <t>Sinusotomia esfenoidal por videoendoscopia</t>
  </si>
  <si>
    <t>Sinusotomia frontal intranasal</t>
  </si>
  <si>
    <t>Sinusotomia frontal intranasal com balão por videoendoscopia</t>
  </si>
  <si>
    <t>Sinusotomia frontal intranasal por videoendoscopia</t>
  </si>
  <si>
    <t>Sinusotomia frontal via externa</t>
  </si>
  <si>
    <t>Biópsia cirúrgica de costela ou esterno</t>
  </si>
  <si>
    <t>Correção de deformidades da parede torácica</t>
  </si>
  <si>
    <t>Correção de deformidades da parede torácica por vídeo</t>
  </si>
  <si>
    <t>Costectomia (porte para 1 arco costal, 30% deste porte para cada arco adicional)</t>
  </si>
  <si>
    <t>Esternectomia subtotal</t>
  </si>
  <si>
    <t>Esternectomia total</t>
  </si>
  <si>
    <t>Fechamento de pleurostomia</t>
  </si>
  <si>
    <t>Fratura de costela ou esterno - tratamento conservador</t>
  </si>
  <si>
    <t>Fratura luxação de esterno ou costela - redução incruenta</t>
  </si>
  <si>
    <t>Fratura luxação de esterno ou costela - tratamento cirúrgico</t>
  </si>
  <si>
    <t>Mobilização de retalhos musculares ou do omento</t>
  </si>
  <si>
    <t>Osteomielite de costela ou esterno - tratamento cirúrgico</t>
  </si>
  <si>
    <t>Plumbagem extrafascial</t>
  </si>
  <si>
    <t>Punção biópsia de costela ou esterno</t>
  </si>
  <si>
    <t>Reconstrução da parede torácica (com ou sem prótese)</t>
  </si>
  <si>
    <t>Reconstrução da parede torácica com retalhos cutâneos</t>
  </si>
  <si>
    <t>Reconstrução da parede torácica com retalhos musculares ou miocutâneos</t>
  </si>
  <si>
    <t>Reconstrução da região esternal com retalhos musculares bilaterais</t>
  </si>
  <si>
    <t>Ressecção de tumor do diafragma e reconstrução (qualquer técnica)</t>
  </si>
  <si>
    <t>Ressutura de parede torácica</t>
  </si>
  <si>
    <t>Retirada de corpo estranho da parede torácica</t>
  </si>
  <si>
    <t>Toracectomia</t>
  </si>
  <si>
    <t>Toracoplastia (qualquer técnica)</t>
  </si>
  <si>
    <t>Toracotomia com biópsia</t>
  </si>
  <si>
    <t>Toracotomia exploradora (excluídos os procedimentos intratorácicos)</t>
  </si>
  <si>
    <t>Toracotomia para procedimentos ortopédicos sobre a coluna vertebral</t>
  </si>
  <si>
    <t>Tração esquelética do gradil costo-esternal (traumatismo)</t>
  </si>
  <si>
    <t>Tratamento cirúrgico de fraturas do gradil costal</t>
  </si>
  <si>
    <t>Vídeo para procedimentos sobre a coluna vertebral</t>
  </si>
  <si>
    <t>Biópsia incisional de mama</t>
  </si>
  <si>
    <t>Biópsia percutânea com agulha grossa, em consultório</t>
  </si>
  <si>
    <t xml:space="preserve">Coleta de fluxo papilar de mama </t>
  </si>
  <si>
    <t>Correção cirúrgica da assimetria mamária</t>
  </si>
  <si>
    <t>Correção da hipertrofia mamária - unilateral</t>
  </si>
  <si>
    <t xml:space="preserve">Correção de inversão papilar - unilateral </t>
  </si>
  <si>
    <t xml:space="preserve">Drenagem de abscesso de mama </t>
  </si>
  <si>
    <t>Drenagem e/ou aspiração de seroma</t>
  </si>
  <si>
    <t xml:space="preserve">Exérese de lesão da mama por marcação estereotáxica ou roll </t>
  </si>
  <si>
    <t>Exérese de mama supra-numerária - unilateral</t>
  </si>
  <si>
    <t>Exérese de nódulo</t>
  </si>
  <si>
    <t xml:space="preserve">Fistulectomia de mama </t>
  </si>
  <si>
    <t xml:space="preserve">Ginecomastia - unilateral </t>
  </si>
  <si>
    <t xml:space="preserve">Linfadenectomia axilar </t>
  </si>
  <si>
    <t>Linfadenectomia por incisão extra-axilar</t>
  </si>
  <si>
    <t>Mastectomia radical ou radical modificada qualquer técnica</t>
  </si>
  <si>
    <t>Mastectomia simples</t>
  </si>
  <si>
    <t xml:space="preserve">Mastectomia subcutânea e inclusão da prótese </t>
  </si>
  <si>
    <t>Mastoplastia em mama oposta após reconstrução da contralateral</t>
  </si>
  <si>
    <t>Punção ou biópsia percutânea de agulha fina - por nódulo (máximo de 3 nódulos por mama)</t>
  </si>
  <si>
    <t>Quadrantectomia - ressecção segmentar</t>
  </si>
  <si>
    <t>Quadrantectomia e linfadenectomia axilar</t>
  </si>
  <si>
    <t xml:space="preserve">Reconstrução da mama com prótese e/ou expansor </t>
  </si>
  <si>
    <t>Reconstrução da placa aréolo mamilar - unilateral</t>
  </si>
  <si>
    <t>Reconstrução mamária com retalho muscular ou miocutâneo - unilateral</t>
  </si>
  <si>
    <t xml:space="preserve">Reconstrução mamária com retalhos cutâneos regionais </t>
  </si>
  <si>
    <t>Reconstrução parcial da mama pós-quadrantectomia</t>
  </si>
  <si>
    <t xml:space="preserve">Ressecção do linfonodo sentinela / torácica lateral </t>
  </si>
  <si>
    <t xml:space="preserve">Ressecção do linfonodo sentinela / torácica medial </t>
  </si>
  <si>
    <t xml:space="preserve">Ressecção dos ductos principais da mama - unilateral </t>
  </si>
  <si>
    <t>Retirada da válvula após colocação de expansor permanente</t>
  </si>
  <si>
    <t>Substituição de prótese</t>
  </si>
  <si>
    <t>Abdominal ou hipogástrico</t>
  </si>
  <si>
    <t>12C</t>
  </si>
  <si>
    <t>Antebraço</t>
  </si>
  <si>
    <t>13A</t>
  </si>
  <si>
    <t xml:space="preserve">Axilar </t>
  </si>
  <si>
    <t>Couro cabeludo</t>
  </si>
  <si>
    <t xml:space="preserve">Deltopeitoral </t>
  </si>
  <si>
    <t>Digitais (da face volar e látero-cubital dos dedos médio e anular da mão)</t>
  </si>
  <si>
    <t>Digital do hallux</t>
  </si>
  <si>
    <t>Dorsal do pé</t>
  </si>
  <si>
    <t xml:space="preserve">Escapular </t>
  </si>
  <si>
    <t xml:space="preserve">Femoral </t>
  </si>
  <si>
    <t>Fossa poplítea</t>
  </si>
  <si>
    <t xml:space="preserve">Inguino-cural </t>
  </si>
  <si>
    <t>Intercostal</t>
  </si>
  <si>
    <t>Interdigital da 1a comissura dos dedos do pé</t>
  </si>
  <si>
    <t xml:space="preserve">Outros transplantes cutâneos </t>
  </si>
  <si>
    <t xml:space="preserve">Paraescapular </t>
  </si>
  <si>
    <t>Retroauricular</t>
  </si>
  <si>
    <t xml:space="preserve">Temporal </t>
  </si>
  <si>
    <t xml:space="preserve">Transplante cutâneo com microanastomose </t>
  </si>
  <si>
    <t xml:space="preserve">Grande dorsal (latissimus dorsi) </t>
  </si>
  <si>
    <t xml:space="preserve">Grande glúteo (gluteus maximus) </t>
  </si>
  <si>
    <t>Outros transplantes músculo-cutâneos</t>
  </si>
  <si>
    <t xml:space="preserve">Reto abdominal (rectus abdominis) </t>
  </si>
  <si>
    <t xml:space="preserve">Reto interno (gracilis) </t>
  </si>
  <si>
    <t xml:space="preserve">Serrato maior (serratus) </t>
  </si>
  <si>
    <t>Tensor da fascia lata (tensor fascia lata)</t>
  </si>
  <si>
    <t>Transplante cutâneo sem microanastomose, ilha neurovascular</t>
  </si>
  <si>
    <t>Transplante miocutâneo com microanastomose</t>
  </si>
  <si>
    <t xml:space="preserve">Trapézio (trapezius) </t>
  </si>
  <si>
    <t>Bíceps femoral (biceps femoris)</t>
  </si>
  <si>
    <t>Extensor comum dos dedos (extensor digitorum longus)</t>
  </si>
  <si>
    <t>Extensor próprio do dedo gordo (extensor hallucis longus)</t>
  </si>
  <si>
    <t>Flexor curto plantar (flexor digitorum brevis)</t>
  </si>
  <si>
    <t>Grande peitoral (pectoralis major)</t>
  </si>
  <si>
    <t xml:space="preserve">Músculo pédio (extensor digitorum brevis) </t>
  </si>
  <si>
    <t>Outros transplantes musculares</t>
  </si>
  <si>
    <t xml:space="preserve">Primeiro radial externo (extensor carpi radialis longus) </t>
  </si>
  <si>
    <t xml:space="preserve">Reto anterior (rectus femoris) </t>
  </si>
  <si>
    <t xml:space="preserve">Sartório (sartorius) </t>
  </si>
  <si>
    <t xml:space="preserve">Semimembranoso (semimembranosus) </t>
  </si>
  <si>
    <t xml:space="preserve">Semitendinoso (semitendinosus) </t>
  </si>
  <si>
    <t xml:space="preserve">Supinador longo (brachioradialis) </t>
  </si>
  <si>
    <t>Autotransplante de dois retalhos cutâneos combinados, isolados e associados entre si, ligados por um único pedículo vascular</t>
  </si>
  <si>
    <t>Autotransplante de dois retalhos, um cutâneo combinado a um muscular, isolados e associados entre si, ligados por um único pedículo vascular</t>
  </si>
  <si>
    <t>Autotransplante de dois retalhos, um cutâneo combinado a retalho osteomuscular, isolados e associados entre sí, ligados por um único pedículo vascular</t>
  </si>
  <si>
    <t xml:space="preserve">Autotransplante de epiplon </t>
  </si>
  <si>
    <t>Autotransplante de outros retalhos, isolados entre si, e associados mediante um único pedículo vascular comuns aos retalhos</t>
  </si>
  <si>
    <t>Autotransplante de três retalhos, um cutâneo separado, combinado a outros dois retalhos musculares isolados e associados, ligados por um único pedículo vascular</t>
  </si>
  <si>
    <t>Reimplante de segmentos distais do membro superior, com ressecção segmentar</t>
  </si>
  <si>
    <t>Reimplante do membro inferior do nível médio proximal da perna até a coxa</t>
  </si>
  <si>
    <t>Reimplante do membro inferior do pé até o terço médio da perna</t>
  </si>
  <si>
    <t xml:space="preserve">Reimplante do membro superior, do nível médio do antebraço até o ombro </t>
  </si>
  <si>
    <t>Transplante articular de metatarsofalângica para a mão</t>
  </si>
  <si>
    <t>Transplante de 2º pododáctilo para mão</t>
  </si>
  <si>
    <t xml:space="preserve">Transplante de dedos do pé para a mão </t>
  </si>
  <si>
    <t xml:space="preserve">Transplante de dois pododáctilos para a mão </t>
  </si>
  <si>
    <t>Transplante do 2º pododáctilo para o polegar</t>
  </si>
  <si>
    <t>Transplante do hallux para polegar</t>
  </si>
  <si>
    <t xml:space="preserve">Instalação de halo craniano </t>
  </si>
  <si>
    <t xml:space="preserve">Tração cutânea </t>
  </si>
  <si>
    <t xml:space="preserve">Tração transesquelética (por membro) </t>
  </si>
  <si>
    <t xml:space="preserve">Fios ou pinos metálicos transósseos </t>
  </si>
  <si>
    <t>Fios, pinos, parafusos ou hastes metálicas intra-ósseas</t>
  </si>
  <si>
    <t xml:space="preserve">Placas </t>
  </si>
  <si>
    <t xml:space="preserve">Próteses de substituição de pequenas articulações </t>
  </si>
  <si>
    <t xml:space="preserve">Retirada de fixadores externos </t>
  </si>
  <si>
    <t>Imobilizações não-gessadas (qualquer segmento)</t>
  </si>
  <si>
    <t xml:space="preserve">Membro inferior </t>
  </si>
  <si>
    <t xml:space="preserve">Membro superior </t>
  </si>
  <si>
    <t xml:space="preserve">Áxilo-palmar ou pendente </t>
  </si>
  <si>
    <t>Bota com ou sem salto</t>
  </si>
  <si>
    <t>Colar</t>
  </si>
  <si>
    <t>Colete</t>
  </si>
  <si>
    <t>Cruro-podálico</t>
  </si>
  <si>
    <t xml:space="preserve">Dupla abdução ou Ducroquet </t>
  </si>
  <si>
    <t xml:space="preserve">Halo-gesso </t>
  </si>
  <si>
    <t xml:space="preserve">Inguino-maleolar </t>
  </si>
  <si>
    <t xml:space="preserve">Luva </t>
  </si>
  <si>
    <t xml:space="preserve">Minerva ou Risser para escoliose </t>
  </si>
  <si>
    <t xml:space="preserve">Pelvipodálico </t>
  </si>
  <si>
    <t xml:space="preserve">Spica-gessada </t>
  </si>
  <si>
    <t xml:space="preserve">Tipo Velpeau </t>
  </si>
  <si>
    <t xml:space="preserve">Tóraco-braquial </t>
  </si>
  <si>
    <t>Artroscopia para diagnóstico com ou sem biópsia sinovial</t>
  </si>
  <si>
    <t>Biópsia óssea</t>
  </si>
  <si>
    <t>Biópsias percutânea sinovial ou de tecidos moles</t>
  </si>
  <si>
    <t xml:space="preserve">Enxertos em outras pseudartroses </t>
  </si>
  <si>
    <t>Manipulação articular sob anestesia geral</t>
  </si>
  <si>
    <t>Punção articular diagnóstica ou terapêutica (infiltração). Quando orientada por RX, US, TC e RM, cobrar código correspondente</t>
  </si>
  <si>
    <t xml:space="preserve">Punção extra-articular diagnóstica ou terapêutica (infiltração/agulhamento seco). Quando orientada por RX, US, TC e RM, cobrar código correspondente </t>
  </si>
  <si>
    <t xml:space="preserve">Retirada de enxerto ósseo </t>
  </si>
  <si>
    <t>Corpo estranho intra-articular - tratamento cirúrgico</t>
  </si>
  <si>
    <t>Corpo estranho intramuscular - tratamento cirúrgico</t>
  </si>
  <si>
    <t>Corpo estranho intra-ósseo - tratamento cirúrgico</t>
  </si>
  <si>
    <t>Artrodese da coluna com instrumentação por segmento</t>
  </si>
  <si>
    <t>Artrodese de coluna via anterior ou póstero lateral - tratamento cirúrgico</t>
  </si>
  <si>
    <t>Biópsia da coluna</t>
  </si>
  <si>
    <t>Biópsia de corpo vertebral com agulha</t>
  </si>
  <si>
    <t xml:space="preserve">Cirurgia de coluna por via endoscópica </t>
  </si>
  <si>
    <t xml:space="preserve">Cordotomia - mielotomia </t>
  </si>
  <si>
    <t>Costela cervical - tratamento cirúrgico</t>
  </si>
  <si>
    <t xml:space="preserve">Derivação lombar externa </t>
  </si>
  <si>
    <t>Descompressão medular e/ou cauda equina</t>
  </si>
  <si>
    <t>Dorso curvo / escoliose / giba costal - tratamento cirúrgico</t>
  </si>
  <si>
    <t xml:space="preserve">Espondilolistese - tratamento cirúrgico </t>
  </si>
  <si>
    <t>Fratura de coluna - tratamento conservador</t>
  </si>
  <si>
    <t>Fratura do cóccix - redução incruenta</t>
  </si>
  <si>
    <t>Fratura do cóccix - tratamento cirúrgico</t>
  </si>
  <si>
    <t>Fratura e/ou luxação de coluna vertebral - redução incruenta</t>
  </si>
  <si>
    <t>Fraturas ou fratura-luxação de coluna - tratamento cirúrgico</t>
  </si>
  <si>
    <t xml:space="preserve">Hemivértebra - ressecção via anterior ou posterior - tratamento cirúrgico </t>
  </si>
  <si>
    <t xml:space="preserve">Hérnia de disco cervical - tratamento cirúrgico </t>
  </si>
  <si>
    <t xml:space="preserve">Hérnia de disco tóraco-lombar - tratamento cirúrgico </t>
  </si>
  <si>
    <t xml:space="preserve">Laminectomia ou laminotomia </t>
  </si>
  <si>
    <t>Osteomielite de coluna - tratamento cirúrgico</t>
  </si>
  <si>
    <t xml:space="preserve">Osteotomia de coluna vertebral - tratamento cirúrgico </t>
  </si>
  <si>
    <t xml:space="preserve">Outras afecções da coluna - tratamento incruento </t>
  </si>
  <si>
    <t xml:space="preserve">Pseudartrose de coluna - tratamento cirúrgico </t>
  </si>
  <si>
    <t>Punção liquórica</t>
  </si>
  <si>
    <t>Retirada de corpo estranho - tratamento cirúrgico</t>
  </si>
  <si>
    <t xml:space="preserve">Retirada de material de síntese - tratamento cirúrgico </t>
  </si>
  <si>
    <t>Substituição de corpo vertebral</t>
  </si>
  <si>
    <t>Tração cervical transesquelética</t>
  </si>
  <si>
    <t>Tratamento cirúrgico da cifose infantil</t>
  </si>
  <si>
    <t xml:space="preserve">Tratamento cirúrgico da lesão traumática raquimedular </t>
  </si>
  <si>
    <t xml:space="preserve">Tratamento cirúrgico das malformações craniovertebrais </t>
  </si>
  <si>
    <t xml:space="preserve">Tratamento cirúrgico do disrafismo </t>
  </si>
  <si>
    <t>Tratamento conservador do traumatismo raquimedular (por dia)</t>
  </si>
  <si>
    <t>Tratamento microcirúrgico das lesões intramedulares (tumor, malformações arteriovenosas, siringomielia, parasitoses)</t>
  </si>
  <si>
    <t>13B</t>
  </si>
  <si>
    <t>Tratamento microcirúrgico do canal vertebral estreito por segmento</t>
  </si>
  <si>
    <t>Tratamento pré-natal dos disrafismos espinhais</t>
  </si>
  <si>
    <t>Tumor ósseo vertebral - ressecção com substituição com ou sem instrumentação - tratamento cirúrgico</t>
  </si>
  <si>
    <t>Artrodese ao nível do ombro - tratamento cirúrgico</t>
  </si>
  <si>
    <t>Artroplastia escápulo umeral com implante - tratamento cirúrgico</t>
  </si>
  <si>
    <t>Artrotomia glenoumeral - tratamento cirúrgico</t>
  </si>
  <si>
    <t xml:space="preserve">Biópsia cirúrgica da cintura escapular </t>
  </si>
  <si>
    <t xml:space="preserve">Deformidade (doença) Sprengel - tratamento cirúrgico </t>
  </si>
  <si>
    <t>Desarticulação ao nível do ombro - tratamento cirúrgico</t>
  </si>
  <si>
    <t>Escápula em ressalto - tratamento cirúrgico</t>
  </si>
  <si>
    <t xml:space="preserve">Fratura de cintura escapular - tratamento conservador </t>
  </si>
  <si>
    <t xml:space="preserve">Fraturas e/ou luxações e/ou avulsões - redução incruenta </t>
  </si>
  <si>
    <t>Fraturas e/ou luxações e/ou avulsões - tratamento cirúrgico</t>
  </si>
  <si>
    <t>Osteomielite ao nível da cintura escapular - tratamento cirúrgico</t>
  </si>
  <si>
    <t>Pseudartroses e/ou osteotomias da cintura escapular - tratamento cirúrgico</t>
  </si>
  <si>
    <t>Ressecção parcial ou total de clavícula - tratamento cirúrgico</t>
  </si>
  <si>
    <t xml:space="preserve">Revisão cirúrgica de prótese de ombro </t>
  </si>
  <si>
    <t>Transferências musculares ao nível do ombro - tratamento cirúrgico</t>
  </si>
  <si>
    <t xml:space="preserve">Amputação ao nível do braço - tratamento cirúrgico </t>
  </si>
  <si>
    <t>Biópsia cirúrgica do úmero</t>
  </si>
  <si>
    <t>Fixador externo dinâmico com ou sem alongamento - tratamento cirúrgico</t>
  </si>
  <si>
    <t>Fratura (incluindo descolamento epifisário) - redução incruenta</t>
  </si>
  <si>
    <t xml:space="preserve">Fratura (incluindo descolamento epifisário) - tratamento cirúrgico </t>
  </si>
  <si>
    <t xml:space="preserve">Fratura de úmero - tratamento conservador </t>
  </si>
  <si>
    <t xml:space="preserve">Fraturas e pseudartroses - fixador externo - tratamento cirúrgico </t>
  </si>
  <si>
    <t>Osteomielite de úmero - tratamento cirúrgico</t>
  </si>
  <si>
    <t>Pseudartroses, osteotomias, alongamentos/encurtamentos - tratamento cirúrgico</t>
  </si>
  <si>
    <t>Artrodese - tratamento cirúrgico</t>
  </si>
  <si>
    <t>Artrodiastase - tratamento cirúrgico com fixador externo</t>
  </si>
  <si>
    <t>Artroplastia com implante - tratamento cirúrgico</t>
  </si>
  <si>
    <t>Artroplastias sem implante - tratamento cirúrgico</t>
  </si>
  <si>
    <t xml:space="preserve">Artrotomia de cotovelo - tratamento cirúrgico </t>
  </si>
  <si>
    <t xml:space="preserve">Biópsia cirúrgica de cotovelo </t>
  </si>
  <si>
    <t>Desarticulação ao nível do cotovelo - tratamento cirúrgico</t>
  </si>
  <si>
    <t xml:space="preserve">Fratura de cotovelo - tratamento conservador </t>
  </si>
  <si>
    <t>Fraturas / pseudartroses / artroses / com fixador externo dinâmico - tratamento cirúrgico</t>
  </si>
  <si>
    <t>Fraturas e/ou luxações - redução incruenta</t>
  </si>
  <si>
    <t>Fraturas e/ou luxações - tratamento cirúrgico</t>
  </si>
  <si>
    <t xml:space="preserve">Lesões ligamentares - redução incruenta </t>
  </si>
  <si>
    <t xml:space="preserve">Tendinites, sinovites e artrites - tratamento cirúrgico </t>
  </si>
  <si>
    <t>Abaixamento miotendinoso no antebraço</t>
  </si>
  <si>
    <t>Alongamento dos ossos do antebraço com fixador externo dinâmico - tratamento cirúrgico</t>
  </si>
  <si>
    <t xml:space="preserve">Amputação ao nível do antebraço - tratamento cirúrgico </t>
  </si>
  <si>
    <t>Biópsia cirúrgica do antebraço</t>
  </si>
  <si>
    <t xml:space="preserve">Contratura isquêmica de Volkmann - tratamento cirúrgico </t>
  </si>
  <si>
    <t xml:space="preserve">Correção de deformidade adquirida de antebraço com fixador externo </t>
  </si>
  <si>
    <t xml:space="preserve">Encurtamento segmentar dos ossos do antebraço com osteossíntese - tratamento cirúrgico </t>
  </si>
  <si>
    <t>Fratura do antebraço - tratamento conservador</t>
  </si>
  <si>
    <t>Fratura e/ou luxações (incluindo descolamento epifisário cotovelo-punho) - tratamento cirúrgico</t>
  </si>
  <si>
    <t xml:space="preserve">Fratura e/ou luxações (incluindo descolamento epifisário) - redução incruenta </t>
  </si>
  <si>
    <t xml:space="preserve">Fratura viciosamente consolidada de antebraço - tratamento cirúrgico </t>
  </si>
  <si>
    <t>Osteomielite dos ossos do antebraço - tratamento cirúrgico</t>
  </si>
  <si>
    <t>Pseudartroses e ou osteotomias - tratamento cirúrgico</t>
  </si>
  <si>
    <t>Ressecção da cabeça do rádio e/ou da extremidade distal ulna - tratamento cirúrgico</t>
  </si>
  <si>
    <t>Ressecção do processo estilóide do rádio - tratamento cirúrgico</t>
  </si>
  <si>
    <t xml:space="preserve">Sinostose rádio-ulnar - tratamento cirúrgico </t>
  </si>
  <si>
    <t>Tratamento cirúrgico de fraturas com fixador externo</t>
  </si>
  <si>
    <t>Agenesia de rádio (centralização da ulna no carpo)</t>
  </si>
  <si>
    <t xml:space="preserve">Alongamento do rádio/ulna - tratamento cirúrgico </t>
  </si>
  <si>
    <t>Artrodese - fixador externo</t>
  </si>
  <si>
    <t xml:space="preserve">Artrodese entre os ossos do carpo </t>
  </si>
  <si>
    <t>Artrodese rádio-cárpica ou do punho</t>
  </si>
  <si>
    <t>Artroplastia do punho (com implante) - tratamento cirúrgico</t>
  </si>
  <si>
    <t>Artroplastia para ossos do carpo (com implante) - tratamento cirúrgico</t>
  </si>
  <si>
    <t>Artrotomia - tratamento cirúrgico</t>
  </si>
  <si>
    <t>Biópsia cirúrgica de punho</t>
  </si>
  <si>
    <t xml:space="preserve">Coto de amputação punho e antebraço - revisão </t>
  </si>
  <si>
    <t xml:space="preserve">Desarticulação do punho - tratamento cirúrgico </t>
  </si>
  <si>
    <t>Encurtamento rádio/ulnar</t>
  </si>
  <si>
    <t xml:space="preserve">Fratura de osso do carpo - redução cirúrgica </t>
  </si>
  <si>
    <t xml:space="preserve">Fratura de punho - tratamento conservador </t>
  </si>
  <si>
    <t>Fratura do carpo - redução incruenta</t>
  </si>
  <si>
    <t>Fraturas - fixador externo</t>
  </si>
  <si>
    <t>Fraturas do carpo - tratamento conservador</t>
  </si>
  <si>
    <t>Fraturas e/ou luxações do punho - redução incruenta</t>
  </si>
  <si>
    <t>Fraturas e/ou luxações do punho - tratamento cirúrgico</t>
  </si>
  <si>
    <t>Luxação do carpo - redução incruenta</t>
  </si>
  <si>
    <t xml:space="preserve">Pseudartroses - tratamento cirúrgico </t>
  </si>
  <si>
    <t>Reparação ligamentar do carpo</t>
  </si>
  <si>
    <t>Ressecção de osso do carpo - tratamento cirúrgico</t>
  </si>
  <si>
    <t>Transposição do rádio para ulna</t>
  </si>
  <si>
    <t>Abscesso de mão e dedos - tenossinovites / espaços palmares / dorsais e comissurais - tratamento cirúrgico</t>
  </si>
  <si>
    <t xml:space="preserve">Abscessos de dedo (drenagem) - tratamento cirúrgico </t>
  </si>
  <si>
    <t>Alongamento/transporte ósseo com fixador externo</t>
  </si>
  <si>
    <t>Alongamentos tendinosos de mão</t>
  </si>
  <si>
    <t xml:space="preserve">Amputação ao nível dos metacarpianos - tratamento cirúrgico </t>
  </si>
  <si>
    <t>Amputação de dedo (cada) - tratamento cirúrgico</t>
  </si>
  <si>
    <t xml:space="preserve">Amputação transmetacarpiana </t>
  </si>
  <si>
    <t xml:space="preserve">Amputação transmetacarpiana com transposição de dedo </t>
  </si>
  <si>
    <t xml:space="preserve">Aponevrose palmar (ressecção) - tratamento cirúrgico </t>
  </si>
  <si>
    <t xml:space="preserve">Artrodese interfalangeana / metacarpofalangeana - tratamento cirúrgico </t>
  </si>
  <si>
    <t>Artroplastia com implante na mão (MF e IF) múltipla</t>
  </si>
  <si>
    <t>Artroplastia com implante na mão (MF ou IF)</t>
  </si>
  <si>
    <t xml:space="preserve">Artroplastia interfalangeana / metacarpofalangeana - tratamento cirúrgico </t>
  </si>
  <si>
    <t xml:space="preserve">Artrotomia ao nível da mão - tratamento cirúrgico </t>
  </si>
  <si>
    <t>Biópsia cirúrgica dos ossos da mão</t>
  </si>
  <si>
    <t>Bridas congênitas - tratamento cirúrgico</t>
  </si>
  <si>
    <t xml:space="preserve">Capsulectomias múltiplas MF ou IF </t>
  </si>
  <si>
    <t>Capsulectomias única MF e IF</t>
  </si>
  <si>
    <t>Centralização da ulna (tratamento da mão torta radial)</t>
  </si>
  <si>
    <t xml:space="preserve">Contratura isquêmica de mão - tratamento cirúrgico </t>
  </si>
  <si>
    <t>Coto de amputação digital - revisão</t>
  </si>
  <si>
    <t>Dedo colo de cisne - tratamento cirúrgico</t>
  </si>
  <si>
    <t>Dedo em botoeira - tratamento cirúrgico</t>
  </si>
  <si>
    <t xml:space="preserve">Dedo em gatilho, capsulotomia / fasciotomia - tratamento cirúrgico </t>
  </si>
  <si>
    <t>Dedo em martelo - tratamento cirúrgico</t>
  </si>
  <si>
    <t xml:space="preserve">Dedo em martelo - tratamento conservador </t>
  </si>
  <si>
    <t>Enxerto ósseo (perda de substância) - tratamento cirúrgico</t>
  </si>
  <si>
    <t>Exploração cirúrgica de tendão de mão</t>
  </si>
  <si>
    <t>Falangização</t>
  </si>
  <si>
    <t xml:space="preserve">Fixador externo em cirurgia da mão </t>
  </si>
  <si>
    <t xml:space="preserve">Fratura de Bennett - redução incruenta </t>
  </si>
  <si>
    <t xml:space="preserve">Fratura de Bennett - tratamento cirúrgico </t>
  </si>
  <si>
    <t>Fratura de falange - tratamento conservador</t>
  </si>
  <si>
    <t>Fratura de osso da mão - tratamento conservador</t>
  </si>
  <si>
    <t>Fratura do metacarpiano - tratamento conservador</t>
  </si>
  <si>
    <t>Fratura/artrodese com fixador externo</t>
  </si>
  <si>
    <t xml:space="preserve">Fraturas de falanges ou metacarpianos - redução incruenta </t>
  </si>
  <si>
    <t xml:space="preserve">Fraturas de falanges ou metacarpianos - tratamento cirúrgico com fixação </t>
  </si>
  <si>
    <t xml:space="preserve">Fraturas e/ou luxações de falanges (interfalangeanas) - redução incruenta </t>
  </si>
  <si>
    <t xml:space="preserve">Fraturas e/ou luxações de falanges (interfalangeanas) - tratamento cirúrgico </t>
  </si>
  <si>
    <t xml:space="preserve">Fraturas e/ou luxações de metacarpianos - redução incruenta </t>
  </si>
  <si>
    <t xml:space="preserve">Gigantismo ao nível da mão - tratamento cirúrgico </t>
  </si>
  <si>
    <t>Lesões ligamentares agudas da mão - reparação cirúrgica .</t>
  </si>
  <si>
    <t>Lesões ligamentares crônicas da mão - reparação cirúrgica</t>
  </si>
  <si>
    <t xml:space="preserve">Ligamentoplastia com âncora </t>
  </si>
  <si>
    <t>Luxação metacarpofalangeana - redução incruenta</t>
  </si>
  <si>
    <t>Luxação metacarpofalangeana - tratamento cirúrgico</t>
  </si>
  <si>
    <t>Osteomielite ao nível da mão - tratamento cirúrgico</t>
  </si>
  <si>
    <t>Osteossíntese de fratura de falange e metacarpeana com fixação externa</t>
  </si>
  <si>
    <t>Osteossíntese de fratura de falange e metacarpeana com uso de miniparafuso</t>
  </si>
  <si>
    <t xml:space="preserve">Perda de substância da mão (reparação) - tratamento cirúrgico </t>
  </si>
  <si>
    <t>Plástica ungueal</t>
  </si>
  <si>
    <t>Policização ou transferência digital</t>
  </si>
  <si>
    <t xml:space="preserve">Polidactilia articulada - tratamento cirúrgico </t>
  </si>
  <si>
    <t xml:space="preserve">Polidactilia não articulada - tratamento cirúrgico </t>
  </si>
  <si>
    <t xml:space="preserve">Prótese (implante) para ossos do carpo </t>
  </si>
  <si>
    <t>Pseudartrose com perda de substâncias de metacarpiano e falanges</t>
  </si>
  <si>
    <t xml:space="preserve">Pseudartrose do escafóide - tratamento cirúrgico </t>
  </si>
  <si>
    <t>Pseudartrose dos ossos da mão - tratamento cirúrgico</t>
  </si>
  <si>
    <t xml:space="preserve">Reconstrução da falange com retalho homodigital </t>
  </si>
  <si>
    <t>Reconstrução de leito ungueal</t>
  </si>
  <si>
    <t xml:space="preserve">Reconstrução do polegar com retalho ilhado osteocutâneo antebraquial </t>
  </si>
  <si>
    <t xml:space="preserve">Reimplante de dois dedos da mão (por cada dedo adicional reimplantado será adicionado o porte 3B) </t>
  </si>
  <si>
    <t>Reimplante do membro superior nível transmetacarpiano até o terço distal do antebraço</t>
  </si>
  <si>
    <t xml:space="preserve">Reimplante do polegar </t>
  </si>
  <si>
    <t>Reparações cutâneas com retalho ilhado antebraquial invertido</t>
  </si>
  <si>
    <t xml:space="preserve">Ressecção 1ª fileira dos ossos do carpo </t>
  </si>
  <si>
    <t xml:space="preserve">Ressecção de cisto sinovial </t>
  </si>
  <si>
    <t>Retração cicatricial de mais de um dedo, sem comprometimento tendinoso - tratamento cirúrgico</t>
  </si>
  <si>
    <t>Retração cicatricial de um dedo sem comprometimento tendinoso - tratamento cirúrgico</t>
  </si>
  <si>
    <t xml:space="preserve">Retração cicatricial dos dedos com lesão tendínea - tratamento cirúrgico </t>
  </si>
  <si>
    <t>Revascularização do polegar ou outro dedo (por cada dedo adicional revascularizado será adicionado o porte 3B)</t>
  </si>
  <si>
    <t>Roturas do aparelho extensor de dedo - redução incruenta.</t>
  </si>
  <si>
    <t xml:space="preserve">Roturas tendino-ligamentares da mão (mais que 1) - tratamento cirúrgico </t>
  </si>
  <si>
    <t xml:space="preserve">Sequestrectomias </t>
  </si>
  <si>
    <t xml:space="preserve">Sindactilia de 2 dígitos - tratamento cirúrgico </t>
  </si>
  <si>
    <t xml:space="preserve">Sindactilia múltipla - tratamento cirúrgico </t>
  </si>
  <si>
    <t>Sinovectomia da mão (1 articulação)</t>
  </si>
  <si>
    <t xml:space="preserve">Sinovectomia da mão (múltiplas) </t>
  </si>
  <si>
    <t>Transposição de dedo - tratamento cirúrgico</t>
  </si>
  <si>
    <t xml:space="preserve">Tratamento cirúrgico da polidactilia múltipla e/ou complexa </t>
  </si>
  <si>
    <t>Tratamento cirúrgico da sindactilia múltipla com emprego de expansor - por estágio</t>
  </si>
  <si>
    <t xml:space="preserve">Tratamento da doença de Kiembuck com transplante vascularizado </t>
  </si>
  <si>
    <t>Tratamento da pseudoartrose do escafóide com transplante ósseo vascularizado e fixação com micro parafuso</t>
  </si>
  <si>
    <t>Biópsia cirúrgica de cintura pélvica</t>
  </si>
  <si>
    <t xml:space="preserve">Desarticulação interílio abdominal - tratamento cirúrgico </t>
  </si>
  <si>
    <t>Fratura da cintura pélvica - tratamento conservador</t>
  </si>
  <si>
    <t>Fratura/luxação com fixador externo - tratamento cirúrgico</t>
  </si>
  <si>
    <t xml:space="preserve">Fraturas e/ou luxações do anel pélvico - redução incruenta </t>
  </si>
  <si>
    <t xml:space="preserve">Fraturas e/ou luxações do anel pélvico (com uma ou mais abordagens) - tratamento cirúrgico </t>
  </si>
  <si>
    <t xml:space="preserve">Osteomielite ao nível da pelve - tratamento cirúrgico </t>
  </si>
  <si>
    <t xml:space="preserve">Osteotomias / artrodeses - tratamento cirúrgico </t>
  </si>
  <si>
    <t xml:space="preserve">Artrite séptica - tratamento cirúrgico </t>
  </si>
  <si>
    <t xml:space="preserve">Artrodese / fratura de acetábulo (ligamentotaxia) com fixador externo </t>
  </si>
  <si>
    <t>Artrodese coxo-femoral em geral - tratamento cirúrgico</t>
  </si>
  <si>
    <t xml:space="preserve">Artrodiastase de quadril </t>
  </si>
  <si>
    <t xml:space="preserve">Artroplastia (qualquer técnica ou versão de quadril) - tratamento cirúrgico </t>
  </si>
  <si>
    <t>Artroplastia de quadril infectada (retirada dos componentes) - tratamento cirúrgico</t>
  </si>
  <si>
    <t>Artroplastia de ressecção do quadril (Girdlestone) - tratamento cirúrgico</t>
  </si>
  <si>
    <t>Artroplastia parcial do quadril (tipo Thompson ou qualquer técnica) - tratamento cirúrgico</t>
  </si>
  <si>
    <t>Artrotomia coxo-femoral - tratamento cirúrgico</t>
  </si>
  <si>
    <t xml:space="preserve">Artrotomia de quadril infectada (incisão e drenagem de artrite séptica) sem retirada de componente - tratamento cirúrgico </t>
  </si>
  <si>
    <t xml:space="preserve">Biópsia cirúrgica coxo-femoral </t>
  </si>
  <si>
    <t>Desarticulação coxo-femoral - tratamento cirúrgico</t>
  </si>
  <si>
    <t xml:space="preserve">Epifisiodese com abaixamento do grande trocanter - tratamento cirúrgico </t>
  </si>
  <si>
    <t xml:space="preserve">Epifisiolistese proximal de fêmur (fixação "in situ") - tratamento cirúrgico </t>
  </si>
  <si>
    <t xml:space="preserve">Fratura de acetábulo - redução incruenta </t>
  </si>
  <si>
    <t xml:space="preserve">Fratura de acetábulo (com uma ou mais abordagens) - tratamento cirúrgico </t>
  </si>
  <si>
    <t xml:space="preserve">Fratura e/ou luxação e/ou avulsão coxo-femoral - redução incruenta </t>
  </si>
  <si>
    <t xml:space="preserve">Fratura e/ou luxação e/ou avulsão coxo-femoral -tratamento cirúrgico </t>
  </si>
  <si>
    <t xml:space="preserve">Luxação congênita de quadril (redução cirúrgica e osteotomia) - tratamento cirúrgico </t>
  </si>
  <si>
    <t>Luxação congênita de quadril (redução cirúrgica simples) - tratamento cirúrgico</t>
  </si>
  <si>
    <t xml:space="preserve">Luxação congênita de quadril (redução incruenta com ou sem tenotomia de adutores) </t>
  </si>
  <si>
    <t>Osteotomia - fixador externo</t>
  </si>
  <si>
    <t xml:space="preserve">Osteotomias ao nível do colo ou região trocanteriana (Sugioka, Martin, Bombelli etc) - tratamento cirúrgico </t>
  </si>
  <si>
    <t xml:space="preserve">Osteotomias supra-acetabulares (Chiari, Pemberton, "dial", etc) - tratamento cirúrgico </t>
  </si>
  <si>
    <t xml:space="preserve">Punção-biópsia coxo-femoral-artrocentese </t>
  </si>
  <si>
    <t>Reconstrução de quadril com fixador externo</t>
  </si>
  <si>
    <t xml:space="preserve">Revisão de artroplastias de quadril com retirada de componentes e implante de prótese </t>
  </si>
  <si>
    <t>Tratamento de necrose avascular por foragem de estaqueamento associada à necrose microcirúrgica da cabeça femoral - tratamento cirúrgico</t>
  </si>
  <si>
    <t xml:space="preserve">Alongamento / transporte ósseo / pseudoartrose com fixador externo </t>
  </si>
  <si>
    <t>Alongamento de fêmur - tratamento cirúrgico</t>
  </si>
  <si>
    <t>Amputação ao nível da coxa - tratamento cirúrgico</t>
  </si>
  <si>
    <t>Biópsia cirúrgica de fêmur</t>
  </si>
  <si>
    <t xml:space="preserve">Correção de deformidade adquirida de fêmur com fixador externo </t>
  </si>
  <si>
    <t xml:space="preserve">Descolamento epifisário (traumático ou não) - redução incruenta </t>
  </si>
  <si>
    <t xml:space="preserve">Descolamento epifisário (traumático ou não) -tratamento cirúrgico </t>
  </si>
  <si>
    <t>Encurtamento de fêmur - tratamento cirúrgico</t>
  </si>
  <si>
    <t>Epifisiodese (por segmento) - tratamento cirúrgico</t>
  </si>
  <si>
    <t xml:space="preserve">Fratura de fêmur - tratamento conservador </t>
  </si>
  <si>
    <t>Fraturas de fêmur - redução incruenta</t>
  </si>
  <si>
    <t>Fraturas de fêmur - tratamento cirúrgico</t>
  </si>
  <si>
    <t>Fraturas, pseudartroses, correção de deformidades e alongamentos com fixador externo dinâmico - tratamento cirúrgico</t>
  </si>
  <si>
    <t xml:space="preserve">Osteomielite de fêmur - tratamento cirúrgico </t>
  </si>
  <si>
    <t>Pseudartroses e/ou osteotomias - tratamento cirúrgico</t>
  </si>
  <si>
    <t xml:space="preserve">Artrodese de joelho - tratamento cirúrgico </t>
  </si>
  <si>
    <t xml:space="preserve">Artroplastia total de joelho com implantes - tratamento cirúrgico </t>
  </si>
  <si>
    <t xml:space="preserve">Biópsia cirúrgica de joelho </t>
  </si>
  <si>
    <t>Desarticulação de joelho - tratamento cirúrgico</t>
  </si>
  <si>
    <t xml:space="preserve">Epifisites e tendinites - tratamento cirúrgico </t>
  </si>
  <si>
    <t>Fratura de joelho - tratamento conservador</t>
  </si>
  <si>
    <t xml:space="preserve">Fratura e/ou luxação de patela - tratamento cirúrgico </t>
  </si>
  <si>
    <t xml:space="preserve">Fratura e/ou luxação de patela (inclusive osteocondral) - redução incruenta </t>
  </si>
  <si>
    <t xml:space="preserve">Fraturas e/ou luxações ao nível do joelho - redução incruenta </t>
  </si>
  <si>
    <t>Fraturas e/ou luxações ao nível do joelho - tratamento cirúrgico</t>
  </si>
  <si>
    <t>Lesão aguda de ligamento colateral, associada a ligamento cruzado e menisco - tratamento cirúrgico</t>
  </si>
  <si>
    <t xml:space="preserve">Lesões agudas e/ou luxações de meniscos (1 ou ambos) - tratamento cirúrgico </t>
  </si>
  <si>
    <t>Lesões complexas de joelho (fratura com lesão ligamentar e meniscal) - tratamento cirúrgico</t>
  </si>
  <si>
    <t xml:space="preserve">Lesões intrínsecas de joelho (lesões condrais, osteocondrite dissecante, plica patológica, corpos livres, artrofitose) - tratamento cirúrgico </t>
  </si>
  <si>
    <t xml:space="preserve">Lesões ligamentares agudas - tratamento cirúrgico </t>
  </si>
  <si>
    <t xml:space="preserve">Lesões ligamentares agudas - tratamento incruento </t>
  </si>
  <si>
    <t>Lesões ligamentares periféricas crônicas - tratamento cirúrgico</t>
  </si>
  <si>
    <t>Liberação lateral e facectomias - tratamento cirúrgico</t>
  </si>
  <si>
    <t>Meniscorrafia - tratamento cirúrgico</t>
  </si>
  <si>
    <t>Osteotomias ao nível do joelho - tratamento cirúrgico</t>
  </si>
  <si>
    <t xml:space="preserve">Realinhamentos do aparelho extensor - tratamento cirúrgico </t>
  </si>
  <si>
    <t xml:space="preserve">Reconstruções ligamentares do pivot central - tratamento cirúrgico </t>
  </si>
  <si>
    <t>Revisões de artroplastia total - tratamento cirúrgico</t>
  </si>
  <si>
    <t xml:space="preserve">Revisões de realinhamentos do aparelho extensor - tratamento cirúrgico </t>
  </si>
  <si>
    <t xml:space="preserve">Revisões de reconstruções intra-articulares - tratamento cirúrgico </t>
  </si>
  <si>
    <t xml:space="preserve">Toalete cirúrgica - correção de joelho flexo - tratamento cirúrgico </t>
  </si>
  <si>
    <t>Tratamento cirúrgico de luxações / artrodese / contraturas com fixador externo</t>
  </si>
  <si>
    <t>Alongamento / transporte ósseo / pseudoartrose com fixador externo</t>
  </si>
  <si>
    <t xml:space="preserve">Alongamento com fixador dinâmico - tratamento cirúrgico </t>
  </si>
  <si>
    <t>Alongamento dos ossos da perna - tratamento cirúrgico</t>
  </si>
  <si>
    <t>Amputação de perna - tratamento cirúrgico</t>
  </si>
  <si>
    <t xml:space="preserve">Biópsia cirúrgica de tíbia ou fíbula </t>
  </si>
  <si>
    <t>Correção de deformidade adquirida de tíbia com fixador externo</t>
  </si>
  <si>
    <t>Correção de deformidades congênitas na perna com fixador externo</t>
  </si>
  <si>
    <t>Encurtamento dos ossos da perna - tratamento cirúrgico</t>
  </si>
  <si>
    <t xml:space="preserve">Epifisiodese de tíbia/fíbula - tratamento cirúrgico </t>
  </si>
  <si>
    <t>Fratura de osso da perna - tratamento conservador</t>
  </si>
  <si>
    <t xml:space="preserve">Fraturas de fíbula (inclui descolamento epifisário) - redução incruenta </t>
  </si>
  <si>
    <t xml:space="preserve">Fraturas de fíbula (inclui o descolamento epifisário) - tratamento cirúrgico </t>
  </si>
  <si>
    <t xml:space="preserve">Fraturas de tíbia associada ou não a fíbula (inclui descolamento epifisário) - tratamento cirúrgico </t>
  </si>
  <si>
    <t xml:space="preserve">Fraturas de tíbia e fíbula (inclui descolamento epifisário) - redução incruenta </t>
  </si>
  <si>
    <t>Osteomielite dos ossos da perna - tratamento cirúrgico</t>
  </si>
  <si>
    <t xml:space="preserve">Osteotomias e/ou pseudartroses - tratamento cirúrgico </t>
  </si>
  <si>
    <t xml:space="preserve">Transposição de fíbula/tíbia - tratamento cirúrgico </t>
  </si>
  <si>
    <t xml:space="preserve">Tratamento cirúrgico de fraturas de tíbia com fixador externo </t>
  </si>
  <si>
    <t>Amputação ao nível do tornozelo - tratamento cirúrgico</t>
  </si>
  <si>
    <t>Artrite ou osteoartrite - tratamento cirúrgico</t>
  </si>
  <si>
    <t>Artrodese (com ou sem alongamento simultâneo) com fixador externo</t>
  </si>
  <si>
    <t xml:space="preserve">Artrodese ao nível do tornozelo - tratamento cirúrgico </t>
  </si>
  <si>
    <t>Artroplastia de tornozelo (com implante) - tratamento cirúrgico</t>
  </si>
  <si>
    <t>Artrorrise do tornozelo - tratamento cirúrgico</t>
  </si>
  <si>
    <t>Artrotomia de tornozelo - tratamento cirúrgico</t>
  </si>
  <si>
    <t xml:space="preserve">Biópsia cirúrgica do tornozelo </t>
  </si>
  <si>
    <t>Fratura de tornozelo - tratamento conservador</t>
  </si>
  <si>
    <t xml:space="preserve">Fraturas e/ou luxações ao nível do tornozelo - redução incruenta </t>
  </si>
  <si>
    <t>Fraturas e/ou luxações ao nível do tornozelo - tratamento cirúrgico</t>
  </si>
  <si>
    <t xml:space="preserve">Lesões ligamentares agudas ao nível do tornozelo - tratamento cirúrgico </t>
  </si>
  <si>
    <t xml:space="preserve">Lesões ligamentares agudas ao nível do tornozelo - tratamento incruento </t>
  </si>
  <si>
    <t xml:space="preserve">Lesões ligamentares crônicas ao nível do tornozelo - tratamento cirúrgico </t>
  </si>
  <si>
    <t xml:space="preserve">Osteocondrite de tornozelo - tratamento cirúrgico </t>
  </si>
  <si>
    <t>Pseudartroses ou osteotomias - tratamento cirúrgico</t>
  </si>
  <si>
    <t xml:space="preserve">Amputação ao nível do pé - tratamento cirúrgico </t>
  </si>
  <si>
    <t xml:space="preserve">Amputação/desarticulação de pododáctilos (porsegmento) - tratamento cirúrgico </t>
  </si>
  <si>
    <t>Artrite ou osteoartrite dos ossos do pé (inclui osteomielite) - tratamento cirúrgico</t>
  </si>
  <si>
    <t>Artrodese de tarso e/ou médio pé - tratamento cirúrgico</t>
  </si>
  <si>
    <t xml:space="preserve">Artrodese metatarso - falângica ou interfalângica - tratamento cirúrgico </t>
  </si>
  <si>
    <t>Biópsia cirúrgica dos ossos do pé</t>
  </si>
  <si>
    <t>Correção de deformidades do pé com fixador externo dinâmico - tratamento cirúrgico</t>
  </si>
  <si>
    <t xml:space="preserve">Correção de pé torto congênito com fixador externo </t>
  </si>
  <si>
    <t xml:space="preserve">Deformidade dos dedos - tratamento cirúrgico </t>
  </si>
  <si>
    <t xml:space="preserve">Exérese ungueal </t>
  </si>
  <si>
    <t xml:space="preserve">Fasciotomia ou ressecção de fascia plantar - tratamento cirúrgico </t>
  </si>
  <si>
    <t>Fratura de osso do pé - tratamento conservador</t>
  </si>
  <si>
    <t xml:space="preserve">Fratura e/ou luxações do pé (exceto antepé) - redução incruenta </t>
  </si>
  <si>
    <t xml:space="preserve">Fratura e/ou luxações do pé (exceto antepé) - tratamento cirúrgico </t>
  </si>
  <si>
    <t>Fraturas e/ou luxações do antepé - redução incruenta</t>
  </si>
  <si>
    <t>Fraturas e/ou luxações do antepé - tratamento cirúrgico</t>
  </si>
  <si>
    <t>Hallux valgus (um pé) - tratamento cirúrgico</t>
  </si>
  <si>
    <t xml:space="preserve">Osteotomia ou pseudartrose do tarso e médio pé - tratamento cirúrgico </t>
  </si>
  <si>
    <t xml:space="preserve">Osteotomia ou pseudartrose dos metatarsos/falanges - tratamento cirúrgico </t>
  </si>
  <si>
    <t xml:space="preserve">Osteotomias / fraturas com fixador externo </t>
  </si>
  <si>
    <t xml:space="preserve">Pé plano/pé cavo/coalisão tarsal - tratamento cirúrgico </t>
  </si>
  <si>
    <t>Pé torto congênito (um pé) - tratamento cirúrgico</t>
  </si>
  <si>
    <t>Ressecção de osso do pé - tratamento cirúrgico</t>
  </si>
  <si>
    <t xml:space="preserve">Retração cicatricial dos dedos </t>
  </si>
  <si>
    <t>Rotura do tendão de Aquiles - tratamento cirúrgico</t>
  </si>
  <si>
    <t>Rotura do tendão de Aquiles - tratamento incruento</t>
  </si>
  <si>
    <t>Tratamento cirúrgico da sindactilia complexa e/ou múltipla</t>
  </si>
  <si>
    <t xml:space="preserve">Tratamento cirúrgico da sindactilia simples </t>
  </si>
  <si>
    <t xml:space="preserve">Tratamento cirúrgico de gigantismo </t>
  </si>
  <si>
    <t xml:space="preserve">Tratamento cirúrgico de linfedema ao nível do pé </t>
  </si>
  <si>
    <t xml:space="preserve">Tratamento cirúrgico de polidactilia múltipla e/ou complexa </t>
  </si>
  <si>
    <t xml:space="preserve">Tratamento cirúrgico de polidactilia simples </t>
  </si>
  <si>
    <t xml:space="preserve">Tratamento cirúrgico do mal perfurante plantar </t>
  </si>
  <si>
    <t xml:space="preserve">Alongamento </t>
  </si>
  <si>
    <t xml:space="preserve">Biópsia de músculo </t>
  </si>
  <si>
    <t>Desbridamento cirúrgico de feridas ou extremidades</t>
  </si>
  <si>
    <t>Desinserção ou miotomia</t>
  </si>
  <si>
    <t xml:space="preserve">Dissecção muscular </t>
  </si>
  <si>
    <t xml:space="preserve">Drenagem cirúrgica do psoas </t>
  </si>
  <si>
    <t>Fasciotomia</t>
  </si>
  <si>
    <t>Fasciotomia - por compartimento</t>
  </si>
  <si>
    <t>Fasciotomias (descompressivas)</t>
  </si>
  <si>
    <t xml:space="preserve">Fasciotomias acima do punho </t>
  </si>
  <si>
    <t xml:space="preserve">Miorrafias </t>
  </si>
  <si>
    <t xml:space="preserve">Transposição muscular </t>
  </si>
  <si>
    <t xml:space="preserve">Abertura de bainha tendinosa - tratamento cirúrgico </t>
  </si>
  <si>
    <t>Biópsias cirúrgicas de tendões, bursas e sinóvias</t>
  </si>
  <si>
    <t xml:space="preserve">Bursectomia - tratamento cirúrgico </t>
  </si>
  <si>
    <t xml:space="preserve">Cisto sinovial - tratamento cirúrgico </t>
  </si>
  <si>
    <t>Encurtamento de tendão - tratamento cirúrgico</t>
  </si>
  <si>
    <t>Sinovectomia - tratamento cirúrgico</t>
  </si>
  <si>
    <t xml:space="preserve">Tenoartroplastia para ossos do carpo </t>
  </si>
  <si>
    <t>Tenodese</t>
  </si>
  <si>
    <t>Tenólise no túnel osteofibroso</t>
  </si>
  <si>
    <t xml:space="preserve">Tenólise/tendonese - tratamento cirúrgico </t>
  </si>
  <si>
    <t xml:space="preserve">Tenoplastia / enxerto de tendão - tratamento cirúrgico </t>
  </si>
  <si>
    <t xml:space="preserve">Tenoplastia de tendão em outras regiões </t>
  </si>
  <si>
    <t xml:space="preserve">Tenorrafia múltipla em outras regiões </t>
  </si>
  <si>
    <t xml:space="preserve">Tenorrafia no túnel osteofibroso - mais de 2 dígitos </t>
  </si>
  <si>
    <t xml:space="preserve">Tenorrafia no túnel osteofibroso até 2 dígitos </t>
  </si>
  <si>
    <t>Tenorrafia única em outras regiões</t>
  </si>
  <si>
    <t>Tenossinovectomia de mão ou punho</t>
  </si>
  <si>
    <t xml:space="preserve">Tenossinovites estenosantes - tratamento cirúrgico </t>
  </si>
  <si>
    <t xml:space="preserve">Tenossinovites infecciosas - drenagem </t>
  </si>
  <si>
    <t>Tenotomia</t>
  </si>
  <si>
    <t xml:space="preserve">Transposição de mais de 1 tendão - tratamento cirúrgico </t>
  </si>
  <si>
    <t xml:space="preserve">Transposição única de tendão </t>
  </si>
  <si>
    <t xml:space="preserve">Tumores de tendão ou sinovial - tratamento cirúrgico </t>
  </si>
  <si>
    <t xml:space="preserve">Curetagem ou ressecção em bloco de tumor com reconstrução e enxerto vascularizado </t>
  </si>
  <si>
    <t xml:space="preserve">Enxerto ósseo </t>
  </si>
  <si>
    <t xml:space="preserve">Ressecção da lesão com cimentação e osteossíntese </t>
  </si>
  <si>
    <t>Tumor ósseo (ressecção com substituição)</t>
  </si>
  <si>
    <t xml:space="preserve">Tumor ósseo (ressecção e artrodese) </t>
  </si>
  <si>
    <t xml:space="preserve">Tumor ósseo (ressecção e cimento) </t>
  </si>
  <si>
    <t>Tumor ósseo (ressecção e enxerto)</t>
  </si>
  <si>
    <t>Tumor ósseo (ressecção segmentar)</t>
  </si>
  <si>
    <t xml:space="preserve">Tumor ósseo (ressecção simples) </t>
  </si>
  <si>
    <t>Condroplastia (com remoção de corpos livres)</t>
  </si>
  <si>
    <t>Fratura com redução e/ou estabilização da superfície articular - um compartimento</t>
  </si>
  <si>
    <t>Instabilidade femoro-patelar, release lateral da patela, retencionamento, reforço ou reconstrução do ligamento patelo-femoral medial</t>
  </si>
  <si>
    <t>Meniscectomia - um menisco</t>
  </si>
  <si>
    <t>Osteocondroplastia - estabilização, ressecção e/ou plastia</t>
  </si>
  <si>
    <t>Reconstrução, retencionamento ou reforço do ligamento cruzado anterior ou posterior</t>
  </si>
  <si>
    <t xml:space="preserve">Reparo ou sutura de um menisco </t>
  </si>
  <si>
    <t xml:space="preserve">Sinovectomia parcial ou subtotal </t>
  </si>
  <si>
    <t>Sinovectomia total</t>
  </si>
  <si>
    <t xml:space="preserve">Tratamento cirúrgico da artrofibrose </t>
  </si>
  <si>
    <t xml:space="preserve">Fraturas - redução e estabilização de cada superfície </t>
  </si>
  <si>
    <t>Osteocondroplastia - estabilização, ressecção e/ou plastia (enxertia)</t>
  </si>
  <si>
    <t xml:space="preserve">Reconstrução, retencionamento ou reforço de ligamento </t>
  </si>
  <si>
    <t>Acromioplastia</t>
  </si>
  <si>
    <t xml:space="preserve">Instabilidade multidirecional </t>
  </si>
  <si>
    <t>Lesão labral</t>
  </si>
  <si>
    <t>Luxação gleno-umeral</t>
  </si>
  <si>
    <t>Ressecção lateral da clavícula</t>
  </si>
  <si>
    <t xml:space="preserve">Ruptura do manguito rotador </t>
  </si>
  <si>
    <t xml:space="preserve">Tenotomia da porção longa do bíceps </t>
  </si>
  <si>
    <t xml:space="preserve">Fraturas: redução e estabilização para cada superfície </t>
  </si>
  <si>
    <t>Osteocondroplastia - estabilização, ressecçãoe/ou plastia (enxertia)</t>
  </si>
  <si>
    <t>Reconstrução, retencionamento ou reforço de ligamento # .</t>
  </si>
  <si>
    <t xml:space="preserve">Osteocondroplastia - estabilização, ressecçãoe/ou plastia enxertia </t>
  </si>
  <si>
    <t>Reconstrução, retencionamento ou reforço de ligamento ou reparo de cartilagem triangular</t>
  </si>
  <si>
    <t>Túnel do carpo - descompressão</t>
  </si>
  <si>
    <t>Colocação de órtese traqueal, traqueobrônquica ou brônquica, por via endoscópica (tubo de silicone ou metálico)</t>
  </si>
  <si>
    <t xml:space="preserve">Plastia de traqueostoma </t>
  </si>
  <si>
    <t xml:space="preserve">Punção traqueal </t>
  </si>
  <si>
    <t xml:space="preserve">Ressecção carinal (traqueobrônquica) </t>
  </si>
  <si>
    <t xml:space="preserve">Ressecção de tumor traqueal </t>
  </si>
  <si>
    <t xml:space="preserve">Ressecção de tumor traqueal por videotoracoscopia </t>
  </si>
  <si>
    <t>Traqueoplastia (qualquer via)</t>
  </si>
  <si>
    <t>Traqueorrafia (qualquer via)</t>
  </si>
  <si>
    <t>Traqueorrafia por videotoracoscopia</t>
  </si>
  <si>
    <t xml:space="preserve">Traqueostomia </t>
  </si>
  <si>
    <t xml:space="preserve">Traqueostomia com colocação de órtese traqueal ou traqueobrônquica por via cervical </t>
  </si>
  <si>
    <t xml:space="preserve">Traqueostomia mediastinal </t>
  </si>
  <si>
    <t>Traqueotomia ou fechamento cirúrgico</t>
  </si>
  <si>
    <t xml:space="preserve">Troca de prótese tráqueo-esofágica </t>
  </si>
  <si>
    <t>Broncoplastia e/ou arterioplastia</t>
  </si>
  <si>
    <t>Broncoplastia e/ou arterioplastia por videotoracoscopia</t>
  </si>
  <si>
    <t>Broncotomia e/ou broncorrafia</t>
  </si>
  <si>
    <t>Broncotomia e/ou broncorrafia por videotoracoscopia</t>
  </si>
  <si>
    <t>Colocação de molde brônquico por toracotomia</t>
  </si>
  <si>
    <t>Bulectomia unilateral</t>
  </si>
  <si>
    <t>Bulectomia unilateral por videotoracoscopia</t>
  </si>
  <si>
    <t xml:space="preserve">Cirurgia redutora do volume pulmonar unilateral (qualquer técnica) </t>
  </si>
  <si>
    <t>Cisto pulmonar congênito - tratamento cirúrgico</t>
  </si>
  <si>
    <t xml:space="preserve">Correção de fístula bronco-pleural (qualquer técnica) </t>
  </si>
  <si>
    <t xml:space="preserve">Correção de fístula bronco-pleural por videotoracoscopia </t>
  </si>
  <si>
    <t>Drenagem tubular aberta de cavidade pulmonar</t>
  </si>
  <si>
    <t xml:space="preserve">Drenagem tubular aberta de cavidade pulmonar por videotoracoscopia </t>
  </si>
  <si>
    <t xml:space="preserve">Embolectomia pulmonar </t>
  </si>
  <si>
    <t>Lobectomia por malformação pulmonar</t>
  </si>
  <si>
    <t>Lobectomia pulmonar</t>
  </si>
  <si>
    <t xml:space="preserve">Lobectomia pulmonar por videotoracoscopia </t>
  </si>
  <si>
    <t>Metastasectomia pulmonar unilateral (qualquer técnica)</t>
  </si>
  <si>
    <t>Metastasectomia pulmonar unilateral por videotoracoscopia</t>
  </si>
  <si>
    <t xml:space="preserve">Pneumonectomia </t>
  </si>
  <si>
    <t xml:space="preserve">Pneumonectomia de totalização </t>
  </si>
  <si>
    <t>Pneumorrafia</t>
  </si>
  <si>
    <t xml:space="preserve">Pneumostomia (cavernostomia) com costectomia e estoma cutâneo-cavitário </t>
  </si>
  <si>
    <t xml:space="preserve">Posicionamento de agulhas radiativas por toracotomia (braquiterapia) </t>
  </si>
  <si>
    <t xml:space="preserve">Segmentectomia (qualquer técnica) </t>
  </si>
  <si>
    <t xml:space="preserve">Segmentectomia por videotoracoscopia </t>
  </si>
  <si>
    <t xml:space="preserve">Tromboendarterectomia pulmonar </t>
  </si>
  <si>
    <t xml:space="preserve">Biópsia percutânea de pleura por agulha </t>
  </si>
  <si>
    <t xml:space="preserve">Descorticação pulmonar </t>
  </si>
  <si>
    <t xml:space="preserve">Descorticação pulmonar por videotoracoscopia </t>
  </si>
  <si>
    <t xml:space="preserve">Pleurectomia </t>
  </si>
  <si>
    <t xml:space="preserve">Pleurectomia por videotoracoscopia </t>
  </si>
  <si>
    <t xml:space="preserve">Pleurodese (qualquer técnica) </t>
  </si>
  <si>
    <t xml:space="preserve">Pleurodese por video </t>
  </si>
  <si>
    <t xml:space="preserve">Pleuroscopia </t>
  </si>
  <si>
    <t xml:space="preserve">Pleuroscopia por vídeo </t>
  </si>
  <si>
    <t>Pleurostomia (aberta)</t>
  </si>
  <si>
    <t xml:space="preserve">Punção pleural </t>
  </si>
  <si>
    <t xml:space="preserve">Repleção de cavidade pleural com solução de antibiótico para tratamento de empiema </t>
  </si>
  <si>
    <t xml:space="preserve">Ressecção de tumor da pleura localizado </t>
  </si>
  <si>
    <t xml:space="preserve">Ressecção de tumor da pleura localizado por vídeo </t>
  </si>
  <si>
    <t xml:space="preserve">Retirada de dreno tubular torácico (colocado em outro serviço) </t>
  </si>
  <si>
    <t>Tenda pleural</t>
  </si>
  <si>
    <t>Tenda pleural por vídeo</t>
  </si>
  <si>
    <t xml:space="preserve">Toracostomia com drenagem pleural fechada </t>
  </si>
  <si>
    <t>Tratamento operatório da hemorragia intrapleural</t>
  </si>
  <si>
    <t xml:space="preserve">Tratamento operatório da hemorragia intrapleural por vídeo </t>
  </si>
  <si>
    <t>Biópsia de linfonodos pré-escalênicos ou do confluente venoso</t>
  </si>
  <si>
    <t>Biópsia de tumor do mediastino (qualquer via)</t>
  </si>
  <si>
    <t>Biópsia de tumor do mediastino por vídeo</t>
  </si>
  <si>
    <t xml:space="preserve">Cisto ou duplicação brônquica ou esôfagica - tratamento cirúrgico </t>
  </si>
  <si>
    <t xml:space="preserve">Cisto ou duplicação brônquica ou esofágica -tratamento cirúrgico por vídeo </t>
  </si>
  <si>
    <t>Ligadura de artérias brônquicas para controle de hemoptise por vídeo</t>
  </si>
  <si>
    <t>Ligadura de artérias brônquicas por toracotomia para controle de hemoptise</t>
  </si>
  <si>
    <t>Ligadura de ducto-torácico (qualquer via)</t>
  </si>
  <si>
    <t>Ligadura de ducto-torácico por vídeo</t>
  </si>
  <si>
    <t>Linfadenectomia mediastinal</t>
  </si>
  <si>
    <t>Linfadenectomia mediastinal por vídeo</t>
  </si>
  <si>
    <t>Mediastinoscopia, via cervical</t>
  </si>
  <si>
    <t>Mediastinoscopia, via cervical por vídeo</t>
  </si>
  <si>
    <t xml:space="preserve">Mediastinotomia (via paraesternal, transesternal, cervical) </t>
  </si>
  <si>
    <t xml:space="preserve">Mediastinotomia extrapleural por via posterior </t>
  </si>
  <si>
    <t>Mediastinotomia extrapleural por via posterior por vídeo</t>
  </si>
  <si>
    <t xml:space="preserve">Pericardiotomia com abertura pleuro-pericárdica por vídeo </t>
  </si>
  <si>
    <t xml:space="preserve">Ressecção de bócio intratorácico </t>
  </si>
  <si>
    <t>Ressecção de tumor de mediastino</t>
  </si>
  <si>
    <t>Ressecção de tumor de mediastino por vídeo</t>
  </si>
  <si>
    <t xml:space="preserve">Retirada de corpo estranho do mediastino </t>
  </si>
  <si>
    <t>Timectomia (qualquer via)</t>
  </si>
  <si>
    <t>Timectomia por vídeo</t>
  </si>
  <si>
    <t>Tratamento da mediastinite (qualquer via)</t>
  </si>
  <si>
    <t>Tratamento da mediastinite por vídeo</t>
  </si>
  <si>
    <t>Vagotomia troncular terapêutica por toracotomia</t>
  </si>
  <si>
    <t xml:space="preserve">Abscesso subfrênico - tratamento cirúrgico </t>
  </si>
  <si>
    <t>Eventração diafragmática - tratamento cirúrgico</t>
  </si>
  <si>
    <t xml:space="preserve">Hérnia diafragmática - tratamento cirúrgico(qualquer técnica) </t>
  </si>
  <si>
    <t xml:space="preserve">Hérnia diafragmática - tratamento cirúrgico por vídeo </t>
  </si>
  <si>
    <t>Implante de marca-passo diafragmático definitivo</t>
  </si>
  <si>
    <t>Ampliação (anel valvar, grandes vasos, átrio, ventrículo)</t>
  </si>
  <si>
    <t>Canal arterial persistente - correção cirúrgica</t>
  </si>
  <si>
    <t>Coarctação da aorta - correção cirúrgica</t>
  </si>
  <si>
    <t>Confecção de bandagem da artéria pulmonar</t>
  </si>
  <si>
    <t>Correção cirúrgica da comunicação interatrial</t>
  </si>
  <si>
    <t xml:space="preserve">Correção cirúrgica da comunicação interventricular </t>
  </si>
  <si>
    <t>Correção de cardiopatia congênita + cirurgia valvar</t>
  </si>
  <si>
    <t>Correção de cardiopatia congênita + revascularização do miocárdio</t>
  </si>
  <si>
    <t>13C</t>
  </si>
  <si>
    <t xml:space="preserve">Redirecionamento do fluxo sanguíneo (com anastomose direta, retalho, tubo) </t>
  </si>
  <si>
    <t>Ressecção (infundíbulo, septo, membranas, bandas)</t>
  </si>
  <si>
    <t xml:space="preserve">Transposições (vasos, câmaras) </t>
  </si>
  <si>
    <t>14B</t>
  </si>
  <si>
    <t xml:space="preserve">Ampliação do anel valvar </t>
  </si>
  <si>
    <t xml:space="preserve">Cirurgia multivalvar </t>
  </si>
  <si>
    <t>Comissurotomia valvar</t>
  </si>
  <si>
    <t>Plastia valvar</t>
  </si>
  <si>
    <t>Troca valvar</t>
  </si>
  <si>
    <t>Aneurismectomia de VE</t>
  </si>
  <si>
    <t xml:space="preserve">Revascularização do miocárdio </t>
  </si>
  <si>
    <t>Revascularização do miocárdio + cirurgia valvar</t>
  </si>
  <si>
    <t xml:space="preserve">Ventriculectomia parcial </t>
  </si>
  <si>
    <t>Implante de desfibrilador interno, placas e eletrodos</t>
  </si>
  <si>
    <t>Implante de estimulador cardíaco artificial multissítio</t>
  </si>
  <si>
    <t>Implante de marca-passo bicameral (gerador + eletrodo atrial e ventricular)</t>
  </si>
  <si>
    <t>Implante de marca-passo monocameral (gerador + eletrodo atrial ou ventricular)</t>
  </si>
  <si>
    <t>Implante de marca-passo temporário à beira do leito</t>
  </si>
  <si>
    <t>Instalação de marca-passo epimiocárdio temporário</t>
  </si>
  <si>
    <t>Recolocação de eletrodo / gerador com ou sem troca de unidades</t>
  </si>
  <si>
    <t>Remoção de cabo-eletrodo de marcapasso e/ou cárdio-desfibrilador implantável com auxílio de dilatador mecânico, laser ou radiofreqüência</t>
  </si>
  <si>
    <t>Retirada do sistema (não aplicável na troca do gerador)</t>
  </si>
  <si>
    <t>Troca de gerador</t>
  </si>
  <si>
    <t xml:space="preserve">Colocação de balão intra-aórtico </t>
  </si>
  <si>
    <t>Colocação de stent na aorta sem CEC</t>
  </si>
  <si>
    <t xml:space="preserve">Derivação cavo-atrial </t>
  </si>
  <si>
    <t xml:space="preserve">Instalação do circuito de circulação extracorpórea convencional </t>
  </si>
  <si>
    <t xml:space="preserve">Instalação do circuito de circulação extracorpórea em crianças de baixo peso (10 kg) </t>
  </si>
  <si>
    <t xml:space="preserve">Perfusionista </t>
  </si>
  <si>
    <t xml:space="preserve">Aneurisma de aorta abdominal infra-renal </t>
  </si>
  <si>
    <t xml:space="preserve">Aneurisma de aorta abdominal supra-renal </t>
  </si>
  <si>
    <t xml:space="preserve">Aneurisma de aorta-torácica - correção cirúrgica </t>
  </si>
  <si>
    <t xml:space="preserve">Aneurisma de artérias viscerais </t>
  </si>
  <si>
    <t>Aneurisma de axilar, femoral, poplítea</t>
  </si>
  <si>
    <t>Aneurisma de carótida, subclávia, ilíaca</t>
  </si>
  <si>
    <t xml:space="preserve">Aneurismas - outros </t>
  </si>
  <si>
    <t>Aneurismas torácicos ou tóraco-abdominais - correção cirúrgica</t>
  </si>
  <si>
    <t>Angioplastia transluminal transoperatória - por artéria</t>
  </si>
  <si>
    <t>Artéria hipogástrica - unilateral - qualquer técnica</t>
  </si>
  <si>
    <t>Artéria mesentérica inferior - qualquer técnica</t>
  </si>
  <si>
    <t>Artéria mesentérica superior - qualquer técnica</t>
  </si>
  <si>
    <t xml:space="preserve">Artéria renal bilateral revascularização </t>
  </si>
  <si>
    <t xml:space="preserve">Arterioplastia da femoral profunda (profundoplastia) </t>
  </si>
  <si>
    <t xml:space="preserve">Cateterismo da artéria radial - para PAM </t>
  </si>
  <si>
    <t>Correção das dissecções da aorta</t>
  </si>
  <si>
    <t xml:space="preserve">Endarterectomia aorto-ilíaca </t>
  </si>
  <si>
    <t>Endarterectomia carotídea - cada segmento arterial tratado</t>
  </si>
  <si>
    <t xml:space="preserve">Endarterectomia ilíaco-femoral </t>
  </si>
  <si>
    <t xml:space="preserve">Ligadura de carótida ou ramos </t>
  </si>
  <si>
    <t>Ponte aorto-bifemoral</t>
  </si>
  <si>
    <t xml:space="preserve">Ponte aorto-biilíaca </t>
  </si>
  <si>
    <t>Ponte aorto-femoral - unilateral</t>
  </si>
  <si>
    <t xml:space="preserve">Ponte aorto-ilíaca - unilateral </t>
  </si>
  <si>
    <t xml:space="preserve">Ponte axilo-bifemoral </t>
  </si>
  <si>
    <t xml:space="preserve">Ponte axilo-femoral </t>
  </si>
  <si>
    <t xml:space="preserve">Ponte distal </t>
  </si>
  <si>
    <t xml:space="preserve">Ponte fêmoro poplítea proximal </t>
  </si>
  <si>
    <t>Ponte fêmoro-femoral cruzada</t>
  </si>
  <si>
    <t xml:space="preserve">Ponte fêmoro-femoral ipsilateral </t>
  </si>
  <si>
    <t xml:space="preserve">Ponte subclávio bifemoral </t>
  </si>
  <si>
    <t>Ponte subclávio femoral</t>
  </si>
  <si>
    <t>Pontes aorto-cervicais ou endarterectomias dos troncos supra-aórticos</t>
  </si>
  <si>
    <t xml:space="preserve">Pontes transcervicais - qualquer tipo </t>
  </si>
  <si>
    <t>Preparo de veia autóloga para remendos vasculares</t>
  </si>
  <si>
    <t>Reoperação de aorta abdominal</t>
  </si>
  <si>
    <t>Retirada de enxerto infectado em posição não aórtica</t>
  </si>
  <si>
    <t>Revascularização aorto-femoral - unilateral</t>
  </si>
  <si>
    <t>Revascularização arterial de membro superior</t>
  </si>
  <si>
    <t xml:space="preserve">Tratamento cirúrgico da isquemia cerebral </t>
  </si>
  <si>
    <t>Tratamento cirúrgico de síndrome vértebro basilar</t>
  </si>
  <si>
    <t xml:space="preserve">Tratamento cirúrgico de tumor carotídeo </t>
  </si>
  <si>
    <t xml:space="preserve">Tronco celíaco - qualquer técnica </t>
  </si>
  <si>
    <t>Cirurgia de restauração venosa com pontes em cavidades</t>
  </si>
  <si>
    <t xml:space="preserve">Cirurgia de restauração venosa com pontes nos membros </t>
  </si>
  <si>
    <t xml:space="preserve">Cura cirúrgica da impotência coeundi venosa </t>
  </si>
  <si>
    <t xml:space="preserve">Cura cirúrgica de hipertensão portal - qualquer tipo </t>
  </si>
  <si>
    <t>Fulguração de telangiectasias (por grupo)</t>
  </si>
  <si>
    <t xml:space="preserve">Implante de filtro de veia cava </t>
  </si>
  <si>
    <t xml:space="preserve">Interrupção cirúrgica veia cava inferior </t>
  </si>
  <si>
    <t>Tratamento cirúrgico de varizes com lipodermatoesclerose ou úlcera (um membro)</t>
  </si>
  <si>
    <t>Trombectomia venosa</t>
  </si>
  <si>
    <t xml:space="preserve">Valvuloplastia ou interposição de segmento valvulado venoso </t>
  </si>
  <si>
    <t>Varizes - ressecção de colaterais com anestesia local em consultório / ambulatório (por grupo de até 3 vasos)</t>
  </si>
  <si>
    <t xml:space="preserve">Varizes - tratamento cirúrgico de dois membros </t>
  </si>
  <si>
    <t xml:space="preserve">Varizes - tratamento cirúrgico de um membro </t>
  </si>
  <si>
    <t xml:space="preserve">Fístula aorto-cava, reno-cava ou ílio-ilíaca </t>
  </si>
  <si>
    <t>Fístula arteriovenosa - com enxerto</t>
  </si>
  <si>
    <t>Fístula arteriovenosa cervical ou cefálica extracraniana</t>
  </si>
  <si>
    <t xml:space="preserve">Fístula arteriovenosa congênita - cirurgia radical </t>
  </si>
  <si>
    <t xml:space="preserve">Fístula arteriovenosa congênita - reintervenção </t>
  </si>
  <si>
    <t xml:space="preserve">Fístula arteriovenosa congênita para redução de fluxo </t>
  </si>
  <si>
    <t>Fístula arteriovenosa direta</t>
  </si>
  <si>
    <t xml:space="preserve">Fístula arteriovenosa dos grandes vasos intratorácicos </t>
  </si>
  <si>
    <t>Fístula arteriovenosa dos membros</t>
  </si>
  <si>
    <t xml:space="preserve">Tromboembolectomia de fístula arteriovenosa </t>
  </si>
  <si>
    <t>Hemodepuração de casos agudos (sessão hemodiálise, hemofiltração, hemodiafiltração isolada, plasmaferese ou hemoperfusão) - até 12 horas</t>
  </si>
  <si>
    <t>Hemodepuração de casos agudos (sessão hemodiálise, hemofiltração, hemodiafiltração isolada, plasmaferese ou hemoperfusão) - até 4 horas ou fração</t>
  </si>
  <si>
    <t xml:space="preserve">Hemodiálise contínua (12h) </t>
  </si>
  <si>
    <t>Hemodiálise crônica (por sessão)</t>
  </si>
  <si>
    <t xml:space="preserve">Aneurisma roto ou trombosado de aorta abdominal abaixo da artéria renal </t>
  </si>
  <si>
    <t xml:space="preserve">Aneurismas rotos ou trombosados - outros </t>
  </si>
  <si>
    <t xml:space="preserve">Aneurismas rotos ou trombosados de aorta abdominal acima da artéria renal </t>
  </si>
  <si>
    <t>Aneurismas rotos ou trombosados de artérias viscerais</t>
  </si>
  <si>
    <t xml:space="preserve">Aneurismas rotos ou trombosados de axilar, femoral, poplítea </t>
  </si>
  <si>
    <t>Aneurismas rotos ou trombosados torácicos ou tóraco-abdominais</t>
  </si>
  <si>
    <t>Embolectomia ou tromboembolectomia arterial</t>
  </si>
  <si>
    <t xml:space="preserve">Exploração vascular em traumas de outros segmentos </t>
  </si>
  <si>
    <t xml:space="preserve">Exploração vascular em traumas torácicos e abdominais </t>
  </si>
  <si>
    <t>Lesões vasculares cervicais e cérvico-torácicas</t>
  </si>
  <si>
    <t xml:space="preserve">Lesões vasculares de membro inferior ou superior - unilateral </t>
  </si>
  <si>
    <t>Lesões vasculares intra-abdominais</t>
  </si>
  <si>
    <t xml:space="preserve">Lesões vasculares traumáticas intratorácicas </t>
  </si>
  <si>
    <t xml:space="preserve">Avaliação da viabilidade miocárdica por cateter </t>
  </si>
  <si>
    <t xml:space="preserve">Avaliação fisiológica da gravidade de obstruções (cateter ou guia) </t>
  </si>
  <si>
    <t xml:space="preserve">Biópsia endomiocárdica </t>
  </si>
  <si>
    <t>Cateterismo cardíaco D e/ou E com ou sem cinecoronariografia / cineangiografia com avaliação de reatividade vascular pulmonar ou teste de sobrecarga hemodinânica</t>
  </si>
  <si>
    <t xml:space="preserve">Cateterismo cardíaco D e/ou E com estudo cineangiográfico e de revascularização cirúrgica do miocárdio </t>
  </si>
  <si>
    <t xml:space="preserve">Cateterismo cardíaco direito com estudo angiográfico da artéria pulmonar </t>
  </si>
  <si>
    <t>Cateterismo cardíaco E e/ou D com cineangiocoronariografia e ventriculografia</t>
  </si>
  <si>
    <t>Cateterismo cardíaco E e/ou D com cineangiocoronariografia, ventriculografia e estudo angiográfico da aorta e/ou ramos tóraco-abdominais e/ou membros</t>
  </si>
  <si>
    <t>Cateterismo E e estudo cineangiográfico da aorta e/ou seus ramos</t>
  </si>
  <si>
    <t xml:space="preserve">Cateterização cardíaca E por via transeptal </t>
  </si>
  <si>
    <t>Estudo eletrofisiológico - mapeamento eletro-eletrônico tridimensional - do sistema de condução com ou sem ação farmacológica</t>
  </si>
  <si>
    <t>Estudo hemodinâmico das cardiopatias congênitas estruturalmente complexas (menos: CIA, CIV, PCA, Co, AO, estenose aórtica e pulmonar isoladas)</t>
  </si>
  <si>
    <t>Estudo hemodinâmico de cardiopatias congênitas e/ou valvopatias com ou sem cinecoronariografia ou oximetria</t>
  </si>
  <si>
    <t xml:space="preserve">Estudo ultrassonográfico intravascular </t>
  </si>
  <si>
    <t xml:space="preserve">Mapeamento de feixes anômalos e focos ectópicos por eletrofisiologia intracavitária, com provas </t>
  </si>
  <si>
    <t>Teste de avaliação do limiar de fibrilação ventricular</t>
  </si>
  <si>
    <t xml:space="preserve">Ablação de circuito arritmogênico por cateter de radiofrequência </t>
  </si>
  <si>
    <t xml:space="preserve">Angioplastia transluminal da aorta ou ramos ou da artéria pulmonar e ramos (por vaso) </t>
  </si>
  <si>
    <t xml:space="preserve">Angioplastia transluminal percutânea de múltiplos vasos, com implante de stent </t>
  </si>
  <si>
    <t xml:space="preserve">Angioplastia transluminal percutânea por balão (1 vaso) </t>
  </si>
  <si>
    <t xml:space="preserve">Ateromectomia rotacional, direcional, extracional ou uso de laser coronariano com ou sem angioplastia por balão, com ou sem implante de stent </t>
  </si>
  <si>
    <t>Atriosseptostomia por balão</t>
  </si>
  <si>
    <t>Atriosseptostomia por lâmina</t>
  </si>
  <si>
    <t>Colocação de cateter intracavitário para monitorização hemodinâmica</t>
  </si>
  <si>
    <t xml:space="preserve">Emboloterapia </t>
  </si>
  <si>
    <t xml:space="preserve">Implante de prótese intravascular na aorta/pulmonar ou ramos com ou sem angioplastia </t>
  </si>
  <si>
    <t xml:space="preserve">Implante de stent coronário com ou sem angioplastia por balão concomitante (1 vaso) </t>
  </si>
  <si>
    <t xml:space="preserve">Infusão seletiva intravascular de enzimas trombolíticas </t>
  </si>
  <si>
    <t xml:space="preserve">Oclusão percutânea de "shunts" intracardíacos </t>
  </si>
  <si>
    <t xml:space="preserve">Oclusão percutânea de fístula e/ou conexões sistêmico pulmonares </t>
  </si>
  <si>
    <t xml:space="preserve">Oclusão percutânea do canal arterial </t>
  </si>
  <si>
    <t xml:space="preserve">Punção saco pericárdico com introdução de cateter multipolar no espaço pericárdico </t>
  </si>
  <si>
    <t>Punção transeptal com introdução de cateter multipolar nas camaras esquerdas e/ou veias pulmonares</t>
  </si>
  <si>
    <t xml:space="preserve">Radiação ou antiproliferação intracoronária </t>
  </si>
  <si>
    <t xml:space="preserve">Recanalização arterial no IAM - angioplastia primária - com implante de stent com ou sem suporte circulatório (balão intra-órtico) </t>
  </si>
  <si>
    <t xml:space="preserve">Recanalização mecânica do IAM (angioplastia primária com balão) </t>
  </si>
  <si>
    <t xml:space="preserve">Redução miocárdica por infusão seletiva de drogas </t>
  </si>
  <si>
    <t>Retirada percutânea de corpos estranhos vasculares</t>
  </si>
  <si>
    <t xml:space="preserve">Revascularização transmiocárdica percutânea </t>
  </si>
  <si>
    <t xml:space="preserve">Tratamento percutâneo do aneurisma/dissecção da aorta </t>
  </si>
  <si>
    <t>Valvoplastia percutânea por via arterial ou venosa</t>
  </si>
  <si>
    <t>Valvoplastia percutânea por via transeptal</t>
  </si>
  <si>
    <t>Confecção de fístula AV para hemodiálise</t>
  </si>
  <si>
    <t xml:space="preserve">Dissecção de vaso umbilical com colocação de cateter </t>
  </si>
  <si>
    <t xml:space="preserve">Dissecção de veia com colocação cateter venoso </t>
  </si>
  <si>
    <t xml:space="preserve">Dissecção de veia em RN ou lactente </t>
  </si>
  <si>
    <t>Implante cirúrgico de cateter de longa permanência para NPP, QT ou para Hemodepuração</t>
  </si>
  <si>
    <t xml:space="preserve">Implante de cateter venoso central por punção, para NPP, QT, Hemodepuração ou para infusão de soros/drogas </t>
  </si>
  <si>
    <t xml:space="preserve">Instalação de cateter para monitorização hemodinâmica à beira do leito (Suan-Ganz) </t>
  </si>
  <si>
    <t xml:space="preserve">Instalação de circuito para assistência mecânica circulatória prolongada (toracotomia) </t>
  </si>
  <si>
    <t xml:space="preserve">Manutenção de circuito para assistência mecânica circulatória prolongada - período de 6 horas </t>
  </si>
  <si>
    <t>Retirada cirúrgica de cateter de longa permanência para NPP, QT ou para Hemodepuração</t>
  </si>
  <si>
    <t xml:space="preserve">Retirada/desativação de fístula AV para hemodiálise </t>
  </si>
  <si>
    <t xml:space="preserve">Anastomose linfovenosa </t>
  </si>
  <si>
    <t xml:space="preserve">Doença de Hodgkin - estadiamento cirúrgico </t>
  </si>
  <si>
    <t>Linfadenectomia cervical</t>
  </si>
  <si>
    <t xml:space="preserve">Linfadenectomia inguinal ou ilíaca </t>
  </si>
  <si>
    <t>Linfadenectomia pélvica</t>
  </si>
  <si>
    <t xml:space="preserve">Linfadenectomia pélvica laparoscópica </t>
  </si>
  <si>
    <t>Linfadenectomia retroperitoneal</t>
  </si>
  <si>
    <t xml:space="preserve">Linfadenectomia retroperitoneal laparoscópica </t>
  </si>
  <si>
    <t xml:space="preserve">Linfangioplastia </t>
  </si>
  <si>
    <t xml:space="preserve">Linfedema - ressecção parcial </t>
  </si>
  <si>
    <t xml:space="preserve">Linfedema - ressecção total </t>
  </si>
  <si>
    <t xml:space="preserve">Linfedema genital - ressecção </t>
  </si>
  <si>
    <t xml:space="preserve">Marsupialização de linfocele </t>
  </si>
  <si>
    <t>Marsupialização laparoscópica de linfocele</t>
  </si>
  <si>
    <t>Punção biópsia ganglionar</t>
  </si>
  <si>
    <t xml:space="preserve">Correção cirúrgica das arritmias </t>
  </si>
  <si>
    <t>Drenagem do pericárdio</t>
  </si>
  <si>
    <t>Drenagem do pericárdio por vídeo</t>
  </si>
  <si>
    <t xml:space="preserve">Pericardiocentese </t>
  </si>
  <si>
    <t xml:space="preserve">Pericardiotomia / Pericardiectomia </t>
  </si>
  <si>
    <t>Pericardiotomia / Pericardiectomia por vídeo</t>
  </si>
  <si>
    <t>Hipotermia profunda com ou sem parada circulatória total</t>
  </si>
  <si>
    <t>Biópsia do miocárdio</t>
  </si>
  <si>
    <t xml:space="preserve">Cardiomioplastia </t>
  </si>
  <si>
    <t>Cardiotomia (ferimento, corpo estranho, exploração)</t>
  </si>
  <si>
    <t xml:space="preserve">Retirada de tumores intracardíacos </t>
  </si>
  <si>
    <t xml:space="preserve">Atresia de esôfago com fístula traqueal - tratamento cirúrgico </t>
  </si>
  <si>
    <t xml:space="preserve">Atresia de esôfago sem fístula (dupla estomia) - tratamento cirúrgico </t>
  </si>
  <si>
    <t>Autotransplante com microcirurgia</t>
  </si>
  <si>
    <t xml:space="preserve">Dissecção do esôfago torácico (qualquer técnica) </t>
  </si>
  <si>
    <t xml:space="preserve">Esofagectomia distal com ou sem toracotomia por videolaparoscopia </t>
  </si>
  <si>
    <t xml:space="preserve">Esofagectomia distal com toracotomia </t>
  </si>
  <si>
    <t xml:space="preserve">Esofagectomia distal sem toracotomia </t>
  </si>
  <si>
    <t xml:space="preserve">Esofagoplastia (coloplastia) </t>
  </si>
  <si>
    <t>Esofagoplastia (gastroplastia)</t>
  </si>
  <si>
    <t>Esofagorrafia cervical</t>
  </si>
  <si>
    <t xml:space="preserve">Esofagorrafia torácica </t>
  </si>
  <si>
    <t xml:space="preserve">Esofagorrafia torácica por videotoracoscopia </t>
  </si>
  <si>
    <t xml:space="preserve">Esofagostomia </t>
  </si>
  <si>
    <t xml:space="preserve">Estenose de esôfago - tratamento cirúrgico via torácica </t>
  </si>
  <si>
    <t xml:space="preserve">Faringo-laringo-esofagectomia total com ou sem toracotomia </t>
  </si>
  <si>
    <t xml:space="preserve">Fístula tráqueo esofágica - tratamento cirúrgico via cervical </t>
  </si>
  <si>
    <t xml:space="preserve">Fístula tráqueo esofágica - tratamento cirúrgico via torácica </t>
  </si>
  <si>
    <t xml:space="preserve">Reconstrução do esôfago cervical e torácico com transplante segmentar de intestino </t>
  </si>
  <si>
    <t xml:space="preserve">Reconstrução do esôfago cervical ou torácico, com transplante de intestino </t>
  </si>
  <si>
    <t xml:space="preserve">Refluxo gastroesofágico - tratamento cirúrgico (Hérnia de hiato) </t>
  </si>
  <si>
    <t xml:space="preserve">Refluxo gastroesofágico - tratamento cirúrgico (Hérnia de hiato) por videolaparoscopia </t>
  </si>
  <si>
    <t xml:space="preserve">Reintervenção sobre a transição esôfago gástrica </t>
  </si>
  <si>
    <t xml:space="preserve">Reintervenção sobre a transição esôfago gástrica por videolaparoscopia </t>
  </si>
  <si>
    <t>Ressecção do esôfago cervical e/ou torácico e transplante com microcirurgia</t>
  </si>
  <si>
    <t>Substituição esofágica - cólon ou tubo gástrico</t>
  </si>
  <si>
    <t>Tratamento cirúrgico conservador do megaesofago</t>
  </si>
  <si>
    <t xml:space="preserve">Tratamento cirúrgico conservador do megaesôfago por videolaparoscopia </t>
  </si>
  <si>
    <t xml:space="preserve">Tratamento cirúrgico das varizes esofágicas </t>
  </si>
  <si>
    <t xml:space="preserve">Tratamento cirúrgico das varizes esofágicas por videolaparoscopia </t>
  </si>
  <si>
    <t>Tratamento cirúrgico do divertículo esofágico</t>
  </si>
  <si>
    <t xml:space="preserve">Tratamento cirúrgico do divertículo esofágico por videotoracoscopia </t>
  </si>
  <si>
    <t>Tratamento cirúrgico do divertículo faringoesofágico</t>
  </si>
  <si>
    <t>Tunelização esofágica</t>
  </si>
  <si>
    <t>Colocação de banda gástrica</t>
  </si>
  <si>
    <t xml:space="preserve">Colocação de banda gástrica por videolaparoscopia </t>
  </si>
  <si>
    <t xml:space="preserve">Conversão de anastomose gastrojejunal (qualquer técnica) </t>
  </si>
  <si>
    <t xml:space="preserve">Conversão de anastomose gastrojejunal por videolaparoscopia </t>
  </si>
  <si>
    <t>Degastrogastrectomia com vagotomia</t>
  </si>
  <si>
    <t>Degastrogastrectomia sem vagotomia</t>
  </si>
  <si>
    <t xml:space="preserve">Gastrectomia parcial com linfadenectomia </t>
  </si>
  <si>
    <t xml:space="preserve">Gastrectomia parcial com linfadenectomia por videolaparoscopia </t>
  </si>
  <si>
    <t>Gastrectomia parcial com vagotomia</t>
  </si>
  <si>
    <t>Gastrectomia parcial com vagotomia por videolaparoscopia</t>
  </si>
  <si>
    <t>Gastrectomia parcial sem vagotomia</t>
  </si>
  <si>
    <t xml:space="preserve">Gastrectomia parcial sem vagotomia por videolaparoscopia </t>
  </si>
  <si>
    <t>Gastrectomia polar superior com reconstrução jejunal com toracotomia</t>
  </si>
  <si>
    <t>Gastrectomia polar superior com reconstrução jejunalsem toracotomia</t>
  </si>
  <si>
    <t xml:space="preserve">Gastrectomia total com linfadenectomia </t>
  </si>
  <si>
    <t xml:space="preserve">Gastrectomia total com linfadenectomia por videolaparoscopia </t>
  </si>
  <si>
    <t>Gastrectomia total via abdominal</t>
  </si>
  <si>
    <t>Gastrectomia total via abdominal por videolaparoscopia</t>
  </si>
  <si>
    <t>Gastroenteroanastomose</t>
  </si>
  <si>
    <t xml:space="preserve">Gastroenteroanastomose por videolaparoscopia </t>
  </si>
  <si>
    <t>Gastroplastia para obesidade mórbida - qualquer técnica</t>
  </si>
  <si>
    <t xml:space="preserve">Gastroplastia para obesidade mórbida por videolaparoscopia </t>
  </si>
  <si>
    <t xml:space="preserve">Gastrorrafia </t>
  </si>
  <si>
    <t>Gastrostomia confecção / fechamento</t>
  </si>
  <si>
    <t xml:space="preserve">Gastrotomia com sutura de varizes </t>
  </si>
  <si>
    <t xml:space="preserve">Gastrotomia para qualquer finalidade </t>
  </si>
  <si>
    <t xml:space="preserve">Gastrotomia para retirada de CE ou lesão isolada </t>
  </si>
  <si>
    <t xml:space="preserve">Gastrotomia para retirada de CE ou lesão isolada por videolaparoscopia </t>
  </si>
  <si>
    <t xml:space="preserve">Membrana antral - tratamento cirúrgico </t>
  </si>
  <si>
    <t>Piloroplastia</t>
  </si>
  <si>
    <t xml:space="preserve">Piloroplastia por videolaparoscopia </t>
  </si>
  <si>
    <t>Tratamento cirúrgico das varizes gástricas</t>
  </si>
  <si>
    <t xml:space="preserve">Vagotomia com operação de drenagem </t>
  </si>
  <si>
    <t xml:space="preserve">Vagotomia gástrica proximal ou superseletiva com duodenoplastia (operação de drenagem) </t>
  </si>
  <si>
    <t xml:space="preserve">Vagotomia gástrica proximal ou superseletiva com duodeno- plastia (operação de drenagem) por videolaparoscopia </t>
  </si>
  <si>
    <t xml:space="preserve">Vagotomia superseletiva ou vagotomia gástrica proximal </t>
  </si>
  <si>
    <t xml:space="preserve">Vagotomia superseletiva ou vagotomia gástrica proximal por videolaparoscopia </t>
  </si>
  <si>
    <t xml:space="preserve">Amputação abdômino-perineal do reto (completa) </t>
  </si>
  <si>
    <t xml:space="preserve">Amputação abdômino-perineal do reto (completa) por videolaparoscopia </t>
  </si>
  <si>
    <t xml:space="preserve">Amputação do reto por procidência </t>
  </si>
  <si>
    <t>Anomalia anorretal - correção via sagital posterior</t>
  </si>
  <si>
    <t xml:space="preserve">Anomalia anorretal - tratamento cirúrgico via abdômino- perineal </t>
  </si>
  <si>
    <t>Anomalia anorretal - tratamento cirúrgico via perineal</t>
  </si>
  <si>
    <t xml:space="preserve">Anorretomiomectomia </t>
  </si>
  <si>
    <t>Apendicectomia</t>
  </si>
  <si>
    <t xml:space="preserve">Apendicectomia por videolaparoscopia </t>
  </si>
  <si>
    <t>Apple-Peel - tratamento cirúrgico</t>
  </si>
  <si>
    <t xml:space="preserve">Atresia de cólon - tratamento cirúrgico </t>
  </si>
  <si>
    <t xml:space="preserve">Atresia de duodeno - tratamento cirúrgico </t>
  </si>
  <si>
    <t>Atresia jejunal distal ou ileal - tratamento cirúrgico</t>
  </si>
  <si>
    <t xml:space="preserve">Atresia jejunal proximal - tratamento cirúrgico </t>
  </si>
  <si>
    <t xml:space="preserve">Cirurgia de abaixamento - qualquer técnica </t>
  </si>
  <si>
    <t>Cirurgia de abaixamento por videolaparoscopia</t>
  </si>
  <si>
    <t xml:space="preserve">Cirurgia de acesso posterior </t>
  </si>
  <si>
    <t>Cisto mesentérico - tratamento cirúrgico</t>
  </si>
  <si>
    <t xml:space="preserve">Cisto mesentérico - tratamento cirúrgico por videolaparoscopia </t>
  </si>
  <si>
    <t>Colectomia parcial com colostomia</t>
  </si>
  <si>
    <t>Colectomia parcial com colostomia por videolaparoscopia</t>
  </si>
  <si>
    <t>Colectomia parcial sem colostomia</t>
  </si>
  <si>
    <t>Colectomia parcial sem colostomia por videolaparoscopia</t>
  </si>
  <si>
    <t>Colectomia total com íleo-reto-anastomose</t>
  </si>
  <si>
    <t xml:space="preserve">Colectomia total com íleo-reto-anastomose por videolaparoscopia </t>
  </si>
  <si>
    <t xml:space="preserve">Colectomia total com ileostomia </t>
  </si>
  <si>
    <t xml:space="preserve">Colectomia total com ileostomia por videolaparoscopia </t>
  </si>
  <si>
    <t xml:space="preserve">Colocação de sonda enteral </t>
  </si>
  <si>
    <t xml:space="preserve">Colostomia ou enterostomia </t>
  </si>
  <si>
    <t xml:space="preserve">Colotomia e colorrafia </t>
  </si>
  <si>
    <t>Distorção de volvo por laparotomia</t>
  </si>
  <si>
    <t>Distorção de volvo por via endoscópica</t>
  </si>
  <si>
    <t xml:space="preserve">Distorção de volvo por videolaparoscopia </t>
  </si>
  <si>
    <t>Divertículo de Meckel - exérese</t>
  </si>
  <si>
    <t>Divertículo de Meckel - exérese por videolaparoscopia</t>
  </si>
  <si>
    <t xml:space="preserve">Duplicação do tubo digestivo - tratamento cirúrgico </t>
  </si>
  <si>
    <t xml:space="preserve">Enterectomia segmentar </t>
  </si>
  <si>
    <t>Enterectomia segmentar por videolaparoscopia</t>
  </si>
  <si>
    <t>Entero-anastomose - qualquer segmento</t>
  </si>
  <si>
    <t>Enterocolite necrotizante - tratamento cirúrgico</t>
  </si>
  <si>
    <t xml:space="preserve">Enteropexia - qualquer segmento </t>
  </si>
  <si>
    <t>Enteropexia (qualquer segmento) por videolaparoscopia</t>
  </si>
  <si>
    <t>Enterotomia e/ou enterorrafia de qualquer segmento (por sutura ou ressecção)</t>
  </si>
  <si>
    <t xml:space="preserve">Esporão retal - ressecção </t>
  </si>
  <si>
    <t xml:space="preserve">Esvaziamento pélvico anterior ou posterior </t>
  </si>
  <si>
    <t xml:space="preserve">Esvaziamento pélvico anterior ou posterior por videolaparoscopia </t>
  </si>
  <si>
    <t>Esvaziamento pélvico total</t>
  </si>
  <si>
    <t xml:space="preserve">Esvaziamento pélvico total por videolaparoscopia </t>
  </si>
  <si>
    <t xml:space="preserve">Fecaloma - remoção manual </t>
  </si>
  <si>
    <t xml:space="preserve">Fechamento de colostomia ou enterostomia </t>
  </si>
  <si>
    <t xml:space="preserve">Fixação do reto por via abdominal </t>
  </si>
  <si>
    <t>Fixação do reto por via abdominal por videolaparoscopia</t>
  </si>
  <si>
    <t xml:space="preserve">Íleo meconial - tratamento cirúrgico </t>
  </si>
  <si>
    <t xml:space="preserve">Invaginação intestinal - ressecção </t>
  </si>
  <si>
    <t>Invaginação intestinal sem ressecção - tratamento cirúrgico</t>
  </si>
  <si>
    <t>Má-rotação intestinal - tratamento cirúrgico</t>
  </si>
  <si>
    <t xml:space="preserve">Megacólon congênito - tratamento cirúrgico </t>
  </si>
  <si>
    <t xml:space="preserve">Megacólon congênito - tratamento cirúrgico por videolaparoscopia </t>
  </si>
  <si>
    <t xml:space="preserve">Membrana duodenal - tratamento cirúrgico </t>
  </si>
  <si>
    <t xml:space="preserve">Pâncreas anular - tratamento cirúrgico </t>
  </si>
  <si>
    <t xml:space="preserve">Pâncreas anular - tratamento cirúrgico por videolaparoscopia </t>
  </si>
  <si>
    <t xml:space="preserve">Perfuração duodenal ou delgado - tratamento cirúrgico </t>
  </si>
  <si>
    <t xml:space="preserve">Perfuração duodenal ou delgado - tratamento cirúrgico por videolaparoscopia </t>
  </si>
  <si>
    <t xml:space="preserve">Piloromiotomia </t>
  </si>
  <si>
    <t xml:space="preserve">Piloromiotomia por videolaparoscopia </t>
  </si>
  <si>
    <t xml:space="preserve">Procidência do reto - redução manual </t>
  </si>
  <si>
    <t>Proctocolectomia total</t>
  </si>
  <si>
    <t>Proctocolectomia total com reservatório ileal</t>
  </si>
  <si>
    <t xml:space="preserve">Proctocolectomia total com reservatório ileal por videolaparoscopia </t>
  </si>
  <si>
    <t>Proctocolectomia total por videolaparoscopia</t>
  </si>
  <si>
    <t xml:space="preserve">Ressecção total de intestino delgado </t>
  </si>
  <si>
    <t xml:space="preserve">Retossigmoidectomia abdominal </t>
  </si>
  <si>
    <t xml:space="preserve">Retossigmoidectomia abdominal por videolaparoscopia </t>
  </si>
  <si>
    <t xml:space="preserve">Tumor anorretal - ressecção endo-anal </t>
  </si>
  <si>
    <t>Abscesso anorretal - drenagem</t>
  </si>
  <si>
    <t>Abscesso isquio-retal - drenagem</t>
  </si>
  <si>
    <t>Anopexia mecânica com grampeador</t>
  </si>
  <si>
    <t>Cerclagem anal</t>
  </si>
  <si>
    <t>Corpo estranho do reto - retirada</t>
  </si>
  <si>
    <t>Criptectomia (única ou múltipla)</t>
  </si>
  <si>
    <t>Dilatação digital ou instrumental do ânus e/ou do reto.</t>
  </si>
  <si>
    <t>Esfincteroplastia anal (qualquer técnica)</t>
  </si>
  <si>
    <t>Esfincterotomia</t>
  </si>
  <si>
    <t>Estenose anal - tratamento cirúrgico (qualquer técnica)</t>
  </si>
  <si>
    <t>Excisão de plicoma</t>
  </si>
  <si>
    <t>Fissurectomia com ou sem esfincterotomia</t>
  </si>
  <si>
    <t>Fístula reto-vaginal e fístula anal em ferradura-tratamento cirúrgico via perineal .</t>
  </si>
  <si>
    <t>Fistulectomia anal em dois tempos</t>
  </si>
  <si>
    <t>Fistulectomia anal em ferradura</t>
  </si>
  <si>
    <t>Fistulectomia anal em um tempo</t>
  </si>
  <si>
    <t>Fistulectomia anorretal com abaixamento mucoso</t>
  </si>
  <si>
    <t>Fistulectomia perineal</t>
  </si>
  <si>
    <t>Hemorróidas - fotocoagulação com raio infravermelho (por sessão)</t>
  </si>
  <si>
    <t>Hemorróidas - ligadura elástica (por sessão)</t>
  </si>
  <si>
    <t>Hemorróidas - tratamento esclerosante (por sessão)</t>
  </si>
  <si>
    <t>Hemorroidectomia aberta ou fechada, com ou sem esfincterotomia</t>
  </si>
  <si>
    <t>Laceração anorretal - tratamento cirúrgico por via perineal .</t>
  </si>
  <si>
    <t>Lesão anal - eletrocauterização .</t>
  </si>
  <si>
    <t>Papilectomia (única ou múltipla) .</t>
  </si>
  <si>
    <t>Pólipo retal - ressecção endoanal.</t>
  </si>
  <si>
    <t>Prolapso retal - esclerose (por sessão) .</t>
  </si>
  <si>
    <t>Prolapso retal - tratamento cirúrgico .</t>
  </si>
  <si>
    <t>Prurido anal - tratamento cirúrgico.</t>
  </si>
  <si>
    <t>Reconstituição de esfincter anal por plástica muscular (qualquer técnica)</t>
  </si>
  <si>
    <t>Reconstrução total anoperineal</t>
  </si>
  <si>
    <t>Tratamento cirúrgico de retocele (colpoperineoplastia posterior)</t>
  </si>
  <si>
    <t>Trombose hemorroidária - exérese</t>
  </si>
  <si>
    <t>Abscesso hepático - drenagem cirúrgica (até 3 fragmentos)</t>
  </si>
  <si>
    <t xml:space="preserve">Abscesso hepático - drenagem cirúrgica por videolaparoscopia </t>
  </si>
  <si>
    <t>Alcoolização percutânea dirigida de tumor hepático</t>
  </si>
  <si>
    <t xml:space="preserve">Alcoolização percutânea dirigida de tumor hepático por videolaparoscopia </t>
  </si>
  <si>
    <t>Anastomose biliodigestiva intra-hepática</t>
  </si>
  <si>
    <t xml:space="preserve">Atresia de vias biliares - tratamento cirúrgico </t>
  </si>
  <si>
    <t>Biópsia hepática por laparotomia (acima de 3 fragmentos)</t>
  </si>
  <si>
    <t xml:space="preserve">Biópsia hepática por laparotomia (até 3 fragmentos) </t>
  </si>
  <si>
    <t>Biópsia hepática por videolaparoscopia</t>
  </si>
  <si>
    <t xml:space="preserve">Biópsia hepática transparietal (acima de 3 fragmentos) </t>
  </si>
  <si>
    <t>Biópsia hepática transparietal (até 3 fragmentos)</t>
  </si>
  <si>
    <t>Cisto de colédoco - tratamento cirúrgico</t>
  </si>
  <si>
    <t>Colecistectomia com colangiografia</t>
  </si>
  <si>
    <t xml:space="preserve">Colecistectomia com colangiografia por videolaparoscopia </t>
  </si>
  <si>
    <t>Colecistectomia com fístula biliodigestiva</t>
  </si>
  <si>
    <t xml:space="preserve">Colecistectomia com fístula biliodigestiva por videolaparoscopia </t>
  </si>
  <si>
    <t>Colecistectomia sem colangiografia</t>
  </si>
  <si>
    <t>Colecistectomia sem colangiografia por videolaparoscopia</t>
  </si>
  <si>
    <t xml:space="preserve">Colecistojejunostomia </t>
  </si>
  <si>
    <t xml:space="preserve">Colecistojejunostomia por videolaparoscopia </t>
  </si>
  <si>
    <t>Colecistostomia</t>
  </si>
  <si>
    <t>Colecistostomia por videolaparoscopia</t>
  </si>
  <si>
    <t xml:space="preserve">Colédoco ou hepático-jejunostomia (qualquer técnica) </t>
  </si>
  <si>
    <t>Colédoco ou hepático-jejunostomia por videolaparoscopia</t>
  </si>
  <si>
    <t xml:space="preserve">Colédoco ou hepaticoplastia </t>
  </si>
  <si>
    <t xml:space="preserve">Colédoco-duodenostomia </t>
  </si>
  <si>
    <t xml:space="preserve">Colédoco-duodenostomia por videolaparoscopia </t>
  </si>
  <si>
    <t xml:space="preserve">Coledocoscopia intra-operatória </t>
  </si>
  <si>
    <t>Coledocotomia ou coledocostomia com colecistectomia</t>
  </si>
  <si>
    <t xml:space="preserve">Coledocotomia ou coledocostomia com colecistectomia por videolaparoscopia </t>
  </si>
  <si>
    <t>Coledocotomia ou coledocostomia sem colecistectomia</t>
  </si>
  <si>
    <t xml:space="preserve">Coledocotomia ou coledocostomia sem colecistectomia por videolaparoscopia </t>
  </si>
  <si>
    <t>Derivação porto sistêmica</t>
  </si>
  <si>
    <t>Desconexão ázigos - portal com esplenectomia</t>
  </si>
  <si>
    <t xml:space="preserve">Desconexão ázigos - portal com esplenectomia por videolaparoscopia </t>
  </si>
  <si>
    <t>Desconexão ázigos - portal sem esplenectomia</t>
  </si>
  <si>
    <t xml:space="preserve">Desconexão ázigos - portal sem esplenectomia por videolaparoscopia </t>
  </si>
  <si>
    <t xml:space="preserve">Desvascularização hepática </t>
  </si>
  <si>
    <t xml:space="preserve">Drenagem biliar trans-hepática </t>
  </si>
  <si>
    <t>Enucleação de metástases hepáticas</t>
  </si>
  <si>
    <t>Enucleação de metástases hepáticas por videolaparoscopia</t>
  </si>
  <si>
    <t xml:space="preserve">Enucleação de metástases, por metástase </t>
  </si>
  <si>
    <t xml:space="preserve">Hepatorrafia </t>
  </si>
  <si>
    <t xml:space="preserve">Hepatorrafia complexa com lesão de estruturas vasculares bilares </t>
  </si>
  <si>
    <t>Hepatorrafia complexa com lesão de estruturasvasculares biliares por videolaparoscopia</t>
  </si>
  <si>
    <t xml:space="preserve">Hepatorrafia por videolaparoscopia </t>
  </si>
  <si>
    <t xml:space="preserve">Laparotomia para implantação cirúrgica de cateter arterial visceral para quimioterapia </t>
  </si>
  <si>
    <t xml:space="preserve">Lobectomia hepática direita </t>
  </si>
  <si>
    <t xml:space="preserve">Lobectomia hepática direita por videolaparoscopia </t>
  </si>
  <si>
    <t xml:space="preserve">Lobectomia hepática esquerda </t>
  </si>
  <si>
    <t>Lobectomia hepática esquerda por videolaparoscopia</t>
  </si>
  <si>
    <t>Papilotomia transduodenal</t>
  </si>
  <si>
    <t xml:space="preserve">Punção hepática para drenagem de abscessos </t>
  </si>
  <si>
    <t xml:space="preserve">Punção hepática para drenagem de abscessos por videolaparoscopia </t>
  </si>
  <si>
    <t xml:space="preserve">Radioablação / termoablação de tumores hepáticos </t>
  </si>
  <si>
    <t xml:space="preserve">Radioablação / termoablação de tumores hepáticos por videolaparoscopia </t>
  </si>
  <si>
    <t xml:space="preserve">Ressecção de cisto hepático com hepatectomia </t>
  </si>
  <si>
    <t xml:space="preserve">Ressecção de cisto hepático com hepatectomia por videolaparoscopia </t>
  </si>
  <si>
    <t xml:space="preserve">Ressecção de cisto hepático sem hepatectomia </t>
  </si>
  <si>
    <t xml:space="preserve">Ressecção de cisto hepático sem hepatectomia por videolaparoscopia </t>
  </si>
  <si>
    <t>Ressecção de tumor de vesícula ou da via biliar com hepatectomia</t>
  </si>
  <si>
    <t>Ressecção de tumor de vesícula ou da via biliar sem hepatectomia</t>
  </si>
  <si>
    <t>Segmentectomia hepática</t>
  </si>
  <si>
    <t>Sequestrectomia hepática</t>
  </si>
  <si>
    <t>Tratamento cirúrgico de estenose cicatricial das vias biliares</t>
  </si>
  <si>
    <t xml:space="preserve">Trissegmentectomias </t>
  </si>
  <si>
    <t>Biópsia de pâncreas por laparotomia</t>
  </si>
  <si>
    <t xml:space="preserve">Biópsia de pâncreas por punção dirigida </t>
  </si>
  <si>
    <t xml:space="preserve">Biópsia de pâncreas por videolaparoscopia </t>
  </si>
  <si>
    <t xml:space="preserve">Enucleação de tumores pancreáticos </t>
  </si>
  <si>
    <t xml:space="preserve">Enucleação de tumores pancreáticos por videolaparoscopia </t>
  </si>
  <si>
    <t>Hipoglicemia - tratamento cirúrgico (pancreatotomia parcial ou total)</t>
  </si>
  <si>
    <t xml:space="preserve">Pancreatectomia corpo caudal com preservação do baço </t>
  </si>
  <si>
    <t xml:space="preserve">Pancreatectomia parcial ou sequestrectomia </t>
  </si>
  <si>
    <t xml:space="preserve">Pancreato-duodenectomia com linfadenectomia </t>
  </si>
  <si>
    <t>Pancreato-enterostomia</t>
  </si>
  <si>
    <t>Pancreatorrafia</t>
  </si>
  <si>
    <t>Pseudocisto pâncreas - drenagem externa (qualquer técnica)</t>
  </si>
  <si>
    <t xml:space="preserve">Pseudocisto pâncreas - drenagem externa por videolaparoscopia </t>
  </si>
  <si>
    <t xml:space="preserve">Pseudocisto pâncreas - drenagem interna (qualquer técnica) </t>
  </si>
  <si>
    <t xml:space="preserve">Pseudocisto pâncreas - drenagem interna por videolaparoscopia </t>
  </si>
  <si>
    <t xml:space="preserve">Biópsia esplênica </t>
  </si>
  <si>
    <t xml:space="preserve">Esplenectomia parcial </t>
  </si>
  <si>
    <t>Esplenectomia parcial por videolaparoscopia</t>
  </si>
  <si>
    <t>Esplenectomia total</t>
  </si>
  <si>
    <t>Esplenectomia total por videolaparoscopia</t>
  </si>
  <si>
    <t xml:space="preserve">Esplenorrafia </t>
  </si>
  <si>
    <t>Esplenorrafia por videolaparoscopia</t>
  </si>
  <si>
    <t xml:space="preserve">Diálise peritoneal ambulatorial contínua (CAPD) 9 dias - treinamento </t>
  </si>
  <si>
    <t>Diálise peritoneal ambulatorial contínua (CAPD) por mês/paciente</t>
  </si>
  <si>
    <t xml:space="preserve">Diálise peritoneal automática (APD) - tratamento (agudo ou crônico) </t>
  </si>
  <si>
    <t xml:space="preserve">Diálise peritoneal automática por mês (agudo ou crônico) </t>
  </si>
  <si>
    <t xml:space="preserve">Diálise peritoneal intermitente - agudo ou crônico (por sessão) </t>
  </si>
  <si>
    <t>Epiploplastia</t>
  </si>
  <si>
    <t>Epiploplastia por videolaparoscopia</t>
  </si>
  <si>
    <t>Implante de cateter peritoneal</t>
  </si>
  <si>
    <t>Instalação de cateter Tenckhoff</t>
  </si>
  <si>
    <t xml:space="preserve">Retirada de cateter Tenckhoff </t>
  </si>
  <si>
    <t>Abscesso perineal - drenagem cirúrgica</t>
  </si>
  <si>
    <t>Biópsia de parede abdominal</t>
  </si>
  <si>
    <t>Cisto sacro-coccígeo - tratamento cirúrgico</t>
  </si>
  <si>
    <t>Diástase dos retos-abdominais - tratamento cirúrgico</t>
  </si>
  <si>
    <t xml:space="preserve">Hérnia inguinal encarcerada em RN ou lactente </t>
  </si>
  <si>
    <t xml:space="preserve">Herniorrafia com ressecção intestinal - estrangulada </t>
  </si>
  <si>
    <t xml:space="preserve">Herniorrafia com ressecção intestinal - estrangulada por videolaparoscopia </t>
  </si>
  <si>
    <t>Herniorrafia crural - unilateral</t>
  </si>
  <si>
    <t>Herniorrafia crural - unilateral por videolaparoscopia</t>
  </si>
  <si>
    <t xml:space="preserve">Herniorrafia epigástrica </t>
  </si>
  <si>
    <t>Herniorrafia incisional</t>
  </si>
  <si>
    <t xml:space="preserve">Herniorrafia inguinal - unilateral </t>
  </si>
  <si>
    <t xml:space="preserve">Herniorrafia inguinal - unilateral por videolaparoscopia </t>
  </si>
  <si>
    <t>Herniorrafia inguinal em criança - unilateral</t>
  </si>
  <si>
    <t xml:space="preserve">Herniorrafia inguinal no RN ou lactente </t>
  </si>
  <si>
    <t xml:space="preserve">Herniorrafia lombar </t>
  </si>
  <si>
    <t xml:space="preserve">Herniorrafia recidivante </t>
  </si>
  <si>
    <t>Herniorrafia recidivante por videolaparoscopia</t>
  </si>
  <si>
    <t xml:space="preserve">Herniorrafia sem ressecção intestinal encarcerada </t>
  </si>
  <si>
    <t xml:space="preserve">Herniorrafia umbilical </t>
  </si>
  <si>
    <t>Laparotomia exploradora, ou para biópsia, ou para drenagem de abscesso, ou para liberação de bridas em vigência de oclusão</t>
  </si>
  <si>
    <t xml:space="preserve">Laparotomia exploradora, ou para biópsia, ou para drenagem de abscesso, ou para liberação de bridas em vigência de oclusão por videolaparoscopia </t>
  </si>
  <si>
    <t xml:space="preserve">Neuroblastoma abdominal - exérese </t>
  </si>
  <si>
    <t>Onfalocele/gastrosquise - segundo tempo - tratamento cirúrgico</t>
  </si>
  <si>
    <t>Onfalocele/gastrosquise em 1 tempo ou primeiro tempo ou prótese - tratamento cirúrgico</t>
  </si>
  <si>
    <t>Paracentese abdominal</t>
  </si>
  <si>
    <t>Reconstrução da parede abdominal com retalho muscular ou miocutâneo</t>
  </si>
  <si>
    <t>Reparação de outras hérnias (inclui herniorrafia muscular)</t>
  </si>
  <si>
    <t xml:space="preserve">Ressecção de cisto ou fístula de úraco </t>
  </si>
  <si>
    <t>Ressecção de cisto ou fístula ou restos do ducto onfalomesentérico</t>
  </si>
  <si>
    <t>Ressutura da parede abdominal (por deiscência total ou evisceração)</t>
  </si>
  <si>
    <t>Teratoma sacro-coccígeo - exérese</t>
  </si>
  <si>
    <t>Abscesso renal ou peri-renal - drenagem cirúrgica</t>
  </si>
  <si>
    <t xml:space="preserve">Abscesso renal ou peri-renal - drenagem percutânea </t>
  </si>
  <si>
    <t xml:space="preserve">Adrenalectomia laparoscópica unilateral </t>
  </si>
  <si>
    <t>Adrenalectomia unilateral</t>
  </si>
  <si>
    <t xml:space="preserve">Angioplastia renal unilateral a céu aberto </t>
  </si>
  <si>
    <t>Angioplastia renal unilateral transluminal</t>
  </si>
  <si>
    <t xml:space="preserve">Autotransplante renal unilateral </t>
  </si>
  <si>
    <t xml:space="preserve">Biópsia renal cirúrgica unilateral </t>
  </si>
  <si>
    <t>Biópsia renal laparoscópica unilateral</t>
  </si>
  <si>
    <t>Cisto renal - escleroterapia percutânea - por cisto</t>
  </si>
  <si>
    <t>Endopielotomia percutânea unilateral</t>
  </si>
  <si>
    <t>Estenose de junção pieloureteral - tratamento cirúrgico</t>
  </si>
  <si>
    <t>Fístula pielo-cutânea - tratamento cirúrgico</t>
  </si>
  <si>
    <t xml:space="preserve">Lombotomia exploradora </t>
  </si>
  <si>
    <t>Marsupialização de cistos renais unilateral</t>
  </si>
  <si>
    <t xml:space="preserve">Marsupialização laparoscópica de cisto renal unilateral </t>
  </si>
  <si>
    <t>Nefrectomia parcial com ureterectomia</t>
  </si>
  <si>
    <t xml:space="preserve">Nefrectomia parcial laparoscópica unilateral </t>
  </si>
  <si>
    <t>Nefrectomia parcial unilateral</t>
  </si>
  <si>
    <t>Nefrectomia parcial unilateral extracorpórea</t>
  </si>
  <si>
    <t xml:space="preserve">Nefrectomia radical laparoscópica unilateral </t>
  </si>
  <si>
    <t>Nefrectomia radical unilateral</t>
  </si>
  <si>
    <t xml:space="preserve">Nefrectomia total unilateral </t>
  </si>
  <si>
    <t xml:space="preserve">Nefrectomia total unilateral por videolaparoscopia </t>
  </si>
  <si>
    <t xml:space="preserve">Nefro ou pieloenterocistostomia unilateral </t>
  </si>
  <si>
    <t>Nefrolitotomia anatrófica unilateral</t>
  </si>
  <si>
    <t xml:space="preserve">Nefrolitotomia percutânea unilateral </t>
  </si>
  <si>
    <t xml:space="preserve">Nefrolitotomia simples unilateral </t>
  </si>
  <si>
    <t>Nefrolitotripsia extracorpórea - 1ª sessão</t>
  </si>
  <si>
    <t>Nefrolitotripsia extracorpórea - reaplicações (até 3 meses)</t>
  </si>
  <si>
    <t xml:space="preserve">Nefrolitotripsia percutânea unilateral (MEC., E.H., ou US) </t>
  </si>
  <si>
    <t>Nefrolitotripsia percutânea unilateral a laser</t>
  </si>
  <si>
    <t xml:space="preserve">Nefropexia laparoscópica unilateral </t>
  </si>
  <si>
    <t xml:space="preserve">Nefropexia unilateral </t>
  </si>
  <si>
    <t xml:space="preserve">Nefrorrafia (trauma) unilateral </t>
  </si>
  <si>
    <t xml:space="preserve">Nefrostomia a céu aberto unilateral </t>
  </si>
  <si>
    <t xml:space="preserve">Nefrostomia percutânea unilateral </t>
  </si>
  <si>
    <t>Nefroureterectomia com ressecção vesical laparoscópica unilateral</t>
  </si>
  <si>
    <t>Nefroureterectomia com ressecção vesical unilateral</t>
  </si>
  <si>
    <t xml:space="preserve">Pielolitotomia com nefrolitotomia anatrófica unilateral </t>
  </si>
  <si>
    <t>Pielolitotomia com nefrolitotomia simples unilateral</t>
  </si>
  <si>
    <t xml:space="preserve">Pielolitotomia laparoscópica unilateral </t>
  </si>
  <si>
    <t xml:space="preserve">Pielolitotomia unilateral </t>
  </si>
  <si>
    <t>Pieloplastia</t>
  </si>
  <si>
    <t xml:space="preserve">Pieloplastia laparoscópica unilateral </t>
  </si>
  <si>
    <t xml:space="preserve">Pielostomia unilateral </t>
  </si>
  <si>
    <t>Pielotomia exploradora unilateral</t>
  </si>
  <si>
    <t xml:space="preserve">Punção aspirativa renal para diagnóstico de rejeição (ato médico) </t>
  </si>
  <si>
    <t>Punção biópsia renal percutânea</t>
  </si>
  <si>
    <t xml:space="preserve">Revascularização renal - qualquer técnica </t>
  </si>
  <si>
    <t>Sinfisiotomia (rim em ferradura)</t>
  </si>
  <si>
    <t xml:space="preserve">Transuretero anastomose </t>
  </si>
  <si>
    <t>Tratamento cirúrgico da fístula pielo-intestinal</t>
  </si>
  <si>
    <t>Tumor renal - enucleação unilateral</t>
  </si>
  <si>
    <t xml:space="preserve">Tumor Wilms - tratamento cirúrgico </t>
  </si>
  <si>
    <t xml:space="preserve">Tumores retro-peritoneais malignos unilaterais - exérese </t>
  </si>
  <si>
    <t>Biópsia cirúrgica de ureter unilateral</t>
  </si>
  <si>
    <t xml:space="preserve">Biópsia endoscópica de ureter unilateral </t>
  </si>
  <si>
    <t xml:space="preserve">Cateterismo ureteral unilateral </t>
  </si>
  <si>
    <t xml:space="preserve">Colocação cirúrgica de duplo J unilateral </t>
  </si>
  <si>
    <t xml:space="preserve">Colocação cistoscópica de duplo J unilateral </t>
  </si>
  <si>
    <t>Colocação nefroscópica de duplo J unilateral</t>
  </si>
  <si>
    <t xml:space="preserve">Colocação ureteroscópica de duplo J unilateral </t>
  </si>
  <si>
    <t>Correção laparoscópica de refluxo vesico-ureteral unilateral</t>
  </si>
  <si>
    <t xml:space="preserve">Dilatação endoscópica unilateral </t>
  </si>
  <si>
    <t>Duplicação pieloureteral - tratamento cirúrgico</t>
  </si>
  <si>
    <t>Fístula uretero-cutânea unilateral - tratamento cirúrgico</t>
  </si>
  <si>
    <t xml:space="preserve">Fístula uretero-intestinal unilateral - tratamento cirúrgico </t>
  </si>
  <si>
    <t>Fístula uretero-vaginal unilateral - tratamento cirúrgico</t>
  </si>
  <si>
    <t>Meatotomia endoscópica unilateral</t>
  </si>
  <si>
    <t>Refluxo vésico-ureteral - tratamento endoscópico</t>
  </si>
  <si>
    <t>Reimplante ureteral por via extra ou intravesical unilateral</t>
  </si>
  <si>
    <t>Reimplante ureterointestinal laparoscópico unilateral</t>
  </si>
  <si>
    <t xml:space="preserve">Reimplante ureterointestinal uni ou bilateral </t>
  </si>
  <si>
    <t>Reimplante uretero-vesical laparoscópico unilateral</t>
  </si>
  <si>
    <t>Reimplante uretero-vesical unilateral - via combinada</t>
  </si>
  <si>
    <t xml:space="preserve">Retirada endoscópica de cálculo de ureter unilateral </t>
  </si>
  <si>
    <t xml:space="preserve">Transureterostomia </t>
  </si>
  <si>
    <t xml:space="preserve">Ureterectomia unilateral </t>
  </si>
  <si>
    <t xml:space="preserve">Ureterocele unilateral - ressecção a céu aberto </t>
  </si>
  <si>
    <t xml:space="preserve">Ureteroceles - tratamento endoscópico </t>
  </si>
  <si>
    <t xml:space="preserve">Ureteroileocistostomia unilateral </t>
  </si>
  <si>
    <t>Ureteroileostomia cutânea unilateral</t>
  </si>
  <si>
    <t xml:space="preserve">Ureterólise laparoscópica unilateral </t>
  </si>
  <si>
    <t xml:space="preserve">Ureterólise unilateral </t>
  </si>
  <si>
    <t xml:space="preserve">Ureterolitotomia laparoscópica unilateral </t>
  </si>
  <si>
    <t xml:space="preserve">Ureterolitotomia unilateral </t>
  </si>
  <si>
    <t xml:space="preserve">Ureterolitotripsia extracorpórea - 1ª sessão </t>
  </si>
  <si>
    <t>Ureterolitotripsia extracorpórea - reaplicações (até 3 meses)</t>
  </si>
  <si>
    <t xml:space="preserve">Ureteroplastia laparoscópica unilateral </t>
  </si>
  <si>
    <t xml:space="preserve">Ureteroplastia unilateral </t>
  </si>
  <si>
    <t>Ureterorrenolitotomia unilateral</t>
  </si>
  <si>
    <t xml:space="preserve">Ureterorrenolitotripsia flexível a laser unilateral </t>
  </si>
  <si>
    <t xml:space="preserve">Ureterorrenolitotripsia rígida unilateral </t>
  </si>
  <si>
    <t xml:space="preserve">Ureterorrenolitotripsia rígida unilateral a laser </t>
  </si>
  <si>
    <t xml:space="preserve">Ureterossigmoidoplastia unilateral </t>
  </si>
  <si>
    <t>Ureterossigmoidostomia unilateral</t>
  </si>
  <si>
    <t xml:space="preserve">Ureterostomia cutânea unilateral </t>
  </si>
  <si>
    <t>Ureterotomia interna percutânea unilateral</t>
  </si>
  <si>
    <t xml:space="preserve">Ureterotomia interna ureteroscópica flexível unilateral </t>
  </si>
  <si>
    <t xml:space="preserve">Ureterotomia interna ureteroscópica rígida unilateral </t>
  </si>
  <si>
    <t>Ureteroureterocistoneostomia</t>
  </si>
  <si>
    <t>Ureteroureterostomia laparoscópica unilateral</t>
  </si>
  <si>
    <t>Ureteroureterostomia unilateral</t>
  </si>
  <si>
    <t xml:space="preserve">Ampliação vesical </t>
  </si>
  <si>
    <t>Bexiga psóica</t>
  </si>
  <si>
    <t xml:space="preserve">Biópsia endoscópica de bexiga (inclui cistoscopia) </t>
  </si>
  <si>
    <t xml:space="preserve">Biópsia vesical a céu aberto </t>
  </si>
  <si>
    <t xml:space="preserve">Cálculo vesical - extração endoscópica </t>
  </si>
  <si>
    <t>Cistectomia parcial</t>
  </si>
  <si>
    <t>Cistectomia parcial laparoscópica</t>
  </si>
  <si>
    <t xml:space="preserve">Cistectomia radical (inclui próstata ou útero) </t>
  </si>
  <si>
    <t>Cistectomia radical laparoscópica (inclui próstata ou útero)</t>
  </si>
  <si>
    <t>Cistectomia total</t>
  </si>
  <si>
    <t>Cistolitotomia</t>
  </si>
  <si>
    <t xml:space="preserve">Cistolitotripsia a laser </t>
  </si>
  <si>
    <t>Cistolitotripsia extracorpórea - 1ª sessão</t>
  </si>
  <si>
    <t xml:space="preserve">Cistolitotripsia extracorpórea - reaplicações (até 3 meses) </t>
  </si>
  <si>
    <t>Cistolitotripsia percutânea (U.S., E.H., E.C.)</t>
  </si>
  <si>
    <t xml:space="preserve">Cistolitotripsia transuretral (U.S., E.H., E.C.) </t>
  </si>
  <si>
    <t xml:space="preserve">Cistoplastia redutora </t>
  </si>
  <si>
    <t xml:space="preserve">Cistorrafia (trauma) </t>
  </si>
  <si>
    <t>Cistostomia cirúrgica</t>
  </si>
  <si>
    <t>Cistostomia com procedimento endoscópico</t>
  </si>
  <si>
    <t xml:space="preserve">Cistostomia por punção com trocater </t>
  </si>
  <si>
    <t>Colo de divertículo - ressecção endoscópica</t>
  </si>
  <si>
    <t xml:space="preserve">Colo vesical - ressecção endoscópica </t>
  </si>
  <si>
    <t>Corpo estranho - extração cirúrgica</t>
  </si>
  <si>
    <t xml:space="preserve">Corpo estranho - extração endoscópica </t>
  </si>
  <si>
    <t xml:space="preserve">Correção laparoscópica de incontinência urinária </t>
  </si>
  <si>
    <t>Diverticulectomia vesical</t>
  </si>
  <si>
    <t>Diverticulectomia vesical laparoscópica</t>
  </si>
  <si>
    <t xml:space="preserve">Enterocistoplastia (ampliação vesical) </t>
  </si>
  <si>
    <t>Extrofia em cloaca - tratamento cirúrgico</t>
  </si>
  <si>
    <t xml:space="preserve">Extrofia vesical - tratamento cirúrgico </t>
  </si>
  <si>
    <t xml:space="preserve">Fístula vésico-cutânea - tratamento cirúrgico </t>
  </si>
  <si>
    <t xml:space="preserve">Fístula vésico-entérica - tratamento cirúrgico </t>
  </si>
  <si>
    <t xml:space="preserve">Fístula vésico-retal - tratamento cirúrgico </t>
  </si>
  <si>
    <t xml:space="preserve">Fístula vésico-uterina - tratamento cirúrgico </t>
  </si>
  <si>
    <t>Fístula vésico-vaginal - tratamento cirúrgico</t>
  </si>
  <si>
    <t xml:space="preserve">Incontinência urinária - "sling" vaginal ou abdominal </t>
  </si>
  <si>
    <t>Incontinência urinária - suspensão endoscópica de colo</t>
  </si>
  <si>
    <t xml:space="preserve">Incontinência urinária - tratamento cirúrgico supra-púbico </t>
  </si>
  <si>
    <t>Incontinência urinária - tratamento endoscópico (injeção)</t>
  </si>
  <si>
    <t>Incontinência urinária com colpoplastia anterior - tratamento cirúrgico (com ou sem uso de prótese)</t>
  </si>
  <si>
    <t>Neobexiga cutânea continente</t>
  </si>
  <si>
    <t>Neobexiga laparoscópica</t>
  </si>
  <si>
    <t xml:space="preserve">Neobexiga retal continente </t>
  </si>
  <si>
    <t xml:space="preserve">Neobexiga uretral continente </t>
  </si>
  <si>
    <t xml:space="preserve">Pólipos vesicais - ressecção cirúrgica </t>
  </si>
  <si>
    <t>Pólipos vesicais - ressecção endoscópica</t>
  </si>
  <si>
    <t xml:space="preserve">Punção e aspiração vesical </t>
  </si>
  <si>
    <t xml:space="preserve">Reimplante uretero-vesical à Boari </t>
  </si>
  <si>
    <t xml:space="preserve">Retenção por coágulo - aspiração vesical </t>
  </si>
  <si>
    <t>Retirada endoscópica de duplo J</t>
  </si>
  <si>
    <t>Tumor vesical - fotocoagulação a laser</t>
  </si>
  <si>
    <t xml:space="preserve">Tumor vesical - ressecção endoscópica </t>
  </si>
  <si>
    <t xml:space="preserve">Vesicostomia cutânea </t>
  </si>
  <si>
    <t>Abscesso periuretral - tratamento cirúrgico</t>
  </si>
  <si>
    <t>Biópsia endoscópica de uretra</t>
  </si>
  <si>
    <t>Corpo estranho ou cálculo - extração cirúrgica</t>
  </si>
  <si>
    <t xml:space="preserve">Corpo estranho ou cálculo - extração endoscópica </t>
  </si>
  <si>
    <t xml:space="preserve">Divertículo uretral - tratamento cirúrgico </t>
  </si>
  <si>
    <t xml:space="preserve">Eletrocoagulação endoscópica </t>
  </si>
  <si>
    <t xml:space="preserve">Esfincterotomia </t>
  </si>
  <si>
    <t xml:space="preserve">Fístula uretro-cutânea - correção cirúrgica </t>
  </si>
  <si>
    <t xml:space="preserve">Fístula uretro-retal - correção cirúrgica </t>
  </si>
  <si>
    <t>Fístula uretro-vaginal - correção cirúrgica</t>
  </si>
  <si>
    <t>Incontinência urinária masculina - "sling" ou esfíncter artificial</t>
  </si>
  <si>
    <t xml:space="preserve">Incontinência urinária masculina - tratamento cirúrgico (exclui implante de esfincter artificial) </t>
  </si>
  <si>
    <t>Injeções periuretrais (incluindo uretrocistocopia) por tratamento</t>
  </si>
  <si>
    <t>Meatoplastia (retalho cutâneo)</t>
  </si>
  <si>
    <t xml:space="preserve">Meatotomia uretral </t>
  </si>
  <si>
    <t xml:space="preserve">Neouretra proximal (cistouretroplastia) </t>
  </si>
  <si>
    <t>Ressecção de carúncula</t>
  </si>
  <si>
    <t xml:space="preserve">Ressecção de válvula uretral posterior </t>
  </si>
  <si>
    <t xml:space="preserve">Tumor uretral - excisão </t>
  </si>
  <si>
    <t>Uretrectomia total</t>
  </si>
  <si>
    <t>Uretroplastia anterior</t>
  </si>
  <si>
    <t>Uretroplastia posterior</t>
  </si>
  <si>
    <t>Uretrostomia</t>
  </si>
  <si>
    <t xml:space="preserve">Uretrotomia interna </t>
  </si>
  <si>
    <t xml:space="preserve">Uretrotomia interna com prótese endouretral </t>
  </si>
  <si>
    <t>Ablação prostática a laser</t>
  </si>
  <si>
    <t xml:space="preserve">Abscesso de próstata - drenagem </t>
  </si>
  <si>
    <t>Biópsia prostática - até 8 fragmentos</t>
  </si>
  <si>
    <t xml:space="preserve">Biópsia prostática - mais de 8 fragmentos </t>
  </si>
  <si>
    <t xml:space="preserve">Eletrovaporização de próstata </t>
  </si>
  <si>
    <t>Exérese laparoscópica de cisto de vesícula seminal unilateral</t>
  </si>
  <si>
    <t>Hemorragia da loja prostática - evacuação e irrigação</t>
  </si>
  <si>
    <t xml:space="preserve">Hemorragia da loja prostática - revisão endoscópica </t>
  </si>
  <si>
    <t xml:space="preserve">Hipertrofia prostática - implante de prótese </t>
  </si>
  <si>
    <t xml:space="preserve">Hipertrofia prostática - tratamento por dilatação </t>
  </si>
  <si>
    <t>Prostatavesiculectomia radical</t>
  </si>
  <si>
    <t xml:space="preserve">Prostatavesiculectomia radical laparoscópica </t>
  </si>
  <si>
    <t xml:space="preserve">Prostatectomia a céu aberto </t>
  </si>
  <si>
    <t xml:space="preserve">Ressecção endoscópica da próstata </t>
  </si>
  <si>
    <t xml:space="preserve">Drenagem de abscesso </t>
  </si>
  <si>
    <t xml:space="preserve">Elefantíase peno-escrotal - tratamento cirúrgico </t>
  </si>
  <si>
    <t xml:space="preserve">Exérese de cisto escrotal </t>
  </si>
  <si>
    <t>Reconstrução da bolsa escrotal com retalho inguinal pediculado - por estágio</t>
  </si>
  <si>
    <t>Ressecção parcial da bolsa escrotal</t>
  </si>
  <si>
    <t>Autotransplante de um testículo</t>
  </si>
  <si>
    <t xml:space="preserve">Biópsia unilateral de testículo </t>
  </si>
  <si>
    <t xml:space="preserve">Correção laparoscópica de varicocele unilateral </t>
  </si>
  <si>
    <t>Escroto agudo - exploração cirúrgica</t>
  </si>
  <si>
    <t>Hidrocele unilateral - correção cirúrgica</t>
  </si>
  <si>
    <t xml:space="preserve">Implante de prótese testicular unilateral </t>
  </si>
  <si>
    <t xml:space="preserve">Orquidopexia laparoscópica unilateral </t>
  </si>
  <si>
    <t xml:space="preserve">Orquidopexia unilateral </t>
  </si>
  <si>
    <t xml:space="preserve">Orquiectomia intra-abdominal laparoscópica unilateral </t>
  </si>
  <si>
    <t xml:space="preserve">Orquiectomia unilateral </t>
  </si>
  <si>
    <t>Punção da vaginal</t>
  </si>
  <si>
    <t>Reparação plástica (trauma)</t>
  </si>
  <si>
    <t xml:space="preserve">Torção de testículo - cura cirúrgica </t>
  </si>
  <si>
    <t xml:space="preserve">Tumor de testículo - ressecção </t>
  </si>
  <si>
    <t xml:space="preserve">Varicocele unilateral - correção cirúrgica </t>
  </si>
  <si>
    <t>Biópsia de epidídimo</t>
  </si>
  <si>
    <t xml:space="preserve">Epididimectomia unilateral </t>
  </si>
  <si>
    <t>Epididimovasoplastia unilateral</t>
  </si>
  <si>
    <t>Epididimovasoplastia unilateral microcirúrgica</t>
  </si>
  <si>
    <t xml:space="preserve">Exérese de cisto unilateral </t>
  </si>
  <si>
    <t xml:space="preserve">Cirurgia esterilizadora masculina </t>
  </si>
  <si>
    <t xml:space="preserve">Espermatocelectomia unilateral </t>
  </si>
  <si>
    <t>Exploração cirúrgica do deferente unilateral</t>
  </si>
  <si>
    <t xml:space="preserve">Recanalização dos ductos deferentes </t>
  </si>
  <si>
    <t xml:space="preserve">Vasectomia unilateral </t>
  </si>
  <si>
    <t>Vaso-vasostomia microcirúrgica unilateral (recanalização dos ductos deferentes)</t>
  </si>
  <si>
    <t xml:space="preserve">Amputação parcial </t>
  </si>
  <si>
    <t xml:space="preserve">Amputação total </t>
  </si>
  <si>
    <t>Biópsia peniana</t>
  </si>
  <si>
    <t>Doença de Peyronie - tratamento cirúrgico</t>
  </si>
  <si>
    <t xml:space="preserve">Eletrocoagulação de lesões cutâneas </t>
  </si>
  <si>
    <t>Emasculação</t>
  </si>
  <si>
    <t xml:space="preserve">Epispadia - reconstrução por etapa </t>
  </si>
  <si>
    <t>Epispadia com incontinência - tratamento cirúrgico</t>
  </si>
  <si>
    <t xml:space="preserve">Fratura de pênis - tratamento cirúrgico </t>
  </si>
  <si>
    <t xml:space="preserve">Hipospadia - por estágio </t>
  </si>
  <si>
    <t xml:space="preserve">Hipospadia distal - tratamento em 1 tempo </t>
  </si>
  <si>
    <t xml:space="preserve">Hipospadia proximal - tratamento em 1 tempo </t>
  </si>
  <si>
    <t xml:space="preserve">Implante de prótese semi-rígida (exclui próteses infláveis) </t>
  </si>
  <si>
    <t xml:space="preserve">Neofaloplastia - por estágio </t>
  </si>
  <si>
    <t xml:space="preserve">Neofaloplastia com retalho inguinal pediculado com reconstrução uretral - por estágio </t>
  </si>
  <si>
    <t xml:space="preserve">Parafimose - redução manual ou cirúrgica </t>
  </si>
  <si>
    <t>Pênis curvo congênito</t>
  </si>
  <si>
    <t xml:space="preserve">Plástica - retalho cutâneo à distância </t>
  </si>
  <si>
    <t xml:space="preserve">Plástica de corpo cavernoso </t>
  </si>
  <si>
    <t xml:space="preserve">Plástica do freio bálano-prepucial </t>
  </si>
  <si>
    <t xml:space="preserve">Postectomia </t>
  </si>
  <si>
    <t xml:space="preserve">Priapismo - tratamento cirúrgico </t>
  </si>
  <si>
    <t xml:space="preserve">Reconstrução de pênis com enxerto - plástica total </t>
  </si>
  <si>
    <t xml:space="preserve">Reimplante do pênis </t>
  </si>
  <si>
    <t xml:space="preserve">Revascularização peniana </t>
  </si>
  <si>
    <t>Bartolinectomia unilateral</t>
  </si>
  <si>
    <t xml:space="preserve">Biópsia de vulva </t>
  </si>
  <si>
    <t>Cauterização química, ou eletrocauterização, ou criocauterização de lesões da vulva (por grupo de até 5 lesões)</t>
  </si>
  <si>
    <t xml:space="preserve">Clitorectomia (parcial ou total) </t>
  </si>
  <si>
    <t xml:space="preserve">Clitoroplastia </t>
  </si>
  <si>
    <t>Excisão radical local da vulva (não inclui a linfadenectomia)</t>
  </si>
  <si>
    <t xml:space="preserve">Exérese de glândula de Skene </t>
  </si>
  <si>
    <t>Exérese de lesão da vulva e/ou do períneo (por grupo de até 5 lesões)</t>
  </si>
  <si>
    <t>Hipertrofia dos pequenos lábios - correção cirúrgica</t>
  </si>
  <si>
    <t>Incisão e drenagem da glândula de Bartholin ou Skene</t>
  </si>
  <si>
    <t xml:space="preserve">Marsupialização da glândula de Bartholin </t>
  </si>
  <si>
    <t xml:space="preserve">Vulvectomia ampliada (não inclui a linfadenectomia) </t>
  </si>
  <si>
    <t>Vulvectomia simples</t>
  </si>
  <si>
    <t>Biópsia de vagina</t>
  </si>
  <si>
    <t>Cauterização química, ou eletrocauterização, ou criocauterização de lesões da vagina (por grupo de até 5 lesões)</t>
  </si>
  <si>
    <t xml:space="preserve">Colpectomia </t>
  </si>
  <si>
    <t xml:space="preserve">Colpocleise (Lefort) </t>
  </si>
  <si>
    <t xml:space="preserve">Colpoplastia anterior </t>
  </si>
  <si>
    <t xml:space="preserve">Colpoplastia posterior com perineorrafia </t>
  </si>
  <si>
    <t>Colporrafia ou colpoperineoplastia incluindo ressecção de septo ou ressutura de parede vaginal</t>
  </si>
  <si>
    <t>Colpotomia ou culdocentese</t>
  </si>
  <si>
    <t xml:space="preserve">Exérese de cisto vaginal </t>
  </si>
  <si>
    <t>Extração de corpo estranho com anestesia geral ou bloqueio</t>
  </si>
  <si>
    <t xml:space="preserve">Fístula ginecológica - tratamento cirúrgico </t>
  </si>
  <si>
    <t xml:space="preserve">Himenotomia </t>
  </si>
  <si>
    <t xml:space="preserve">Neovagina (cólon, delgado, tubo de pele) </t>
  </si>
  <si>
    <t>Aspiração manual intra-uterina (AMIU)</t>
  </si>
  <si>
    <t>Biópsia do colo uterino</t>
  </si>
  <si>
    <t xml:space="preserve">Biópsia do endométrio </t>
  </si>
  <si>
    <t xml:space="preserve">Cauterização química, ou eletrocauterização, ou criocauterização de lesões de colo uterino (por sessão) </t>
  </si>
  <si>
    <t xml:space="preserve">Curetagem ginecológica semiótica e/ou terapêutica com ou sem dilatação de colo uterino </t>
  </si>
  <si>
    <t xml:space="preserve">Curetagem uterina pós-parto </t>
  </si>
  <si>
    <t>Dilatação do colo uterino</t>
  </si>
  <si>
    <t>Excisão de pólipo cervical</t>
  </si>
  <si>
    <t xml:space="preserve">Histerectomia pós-parto </t>
  </si>
  <si>
    <t>Histerectomia subtotal com ou sem anexectomia, uni ou bilateral - qualquer via</t>
  </si>
  <si>
    <t>Histerectomia subtotal laparoscópica com ou sem anexectomia, uni ou bilateral - via alta</t>
  </si>
  <si>
    <t>Histerectomia total - qualquer via</t>
  </si>
  <si>
    <t>Histerectomia total ampliada - qualquer via - (não inclui a linfadenectomia pélvica)</t>
  </si>
  <si>
    <t>Histerectomia total com anexectomia uni ou bilateral - qualquer via</t>
  </si>
  <si>
    <t xml:space="preserve">Histerectomia total laparoscópica </t>
  </si>
  <si>
    <t>Histerectomia total laparoscópica ampliada</t>
  </si>
  <si>
    <t>Histerectomia total laparoscópica com anexectomia uni ou bilateral</t>
  </si>
  <si>
    <t xml:space="preserve">Histeroscopia cirúrgica com biópsia e/ou curetagem uterina, lise de sinéquias, retirada de corpo estranho </t>
  </si>
  <si>
    <t>Histeroscopia com ressectoscópio para miomectomia, polipectomia, metroplastia, endometrectomia e ressecção de sinéquias</t>
  </si>
  <si>
    <t>Implante de dispositivo intra-uterino (DIU) hormonal</t>
  </si>
  <si>
    <t>Implante de dispositivo intra-uterino (DIU) não hormonal</t>
  </si>
  <si>
    <t xml:space="preserve">Metroplastia (Strassmann ou outra técnica) </t>
  </si>
  <si>
    <t xml:space="preserve">Metroplastia laparoscópica </t>
  </si>
  <si>
    <t>Miomectomia uterina</t>
  </si>
  <si>
    <t>Miomectomia uterina laparoscópica</t>
  </si>
  <si>
    <t xml:space="preserve">Traquelectomia - amputação, conização (com ou sem cirurgia de alta frequência / CAF) </t>
  </si>
  <si>
    <t xml:space="preserve">Traquelectomia radical (não inclui a linfadenectomia) </t>
  </si>
  <si>
    <t>Cirurgia esterilizadora feminina</t>
  </si>
  <si>
    <t>Cirurgia esterilizadora feminina laparoscópica</t>
  </si>
  <si>
    <t xml:space="preserve">Neossalpingostomia distal </t>
  </si>
  <si>
    <t xml:space="preserve">Neossalpingostomia distal laparoscópica </t>
  </si>
  <si>
    <t xml:space="preserve">Recanalização tubária - qualquer técnica, uni ou bilateral (com microscópio ou lupa) </t>
  </si>
  <si>
    <t xml:space="preserve">Recanalização tubária laparoscópica uni ou bilateral </t>
  </si>
  <si>
    <t xml:space="preserve">Salpingectomia uni ou bilateral </t>
  </si>
  <si>
    <t xml:space="preserve">Salpingectomia uni ou bilateral laparoscópica </t>
  </si>
  <si>
    <t>Ooforectomia laparoscópica uni ou bilateral ou ooforoplastia uni ou bilateral</t>
  </si>
  <si>
    <t xml:space="preserve">Ooforectomia uni ou bilateral ou ooforoplastia uni ou bilateral </t>
  </si>
  <si>
    <t xml:space="preserve">Translocação de ovários </t>
  </si>
  <si>
    <t>Correção de defeito lateral</t>
  </si>
  <si>
    <t>Correção de enterocele</t>
  </si>
  <si>
    <t xml:space="preserve">Correção de rotura perineal de III grau (com lesão do esfíncter) e reconstituição por plástica - qualquer técnica </t>
  </si>
  <si>
    <t>Perineorrafia (não obstétrica) e/ou episiotomia e/ou episiorrafia</t>
  </si>
  <si>
    <t xml:space="preserve">Reconstrução perineal com retalhos miocutâneos </t>
  </si>
  <si>
    <t>Ressecção de tumor do septo reto-vaginal</t>
  </si>
  <si>
    <t xml:space="preserve">Retração cicatricial perineal </t>
  </si>
  <si>
    <t>Seio urogenital - plástica</t>
  </si>
  <si>
    <t xml:space="preserve">Câncer de ovário (Debulking) </t>
  </si>
  <si>
    <t xml:space="preserve">Câncer de ovário (Debulking) laparoscópica </t>
  </si>
  <si>
    <t>Cirurgia (via alta ou baixa) do prolapso de cúpula vaginal (fixação sacral ou no ligamento sacro-espinhoso) - qualquer técnica</t>
  </si>
  <si>
    <t>Cirurgia laparoscópica do prolapso de cúpula vaginal (fixação sacral ou no ligamento sacro-espinhoso)</t>
  </si>
  <si>
    <t>Culdoplastia (Mac Call, Moschowicz, etc.)</t>
  </si>
  <si>
    <t>Culdoplastia laparoscópica (Mac Call, Moschowicz, etc)</t>
  </si>
  <si>
    <t xml:space="preserve">Endometriose peritoneal - tratamento cirúrgico </t>
  </si>
  <si>
    <t xml:space="preserve">Endometriose peritoneal - tratamento cirúrgico via laparoscópica </t>
  </si>
  <si>
    <t>Epiploplastia ou aplicação de membranas antiaderentes</t>
  </si>
  <si>
    <t xml:space="preserve">Epiploplastia ou aplicação de membranas antiaderentes por via laparoscópica </t>
  </si>
  <si>
    <t xml:space="preserve">Laparoscopia ginecológica com ou sem biópsia (inclui a cromotubagem) </t>
  </si>
  <si>
    <t>Liberação de aderências pélvicas com ou sem ressecção de cistos peritoneais ou salpingólise</t>
  </si>
  <si>
    <t xml:space="preserve">Liberação laparoscópica de aderências pélvicas com ou sem ressecção de cistos peritoneais ou salpingólise </t>
  </si>
  <si>
    <t>Ligadura de veia ovariana</t>
  </si>
  <si>
    <t>Ligadura de veia ovariana laparoscópica</t>
  </si>
  <si>
    <t>Ligamentopexia pélvica</t>
  </si>
  <si>
    <t xml:space="preserve">Ligamentopexia pélvica laparoscópica </t>
  </si>
  <si>
    <t xml:space="preserve">Neurectomia laparoscópica pré-sacral ou do nervo gênito-femoral </t>
  </si>
  <si>
    <t>Neurectomia pré-sacral ou do nervo gênito-femoral</t>
  </si>
  <si>
    <t>Omentectomia</t>
  </si>
  <si>
    <t>Omentectomia laparoscópica</t>
  </si>
  <si>
    <t xml:space="preserve">Ressecção de tumor de parede abdominal pélvica </t>
  </si>
  <si>
    <t xml:space="preserve">Ressecção laparoscópica de tumor de parede abdominal </t>
  </si>
  <si>
    <t xml:space="preserve">Ressecção ou ligadura de varizes pélvicas </t>
  </si>
  <si>
    <t xml:space="preserve">Ressecção ou ligadura laparoscópica de varizes pélvicas </t>
  </si>
  <si>
    <t>Secção de ligamentos útero-sacros</t>
  </si>
  <si>
    <t>Secção laparoscópica de ligamentos útero-sacros</t>
  </si>
  <si>
    <t>Aspiração de folículos para fertilização</t>
  </si>
  <si>
    <t xml:space="preserve">GIFT (transferência de gametas para as trompas) </t>
  </si>
  <si>
    <t>Inseminação artificial</t>
  </si>
  <si>
    <t xml:space="preserve">Transferência de embrião para o útero </t>
  </si>
  <si>
    <t xml:space="preserve">Amniorredução ou amnioinfusão </t>
  </si>
  <si>
    <t>Aspiração manual intra-uterina (AMIU) pós-abortamento</t>
  </si>
  <si>
    <t>Cerclagem do colo uterino - qualquer técnica</t>
  </si>
  <si>
    <t xml:space="preserve">Cesariana </t>
  </si>
  <si>
    <t xml:space="preserve">Curetagem pós-abortamento </t>
  </si>
  <si>
    <t>Derivações em cirurgia fetal</t>
  </si>
  <si>
    <t xml:space="preserve">Gravidez ectópica - cirurgia </t>
  </si>
  <si>
    <t xml:space="preserve">Gravidez ectópica - cirurgia laparoscópica </t>
  </si>
  <si>
    <t xml:space="preserve">Inversão uterina - tratamento cirúrgico </t>
  </si>
  <si>
    <t xml:space="preserve">Inversão uterina - tratamento cirúrgico laparoscópico </t>
  </si>
  <si>
    <t xml:space="preserve">Inversão uterina aguda - redução manual </t>
  </si>
  <si>
    <t xml:space="preserve">Maturação cervical para indução de abortamento ou de trabalho de parto </t>
  </si>
  <si>
    <t xml:space="preserve">Parto (via vaginal) </t>
  </si>
  <si>
    <t xml:space="preserve">Parto múltiplo (cada um subsequente ao inicial) </t>
  </si>
  <si>
    <t>Punção escalpofetal para avaliação PH fetal</t>
  </si>
  <si>
    <t>Revisão obstétrica de parto ocorrido fora do hospital (inclui exame, dequitação e sutura de lacerações até de 2º grau)</t>
  </si>
  <si>
    <t>Versão cefálica externa</t>
  </si>
  <si>
    <t xml:space="preserve">Acesso endoscópico ao tratamento cirúrgico dos tumores da região selar </t>
  </si>
  <si>
    <t xml:space="preserve">Biópsia estereotáxica de encéfalo </t>
  </si>
  <si>
    <t xml:space="preserve">Cingulotomia ou capsulotomia unilateral </t>
  </si>
  <si>
    <t>Cirurgia intracraniana por via endoscópica</t>
  </si>
  <si>
    <t>Craniotomia para remoção de corpo estranho</t>
  </si>
  <si>
    <t xml:space="preserve">Derivação ventricular externa </t>
  </si>
  <si>
    <t xml:space="preserve">Drenagem estereotáxica - cistos, hematomas ou abscessos </t>
  </si>
  <si>
    <t xml:space="preserve">Hipofisectomia por qualquer método </t>
  </si>
  <si>
    <t>Implantação de halo para radiocirurgia</t>
  </si>
  <si>
    <t>Implante de cateter intracraniano</t>
  </si>
  <si>
    <t xml:space="preserve">Implante de eletrodo cerebral profundo </t>
  </si>
  <si>
    <t>Implante de eletrodos cerebral ou medular</t>
  </si>
  <si>
    <t>Implante estereotáxico de cateter para braquiterapia</t>
  </si>
  <si>
    <t xml:space="preserve">Implante intratecal de bombas para infusão de fármacos </t>
  </si>
  <si>
    <t xml:space="preserve">Localização estereotáxica de corpo estranho intracraniano com remoção </t>
  </si>
  <si>
    <t xml:space="preserve">Localização estereotáxica de lesões intracranianas com remoção </t>
  </si>
  <si>
    <t>Microcirurgia para tumores intracranianos</t>
  </si>
  <si>
    <t xml:space="preserve">Microcirurgia por via transesfenoidal </t>
  </si>
  <si>
    <t xml:space="preserve">Microcirurgia vascular intracraniana </t>
  </si>
  <si>
    <t>Punção subdural ou ventricular transfontanela</t>
  </si>
  <si>
    <t xml:space="preserve">Ressecção de mucocele frontal </t>
  </si>
  <si>
    <t xml:space="preserve">Revisão de sistema de neuroestimulação </t>
  </si>
  <si>
    <t>Sistema de derivação ventricular interna com válvulas ou revisões</t>
  </si>
  <si>
    <t xml:space="preserve">Terceiro ventriculostomia </t>
  </si>
  <si>
    <t xml:space="preserve">Tratamento cirúrgico da epilepsia </t>
  </si>
  <si>
    <t xml:space="preserve">Tratamento cirúrgico da fístula liquórica </t>
  </si>
  <si>
    <t xml:space="preserve">Tratamento cirúrgico da meningoencefalocele </t>
  </si>
  <si>
    <t>Tratamento cirúrgico de tumores cerebrais sem microscopia .</t>
  </si>
  <si>
    <t xml:space="preserve">Tratamento cirúrgico do abscesso encefálico </t>
  </si>
  <si>
    <t>Tratamento cirúrgico do hematoma intracraniano</t>
  </si>
  <si>
    <t>Tratamento pré-natal das hidrocefalias e cistos cerebrais</t>
  </si>
  <si>
    <t xml:space="preserve">Cordotomia-mielotomias por radiofrequência </t>
  </si>
  <si>
    <t xml:space="preserve">Lesão de substância gelatinosa medular (DREZ) por radiofrequência </t>
  </si>
  <si>
    <t xml:space="preserve">Tampão sanguíneo peridural para tratamento de cefaléia após punção (não indicada na profilaxia da cefaléia) </t>
  </si>
  <si>
    <t xml:space="preserve">Biópsia de nervo </t>
  </si>
  <si>
    <t xml:space="preserve">Bloqueio de nervo periférico </t>
  </si>
  <si>
    <t>Denervação percutânea de faceta articular - por segmento .</t>
  </si>
  <si>
    <t>Enxerto de nervo</t>
  </si>
  <si>
    <t xml:space="preserve">Enxerto de nervo interfascicular, pediculado (1º estágio) </t>
  </si>
  <si>
    <t xml:space="preserve">Enxerto de nervo interfascicular, pediculado (2º estágio) </t>
  </si>
  <si>
    <t>Enxerto interfascicular</t>
  </si>
  <si>
    <t>Enxerto interfascicular de nervo vascularizado</t>
  </si>
  <si>
    <t>Enxerto para reparo de 2 ou mais nervos</t>
  </si>
  <si>
    <t xml:space="preserve">Excisão de tumores de nervos periféricos com enxerto interfascicular </t>
  </si>
  <si>
    <t xml:space="preserve">Excisão de tumores dos nervos periféricos </t>
  </si>
  <si>
    <t>Exploração cirúrgica de nervo (neurólise externa)</t>
  </si>
  <si>
    <t xml:space="preserve">Extirpação de neuroma </t>
  </si>
  <si>
    <t xml:space="preserve">Implante de gerador para neuroestimulação </t>
  </si>
  <si>
    <t xml:space="preserve">Lesão de nervos associada à lesão óssea </t>
  </si>
  <si>
    <t xml:space="preserve">Lesão estereotáxica de estruturas profundas para tratamento da dor ou movimento anormal </t>
  </si>
  <si>
    <t>Microcirurgia do plexo braquial com a exploração, neurólise e enxertos interfasciculares para reparo das lesões</t>
  </si>
  <si>
    <t xml:space="preserve">Microcirurgia do plexo braquial com exploração e neurólise </t>
  </si>
  <si>
    <t xml:space="preserve">Microneurólise intraneural ou intrafascicular de dois ou mais nervos </t>
  </si>
  <si>
    <t>Microneurólise intraneural ou intrafascicular de um nervo</t>
  </si>
  <si>
    <t>Microneurólise múltiplas</t>
  </si>
  <si>
    <t xml:space="preserve">Microneurólise única </t>
  </si>
  <si>
    <t xml:space="preserve">Microneurorrafia de dedos da mão </t>
  </si>
  <si>
    <t>Microneurorrafia múltipla (plexo nervoso)</t>
  </si>
  <si>
    <t xml:space="preserve">Microneurorrafia única </t>
  </si>
  <si>
    <t xml:space="preserve">Neurólise das síndromes compressivas </t>
  </si>
  <si>
    <t>Neurotripsia (cada extremidade)</t>
  </si>
  <si>
    <t>Reposição de fármaco(s) em bombas implantadas</t>
  </si>
  <si>
    <t xml:space="preserve">Ressecção de neuroma </t>
  </si>
  <si>
    <t xml:space="preserve">Revisão de sistema implantados para infusão de fármacos </t>
  </si>
  <si>
    <t xml:space="preserve">Rizotomia percutânea por segmento - qualquer método </t>
  </si>
  <si>
    <t xml:space="preserve">Simpatectomia </t>
  </si>
  <si>
    <t xml:space="preserve">Simpatectomia por videotoracoscopia </t>
  </si>
  <si>
    <t>Transposição de nervo</t>
  </si>
  <si>
    <t xml:space="preserve">Tratamento microcirúrgico das neuropatias compressivas (tumoral, inflamatório, etc) </t>
  </si>
  <si>
    <t xml:space="preserve">Descompressão vascular de nervos cranianos </t>
  </si>
  <si>
    <t>Neurotomia seletiva do trigêmio</t>
  </si>
  <si>
    <t xml:space="preserve">Tratamento da nevralgia do trigêmio por técnica cirúrgica percutânea - qualquer método (quando orientado por imagem, cobrar o código correspondente) </t>
  </si>
  <si>
    <t xml:space="preserve">Bloqueio do sistema nervoso autônomo </t>
  </si>
  <si>
    <t xml:space="preserve">Lesão do sistema nervoso autônomo - qualquer método </t>
  </si>
  <si>
    <t xml:space="preserve">Tratamento da síndrome do desfiladeiro cérvico-torácico </t>
  </si>
  <si>
    <t>Retirada para transplante</t>
  </si>
  <si>
    <t xml:space="preserve">Transplante de córnea </t>
  </si>
  <si>
    <t xml:space="preserve">Transplante cardíaco (doador) </t>
  </si>
  <si>
    <t xml:space="preserve">Transplante cardíaco (receptor) </t>
  </si>
  <si>
    <t xml:space="preserve">Transplante cardiopulmonar (doador) </t>
  </si>
  <si>
    <t xml:space="preserve">Transplante cardiopulmonar (receptor) </t>
  </si>
  <si>
    <t>14C</t>
  </si>
  <si>
    <t>Transplante pulmonar (doador)</t>
  </si>
  <si>
    <t xml:space="preserve">Transplante pulmonar unilateral (receptor) </t>
  </si>
  <si>
    <t xml:space="preserve">Transplante hepático (doador) </t>
  </si>
  <si>
    <t xml:space="preserve">Transplante hepático (receptor) </t>
  </si>
  <si>
    <t xml:space="preserve">Nefrectomia em doador vivo </t>
  </si>
  <si>
    <t xml:space="preserve">Nefrectomia laparoscópica em doador vivo </t>
  </si>
  <si>
    <t>Transplante renal (receptor)</t>
  </si>
  <si>
    <t>Transplante pancreático (doador)</t>
  </si>
  <si>
    <t>Transplante pancreático (receptor)</t>
  </si>
  <si>
    <t xml:space="preserve">Analgesia controlada pelo paciente - por dia subsequente </t>
  </si>
  <si>
    <t>Analgesia por dia subsequente. Acompanhamento de analgesia por cateter peridural</t>
  </si>
  <si>
    <t>Anestesia geral ou condutiva para realização de bloqueio neurolítico</t>
  </si>
  <si>
    <t>Anestesia para endoscopia diagnóstica</t>
  </si>
  <si>
    <t>Anestesia para endoscopia intervencionista</t>
  </si>
  <si>
    <t>Anestesia para exames de ressonância magnética</t>
  </si>
  <si>
    <t xml:space="preserve">Anestesia para exames de tomografia computadorizada </t>
  </si>
  <si>
    <t xml:space="preserve">Anestesia para exames de ultrassonografia </t>
  </si>
  <si>
    <t>Anestesia para exames específicos, teste para diagnóstico e outros procedimentos diagnósticos</t>
  </si>
  <si>
    <t>Anestesia para exames radiológicos de angiorradiologia</t>
  </si>
  <si>
    <t xml:space="preserve">Anestesia para procedimentos clínicos ambulatoriais e hospitalares </t>
  </si>
  <si>
    <t xml:space="preserve">Anestesia para procedimentos de medicina nuclear </t>
  </si>
  <si>
    <t>Anestesia para procedimentos de radioterapia</t>
  </si>
  <si>
    <t>Bloqueio anestésico de nervos cranianos</t>
  </si>
  <si>
    <t xml:space="preserve">Bloqueio anestésico de plexo celíaco </t>
  </si>
  <si>
    <t xml:space="preserve">Bloqueio anestésico de plexos nervosos (lombossacro, braquial, cervical) para tratamento de dor </t>
  </si>
  <si>
    <t>Bloqueio anestésico de simpático lombar</t>
  </si>
  <si>
    <t>Bloqueio anestésico simpático</t>
  </si>
  <si>
    <t>Bloqueio de articulação têmporo-mandibular</t>
  </si>
  <si>
    <t xml:space="preserve">Bloqueio de gânglio estrelado com anestésico local </t>
  </si>
  <si>
    <t xml:space="preserve">Bloqueio de gânglio estrelado com neurolítico </t>
  </si>
  <si>
    <t>Bloqueio facetário para-espinhoso</t>
  </si>
  <si>
    <t xml:space="preserve">Bloqueio neurolítico de nervos cranianos ou cérvico-torácico </t>
  </si>
  <si>
    <t>Bloqueio neurolítico do plexo celíaco, simpático lombar ou torácico</t>
  </si>
  <si>
    <t xml:space="preserve">Bloqueio neurolítico peridural ou subaracnóideo </t>
  </si>
  <si>
    <t xml:space="preserve">Bloqueio peridural ou subaracnóideo com corticóide </t>
  </si>
  <si>
    <t>Bloqueio simpático por via venosa</t>
  </si>
  <si>
    <t xml:space="preserve">Estimulação elétrica transcutânea </t>
  </si>
  <si>
    <t xml:space="preserve">Laser - por sessão </t>
  </si>
  <si>
    <t>Passagem de catéter peridural ou subaracnóideo com bloqueio de prova</t>
  </si>
  <si>
    <t xml:space="preserve">ECG convencional de até 12 derivações </t>
  </si>
  <si>
    <t xml:space="preserve">ECG de alta resolução </t>
  </si>
  <si>
    <t>Ergoespirometria ou teste cardiopulmonar de exercício completo (espirometria forçada, consumo de O2, produção de CO2 e derivados, ECG, oximetria)</t>
  </si>
  <si>
    <t>Teste ergométrico computadorizado (inclui ECG basal convencional)</t>
  </si>
  <si>
    <t>Teste ergométrico convencional - 3 ou mais derivações simultâneas (inclui ECG basal convencional)</t>
  </si>
  <si>
    <t xml:space="preserve">Bilimetria gástrica ou esofágica de 24 horas </t>
  </si>
  <si>
    <t xml:space="preserve">Manometria computadorizada anorretal </t>
  </si>
  <si>
    <t xml:space="preserve">Manometria computadorizada anorretal para biofeedback - 1ª sessão </t>
  </si>
  <si>
    <t>Manometria computadorizada anorretal para biofeedback - demais sessões</t>
  </si>
  <si>
    <t xml:space="preserve">Manometria esofágica computadorizada com teste provocativo </t>
  </si>
  <si>
    <t xml:space="preserve">Manometria esofágica computadorizada sem teste provocativo </t>
  </si>
  <si>
    <t>Manometria esofágica para localização dos esfíncteres pré-pH-metria</t>
  </si>
  <si>
    <t xml:space="preserve">pH-metria esofágica computadorizada com dois canais </t>
  </si>
  <si>
    <t xml:space="preserve">pH-metria esofágica computadorizada com três canais </t>
  </si>
  <si>
    <t xml:space="preserve">pH-metria esofágica computadorizada com um canal </t>
  </si>
  <si>
    <t xml:space="preserve">Análise computadorizada da voz </t>
  </si>
  <si>
    <t xml:space="preserve">Análise computadorizada de papila e/ou fibras nervosas - monocular </t>
  </si>
  <si>
    <t xml:space="preserve">Análise computadorizada do segmento anterior - monocular </t>
  </si>
  <si>
    <t xml:space="preserve">Audiometria (tipo Von Bekesy) </t>
  </si>
  <si>
    <t xml:space="preserve">Audiometria de tronco cerebral (PEA) BERA </t>
  </si>
  <si>
    <t xml:space="preserve">Audiometria tonal limiar com testes de discriminação </t>
  </si>
  <si>
    <t>Audiometria tonal limiar infantil condicionada (qualquer técnica) - Peep-show</t>
  </si>
  <si>
    <t xml:space="preserve">Audiometria vocal - pesquisa de limiar de discriminação </t>
  </si>
  <si>
    <t xml:space="preserve">Audiometria vocal - pesquisa de limiar de inteligibilidade </t>
  </si>
  <si>
    <t xml:space="preserve">Audiometria vocal com mensagem competitiva (SSI, SSW) </t>
  </si>
  <si>
    <t xml:space="preserve">Avaliação neurofisiológica da função sexual (inclui eletroneuromiografia de MMII, RBC, NCDP, PEGC) </t>
  </si>
  <si>
    <t xml:space="preserve">Campimetria computadorizada - monocular </t>
  </si>
  <si>
    <t xml:space="preserve">Craniocorporografia </t>
  </si>
  <si>
    <t xml:space="preserve">Decay do reflexo estapédico </t>
  </si>
  <si>
    <t xml:space="preserve">EEG de rotina </t>
  </si>
  <si>
    <t xml:space="preserve">EEG intra-operatório para monitorização cirúrgica (EEG/IO) - por hora de monitorização </t>
  </si>
  <si>
    <t xml:space="preserve">EEGQ quantitativo (mapeamento cerebral) </t>
  </si>
  <si>
    <t xml:space="preserve">Eletrencefalograma em vigília, e sono espontâneo ou induzido </t>
  </si>
  <si>
    <t>Eletrencefalograma especial: terapia intensiva, morte encefálica, EEG prolongado (até 2 horas)</t>
  </si>
  <si>
    <t>Eletrococleografia (Ecochg)</t>
  </si>
  <si>
    <t xml:space="preserve">Eletrocorticografia intra-operatória (ECOG) - por hora de monitorização </t>
  </si>
  <si>
    <t>Eletroglotografia</t>
  </si>
  <si>
    <t>Eletroneuromiografia (velocidade de condução) testes de estímulos para paralisia facial</t>
  </si>
  <si>
    <t xml:space="preserve">Eletroneuromiografia de MMII </t>
  </si>
  <si>
    <t>Eletroneuromiografia de MMSS</t>
  </si>
  <si>
    <t>Eletroneuromiografia de MMSS e MMII</t>
  </si>
  <si>
    <t>Eletroneuromiografia genitoperineal</t>
  </si>
  <si>
    <t>Eletro-oculografia - monocular</t>
  </si>
  <si>
    <t xml:space="preserve">Eletro-retinografia - monocular </t>
  </si>
  <si>
    <t>EMG com registro de movimento involuntário (teste dinâmico de escrita; estudo funcional de tremores)</t>
  </si>
  <si>
    <t xml:space="preserve">EMG para monitoração de quimodenervação (por sessão) </t>
  </si>
  <si>
    <t xml:space="preserve">EMG quantitativa ou EMG de fibra única </t>
  </si>
  <si>
    <t xml:space="preserve">Espectrografia vocal </t>
  </si>
  <si>
    <t xml:space="preserve">Gustometria </t>
  </si>
  <si>
    <t>Imitanciometria de alta frequência</t>
  </si>
  <si>
    <t xml:space="preserve">Impedanciometria </t>
  </si>
  <si>
    <t xml:space="preserve">Método de Proetz (por sessão) </t>
  </si>
  <si>
    <t xml:space="preserve">Otoemissões acústicas produto de distorção </t>
  </si>
  <si>
    <t>Otoemissões evocadas transientes</t>
  </si>
  <si>
    <t>Pesquisa de pares cranianos relacionados com o VIII PAR</t>
  </si>
  <si>
    <t>Pesquisa do fenômeno de Tullio</t>
  </si>
  <si>
    <t xml:space="preserve">Poligrafia de recém-nascido (maior ou igual 2 horas) (PG/RN) </t>
  </si>
  <si>
    <t>Polissonografia de noite inteira (PSG) (inclui polissonogramas)</t>
  </si>
  <si>
    <t xml:space="preserve">Polissonograma com EEG de noite inteira </t>
  </si>
  <si>
    <t xml:space="preserve">Polissonograma com teste de CPAP nasal </t>
  </si>
  <si>
    <t xml:space="preserve">Posturografia </t>
  </si>
  <si>
    <t>Potencial evocado - P300</t>
  </si>
  <si>
    <t xml:space="preserve">Potencial evocado auditivo de média latência (PEA-ML) bilateral </t>
  </si>
  <si>
    <t xml:space="preserve">Potencial evocado auditivo de tronco cerebral (PEA-TC) </t>
  </si>
  <si>
    <t xml:space="preserve">Potencial evocado estacionário (Steady State) </t>
  </si>
  <si>
    <t xml:space="preserve">Potencial evocado gênito-cortical (PEGC) </t>
  </si>
  <si>
    <t xml:space="preserve">Potencial evocado motor - PEM (bilateral) </t>
  </si>
  <si>
    <t xml:space="preserve">Potencial evocado somato-sensitivo - membros inferiores (PESS) </t>
  </si>
  <si>
    <t xml:space="preserve">Potencial evocado somato-sensitivo - membros superiores </t>
  </si>
  <si>
    <t>Potencial evocado visual (PEV)</t>
  </si>
  <si>
    <t>Potencial somato-sensitivo para localização funcional da áreacentral (monitorização por hora) até 3 horas</t>
  </si>
  <si>
    <t xml:space="preserve">Processamento auditivo central infantil (03 a 07 anos) </t>
  </si>
  <si>
    <t>Processamento auditivo central (acima de 07 anos)</t>
  </si>
  <si>
    <t>Provas de função tubária</t>
  </si>
  <si>
    <t xml:space="preserve">Reflexo cutâneo-simpático </t>
  </si>
  <si>
    <t>Registro do nistagmo pendular</t>
  </si>
  <si>
    <t>Rinomanometria computadorizada</t>
  </si>
  <si>
    <t xml:space="preserve">Rinometria acústica </t>
  </si>
  <si>
    <t xml:space="preserve">Teste de estimulação repetitiva (um ou mais músculos) </t>
  </si>
  <si>
    <t xml:space="preserve">Teste de fístula perilinfática com eletronistagmografia </t>
  </si>
  <si>
    <t>Teste de latências múltiplas de sono (TLMS) diurno pós PSG</t>
  </si>
  <si>
    <t>Variação de contingente negativo (PE/Tardio)</t>
  </si>
  <si>
    <t xml:space="preserve">Vectoeletronistagmografia - computadorizada </t>
  </si>
  <si>
    <t xml:space="preserve">Vídeo-eletrencefalografia contínua não invasiva - 12 horas (vídeo EEG/NT) </t>
  </si>
  <si>
    <t xml:space="preserve">Videonistagmografia infravermelha </t>
  </si>
  <si>
    <t xml:space="preserve">Cronaximetria </t>
  </si>
  <si>
    <t>Curva I/T - medida de latência de nervo periférico</t>
  </si>
  <si>
    <t xml:space="preserve">Ergotonometria músculo-esquelético (tetra, paraparesia e hemiparesia) </t>
  </si>
  <si>
    <t>Sistema tridimensional de avaliação do movimento que inclui vídeo acoplado à plataforma da força e eletromiografia</t>
  </si>
  <si>
    <t>Determinação das pressões respiratórias máximas</t>
  </si>
  <si>
    <t xml:space="preserve">Determinação dos volumes pulmonares por diluição de gases </t>
  </si>
  <si>
    <t>Determinação dos volumes pulmonares por pletismografia</t>
  </si>
  <si>
    <t>Medida da difusão do monóxido de carbono</t>
  </si>
  <si>
    <t xml:space="preserve">Medida de pico de fluxo expiratório </t>
  </si>
  <si>
    <t xml:space="preserve">Medida seriada por 3 semanas do pico de fluxo expiratório </t>
  </si>
  <si>
    <t>Prova de função pulmonar completa (ou espirometria)</t>
  </si>
  <si>
    <t>Resistência das vias aéreas por oscilometria</t>
  </si>
  <si>
    <t xml:space="preserve">Resistência das vias aéreas por pletismografia </t>
  </si>
  <si>
    <t xml:space="preserve">Amnioscopia </t>
  </si>
  <si>
    <t>Anuscopia (interna e externa)</t>
  </si>
  <si>
    <t>Avaliação endoscópica da deglutição (FEES)</t>
  </si>
  <si>
    <t xml:space="preserve">Broncoscopia com biópsia transbrônquica </t>
  </si>
  <si>
    <t>Broncoscopia com ou sem aspirado ou lavado brônquico bilateral</t>
  </si>
  <si>
    <t xml:space="preserve">Cistoscopia e/ou uretroscopia </t>
  </si>
  <si>
    <t>Colangiopancreatografia retrógrada endoscópica</t>
  </si>
  <si>
    <t>Colonoscopia (inclui a retossigmoidoscopia)</t>
  </si>
  <si>
    <t xml:space="preserve">Colonoscopia com magnificação </t>
  </si>
  <si>
    <t xml:space="preserve">Ecoendoscopia alta </t>
  </si>
  <si>
    <t>Ecoendoscopia baixa</t>
  </si>
  <si>
    <t xml:space="preserve">Endoscopia digestiva alta </t>
  </si>
  <si>
    <t>Endoscopia digestiva alta com cromoscopia</t>
  </si>
  <si>
    <t xml:space="preserve">Endoscopia digestiva alta com magnificação </t>
  </si>
  <si>
    <t>Enteroscopia</t>
  </si>
  <si>
    <t xml:space="preserve">Enteroscopia do intestino delgado com cápsula endoscópica </t>
  </si>
  <si>
    <t>Histeroscopia diagnóstica com biópsia</t>
  </si>
  <si>
    <t xml:space="preserve">Laparoscopia </t>
  </si>
  <si>
    <t>Medida de pressão de varizes de esôfago endoscópica</t>
  </si>
  <si>
    <t xml:space="preserve">Retossigmoidoscopia flexível </t>
  </si>
  <si>
    <t>Retossigmoidoscopia rígida</t>
  </si>
  <si>
    <t>Ureteroscopia flexível unilateral</t>
  </si>
  <si>
    <t>Ureteroscopia rígida unilateral</t>
  </si>
  <si>
    <t xml:space="preserve">Vídeo-endoscopia do esfíncter velo-palatino com ótica flexível </t>
  </si>
  <si>
    <t xml:space="preserve">Vídeo-endoscopia do esfíncter velo-palatino com ótica rígida </t>
  </si>
  <si>
    <t xml:space="preserve">Vídeo-endoscopia naso-sinusal com ótica flexível </t>
  </si>
  <si>
    <t xml:space="preserve">Vídeo-endoscopia naso-sinusal com ótica rígida </t>
  </si>
  <si>
    <t xml:space="preserve">Vídeo-faringo-laringoscopia com endoscópio flexível </t>
  </si>
  <si>
    <t>Vídeo-faringo-laringoscopia com endoscópio rígido</t>
  </si>
  <si>
    <t xml:space="preserve">Vídeo-laringo-estroboscopia com endoscópio flexível </t>
  </si>
  <si>
    <t>Vídeo-laringo-estroboscopia com endoscópio rígido</t>
  </si>
  <si>
    <t>Videoquimografia laríngea</t>
  </si>
  <si>
    <t xml:space="preserve">Aritenoidectomia microcirúrgica endoscópica </t>
  </si>
  <si>
    <t>Biópsias por laparoscopia</t>
  </si>
  <si>
    <t>Broncoscopia com biópsia transbrônquica com acompanhamento radioscópico</t>
  </si>
  <si>
    <t>Cecostomia</t>
  </si>
  <si>
    <t>Cistoenterostomia com colocação de prótese ou dreno</t>
  </si>
  <si>
    <t>Colagem de fístula por via endoscópica</t>
  </si>
  <si>
    <t xml:space="preserve">Colocação de cânula sob orientação endoscópica </t>
  </si>
  <si>
    <t>Colocação de cateter para braquiterapia endobrônquica</t>
  </si>
  <si>
    <t>Colocação de prótese coledociana por via endoscópica</t>
  </si>
  <si>
    <t xml:space="preserve">Colocação de prótese traqueal ou brônquica </t>
  </si>
  <si>
    <t>Colonoscopia com biópsia e/ou citologia</t>
  </si>
  <si>
    <t>Colonoscopia com dilatação segmentar</t>
  </si>
  <si>
    <t>Colonoscopia com estenostomia</t>
  </si>
  <si>
    <t xml:space="preserve">Colonoscopia com magnificação e tatuagem </t>
  </si>
  <si>
    <t xml:space="preserve">Colonoscopia com mucosectomia </t>
  </si>
  <si>
    <t xml:space="preserve">Colonoscopia com tratamento de fístula </t>
  </si>
  <si>
    <t xml:space="preserve">Descompressão colônica por colonoscopia </t>
  </si>
  <si>
    <t xml:space="preserve">Desobstrução brônquica com laser ou eletrocautério </t>
  </si>
  <si>
    <t xml:space="preserve">Desobstrução brônquica por broncoaspiração </t>
  </si>
  <si>
    <t xml:space="preserve">Dilatação de estenose laringo-traqueo-brônquica </t>
  </si>
  <si>
    <t>Dilatação instrumental do esôfago, estômago ou duodeno</t>
  </si>
  <si>
    <t xml:space="preserve">Dilatação instrumental e injeção de substância medicamentosa por endoscopia </t>
  </si>
  <si>
    <t xml:space="preserve">Diverticulotomia </t>
  </si>
  <si>
    <t xml:space="preserve">Drenagem cavitária por laparoscopia </t>
  </si>
  <si>
    <t xml:space="preserve">Ecoendoscopia com cistoenterostomia </t>
  </si>
  <si>
    <t>Ecoendoscopia com neurólise de plexo celíaco</t>
  </si>
  <si>
    <t>Ecoendoscopia com punção por agulha</t>
  </si>
  <si>
    <t>Endoscopia digestiva alta com biópsia e/ou citologia</t>
  </si>
  <si>
    <t xml:space="preserve">Endoscopia digestiva alta com cromoscopia e biópsia e/ou citologia </t>
  </si>
  <si>
    <t xml:space="preserve">Esclerose de varizes de esôfago, estômago ou duodeno </t>
  </si>
  <si>
    <t>Estenostomia endoscópica</t>
  </si>
  <si>
    <t xml:space="preserve">Gastrostomia endoscópica </t>
  </si>
  <si>
    <t>Hemostasia mecânica do esôfago, estômago ou duodeno</t>
  </si>
  <si>
    <t xml:space="preserve">Hemostasia térmica por endoscopia </t>
  </si>
  <si>
    <t xml:space="preserve">Hemostasias de cólon </t>
  </si>
  <si>
    <t xml:space="preserve">Injeção de substância medicamentosa por endoscopia </t>
  </si>
  <si>
    <t xml:space="preserve">Introdução de prótese no esôfago </t>
  </si>
  <si>
    <t xml:space="preserve">Jejunostomia endoscópica </t>
  </si>
  <si>
    <t>Laringoscopia com microscopia para exérese de pólipo/nódulo/papiloma</t>
  </si>
  <si>
    <t xml:space="preserve">Laringoscopia com retirada de corpo estranho de laringe/faringe (tubo flexível) </t>
  </si>
  <si>
    <t>Laringoscopia/traqueoscopia com exérese de pólipo/nódulo/papiloma</t>
  </si>
  <si>
    <t xml:space="preserve">Laringoscopia/traqueoscopia com laser para exérese de papiloma/tumor </t>
  </si>
  <si>
    <t>Laringoscopia/traqueoscopia para diagnóstico e biópsia (tubo rígido)</t>
  </si>
  <si>
    <t>Laringoscopia/traqueoscopia para diagnóstico e biópsia com aparelho flexível</t>
  </si>
  <si>
    <t xml:space="preserve">Laringoscopia/traqueoscopia para intubação oro ou nasotraqueal </t>
  </si>
  <si>
    <t xml:space="preserve">Ligadura elástica do esôfago, estômago ou duodeno </t>
  </si>
  <si>
    <t>Mucosectomia</t>
  </si>
  <si>
    <t xml:space="preserve">Nasofibrolaringoscopia para dignóstico e/ou biópsia </t>
  </si>
  <si>
    <t xml:space="preserve">Papilotomia biópsia e/ou citologia biliar e pancreática </t>
  </si>
  <si>
    <t xml:space="preserve">Papilotomia e dilatação biliar ou pancreática </t>
  </si>
  <si>
    <t>Papilotomia endoscópica (para retirada de cálculos coledocianos ou drenagem biliar)</t>
  </si>
  <si>
    <t xml:space="preserve">Papilotomia, dilatação e colocação de prótese ou dreno biliar ou pancreático </t>
  </si>
  <si>
    <t xml:space="preserve">Passagem de sonda naso-enteral </t>
  </si>
  <si>
    <t>Polipectomia de cólon (independente do número de pólipos)</t>
  </si>
  <si>
    <t xml:space="preserve">Polipectomia do esôfago, estômago ou duodeno (independente do número de pólipos) </t>
  </si>
  <si>
    <t>Retirada de corpo estranho do cólon</t>
  </si>
  <si>
    <t>Retirada de corpo estranho do esôfago, estômago ou duodeno</t>
  </si>
  <si>
    <t xml:space="preserve">Retirada de corpo estranho no brônquio ou brônquico </t>
  </si>
  <si>
    <t>Retirada de tumor ou papiloma por broncoscopia</t>
  </si>
  <si>
    <t xml:space="preserve">Retossigmoidoscopia flexível com biópsia e/ou citologia </t>
  </si>
  <si>
    <t xml:space="preserve">Retossigmoidoscopia flexível com polipectomia </t>
  </si>
  <si>
    <t xml:space="preserve">Retossigmoidoscopia rígida com biópsia e/ou citologia </t>
  </si>
  <si>
    <t>Retossigmoidoscopia rígida com polipectomia</t>
  </si>
  <si>
    <t xml:space="preserve">Tamponamento de varizes do esôfago e estômago </t>
  </si>
  <si>
    <t>Traqueostomia por punção percutânea</t>
  </si>
  <si>
    <t>Tratamento endoscópico de hemoptise</t>
  </si>
  <si>
    <t>Uretrotomia endoscópica</t>
  </si>
  <si>
    <t xml:space="preserve">3-metil histidina, dosagem no soro </t>
  </si>
  <si>
    <t>5-nucleotidase, dosagem</t>
  </si>
  <si>
    <t xml:space="preserve">Acetaminofen, dosagem </t>
  </si>
  <si>
    <t xml:space="preserve">Acetilcolinesterase, em eritrócitos, dosagem </t>
  </si>
  <si>
    <t>Acetona, dosagem no soro</t>
  </si>
  <si>
    <t xml:space="preserve">Ácido ascórbico (vitamina C), dosagem </t>
  </si>
  <si>
    <t>Ácido beta hidroxi butírico, dosagem</t>
  </si>
  <si>
    <t xml:space="preserve">Ácido fólico, dosagem nos eritrócitos </t>
  </si>
  <si>
    <t>Ácido glioxílico, pesquisa e/ou dosagem</t>
  </si>
  <si>
    <t>Ácido láctico (lactato), dosagem</t>
  </si>
  <si>
    <t xml:space="preserve">Ácido orótico, dosagem </t>
  </si>
  <si>
    <t>Ácido oxálico, dosagem</t>
  </si>
  <si>
    <t>Ácido pirúvico, dosagem</t>
  </si>
  <si>
    <t xml:space="preserve">Ácido siálico, dosagem </t>
  </si>
  <si>
    <t xml:space="preserve">Ácido úrico, dosagem </t>
  </si>
  <si>
    <t>Ácido valpróico, dosagem</t>
  </si>
  <si>
    <t>Ácidos biliares, dosagem</t>
  </si>
  <si>
    <t xml:space="preserve">Ácidos graxos livres, dosagem </t>
  </si>
  <si>
    <t>Ácidos orgânicos (perfil quantitativo)</t>
  </si>
  <si>
    <t xml:space="preserve">Acilcarnitinas (perfil qualitativo) </t>
  </si>
  <si>
    <t xml:space="preserve">Acilcarnitinas (perfil quantitativo) </t>
  </si>
  <si>
    <t xml:space="preserve">Albumina, dosagem </t>
  </si>
  <si>
    <t xml:space="preserve">Aldolase, dosagem </t>
  </si>
  <si>
    <t xml:space="preserve">Alfa-1-antitripsina, dosagem no soro </t>
  </si>
  <si>
    <t xml:space="preserve">Alfa-1-glicoproteína ácida, dosagem </t>
  </si>
  <si>
    <t xml:space="preserve">Alfa-2-macroglobulina, dosagem </t>
  </si>
  <si>
    <t xml:space="preserve">Alumínio, dosagem no soro </t>
  </si>
  <si>
    <t>Amilase ou alfa-amilase, isoenzimas, dosagem</t>
  </si>
  <si>
    <t xml:space="preserve">Amilase, dosagem </t>
  </si>
  <si>
    <t xml:space="preserve">Aminoácidos, fracionamento e quantificação </t>
  </si>
  <si>
    <t>Amiodarona, dosagem</t>
  </si>
  <si>
    <t>Amitriptilina, nortriptilina (cada), dosagem</t>
  </si>
  <si>
    <t>Amônia, dosagem</t>
  </si>
  <si>
    <t xml:space="preserve">Anfetaminas, dosagem </t>
  </si>
  <si>
    <t>Antibióticos, dosagem no soro, cada</t>
  </si>
  <si>
    <t>Apolipoproteína A (Apo A), dosagem</t>
  </si>
  <si>
    <t xml:space="preserve">Apolipoproteína B (Apo B), dosagem </t>
  </si>
  <si>
    <t xml:space="preserve">Barbitúricos, antidepressivos tricíclicos (cada), dosagem </t>
  </si>
  <si>
    <t xml:space="preserve">Benzodiazepínicos e similares (cada), dosagem </t>
  </si>
  <si>
    <t xml:space="preserve">Beta-glicuronidase, dosagem </t>
  </si>
  <si>
    <t xml:space="preserve">Bilirrubinas (direta, indireta e total), dosagem </t>
  </si>
  <si>
    <t>Cálcio iônico, dosagem</t>
  </si>
  <si>
    <t>Cálcio, dosagem</t>
  </si>
  <si>
    <t xml:space="preserve">Capacidade de fixação de ferro, dosagem </t>
  </si>
  <si>
    <t>Carbamazepina, dosagem</t>
  </si>
  <si>
    <t xml:space="preserve">Carnitina livre, dosagem </t>
  </si>
  <si>
    <t xml:space="preserve">Carnitina total e frações, dosagem </t>
  </si>
  <si>
    <t xml:space="preserve">Caroteno, dosagem </t>
  </si>
  <si>
    <t xml:space="preserve">Ceruloplasmina, dosagem </t>
  </si>
  <si>
    <t xml:space="preserve">Ciclosporina, methotrexate - cada, dosagem </t>
  </si>
  <si>
    <t xml:space="preserve">Clearance de ácido úrico </t>
  </si>
  <si>
    <t>Clearance de creatinina</t>
  </si>
  <si>
    <t>Clearance de fosfato</t>
  </si>
  <si>
    <t xml:space="preserve">Clearance de uréia </t>
  </si>
  <si>
    <t>Clearance osmolar</t>
  </si>
  <si>
    <t>Clomipramina, dosagem</t>
  </si>
  <si>
    <t xml:space="preserve">Cloro, dosagem </t>
  </si>
  <si>
    <t xml:space="preserve">Cobre, dosagem </t>
  </si>
  <si>
    <t>Cocaína, dosagem</t>
  </si>
  <si>
    <t xml:space="preserve">Colesterol (HDL), dosagem </t>
  </si>
  <si>
    <t>Colesterol (LDL), dosagem</t>
  </si>
  <si>
    <t xml:space="preserve">Colesterol (VLDL), dosagem </t>
  </si>
  <si>
    <t xml:space="preserve">Colesterol total, dosagem </t>
  </si>
  <si>
    <t>Cotinina, dosagem</t>
  </si>
  <si>
    <t xml:space="preserve">Creatina, dosagem </t>
  </si>
  <si>
    <t>Creatinina, dosagem</t>
  </si>
  <si>
    <t>Creatino fosfoquinase - fração MB - atividade, dosagem</t>
  </si>
  <si>
    <t>Creatino fosfoquinase - fração MB - massa, dosagem</t>
  </si>
  <si>
    <t>Creatino fosfoquinase total (CK), dosagem</t>
  </si>
  <si>
    <t>Cromatografia de aminoácidos (perfil qualitatitivo), dosagem</t>
  </si>
  <si>
    <t xml:space="preserve">Curva glicêmica (4 dosagens) via oral ou endovenosa </t>
  </si>
  <si>
    <t xml:space="preserve">Desidrogenase alfa-hidroxibutírica, dosagem </t>
  </si>
  <si>
    <t xml:space="preserve">Desidrogenase glutâmica, dosagem </t>
  </si>
  <si>
    <t>Desidrogenase isocítrica, dosagem</t>
  </si>
  <si>
    <t>Desidrogenase láctica - isoenzimas fracionadas, dosagem</t>
  </si>
  <si>
    <t>Desidrogenase láctica, dosagem</t>
  </si>
  <si>
    <t>Digitoxina ou digoxina, dosagem</t>
  </si>
  <si>
    <t xml:space="preserve">Eletroforese de glicoproteínas </t>
  </si>
  <si>
    <t>Eletroforese de lipoproteínas</t>
  </si>
  <si>
    <t xml:space="preserve">Eletroferese de proteínas </t>
  </si>
  <si>
    <t xml:space="preserve">Eletroforese de proteínas de alta resolução </t>
  </si>
  <si>
    <t xml:space="preserve">Enolase, dosagem </t>
  </si>
  <si>
    <t>Etossuximida, dosagem</t>
  </si>
  <si>
    <t xml:space="preserve">Fenilalanina, pesquisa e/ou dosagem </t>
  </si>
  <si>
    <t xml:space="preserve">Fenitoína, dosagem </t>
  </si>
  <si>
    <t xml:space="preserve">Fenobarbital, dosagem </t>
  </si>
  <si>
    <t>Ferro sérico, dosagem</t>
  </si>
  <si>
    <t>Formaldeído, dosagem</t>
  </si>
  <si>
    <t>Fosfatase ácida total, dosagem</t>
  </si>
  <si>
    <t>Fosfatase ácida, dosagem</t>
  </si>
  <si>
    <t xml:space="preserve">Fosfatase alcalina com fracionamento de isoenzimas, dosagem </t>
  </si>
  <si>
    <t xml:space="preserve">Fosfatase alcalina fração óssea - Elisa, pesquisa e/ou dosagem </t>
  </si>
  <si>
    <t xml:space="preserve">Fosfatase alcalina termo-estável, dosagem </t>
  </si>
  <si>
    <t xml:space="preserve">Fosfatase alcalina, dosagem </t>
  </si>
  <si>
    <t>Fosfolipídios, dosagem</t>
  </si>
  <si>
    <t>Fósforo, dosagem</t>
  </si>
  <si>
    <t xml:space="preserve">Fósforo, prova de reabsorção tubular, dosagem </t>
  </si>
  <si>
    <t xml:space="preserve">Frutosaminas (proteínas glicosiladas), dosagem </t>
  </si>
  <si>
    <t>Frutose, dosagem</t>
  </si>
  <si>
    <t xml:space="preserve">Galactose 1-fosfatouridil transferase, dosagem </t>
  </si>
  <si>
    <t>Galactose, dosagem</t>
  </si>
  <si>
    <t>Gama-glutamil transferase, dosagem</t>
  </si>
  <si>
    <t xml:space="preserve">Gasometria (pH, pCO2, SA, O2, excesso base), dosagem </t>
  </si>
  <si>
    <t>Gasometria + Hb + Ht + Na + K + Cl + Ca + glicose + lactato (quando efetuado no gasômetro), dosagem</t>
  </si>
  <si>
    <t>Glicemia após sobrecarga com dextrosol ou glicose, dosagem</t>
  </si>
  <si>
    <t>Glicose, glicose</t>
  </si>
  <si>
    <t xml:space="preserve">Glicose-6-fosfato deidrogenase (G6FD), dosagem </t>
  </si>
  <si>
    <t>Haptoglobina, dosagem</t>
  </si>
  <si>
    <t>Hemoglobina glicada (A1 total), dosagem</t>
  </si>
  <si>
    <t>Hemoglobina glicada (Fração A1c), dosagem</t>
  </si>
  <si>
    <t xml:space="preserve">Hemoglobina plasmática livre, dosagem </t>
  </si>
  <si>
    <t xml:space="preserve">Hexosaminidase A, dosagem </t>
  </si>
  <si>
    <t xml:space="preserve">Hidroxiprolina, dosagem </t>
  </si>
  <si>
    <t xml:space="preserve">Homocisteína, dosagem </t>
  </si>
  <si>
    <t xml:space="preserve">Imipramina - desipramina, dosagem </t>
  </si>
  <si>
    <t xml:space="preserve">Imunofixação - cada fração </t>
  </si>
  <si>
    <t>Isomerase fosfohexose, dosagem</t>
  </si>
  <si>
    <t>Isoniazida, dosagem</t>
  </si>
  <si>
    <t>Lactose, teste de tolerância</t>
  </si>
  <si>
    <t>Lamotrigina, pesquisa e/ou dosagem</t>
  </si>
  <si>
    <t xml:space="preserve">Leucino aminopeptidase, dosagem </t>
  </si>
  <si>
    <t>Lidocaina, dosagem</t>
  </si>
  <si>
    <t xml:space="preserve">Lipase lipoprotéica, dosagem </t>
  </si>
  <si>
    <t xml:space="preserve">Lipase, dosagem </t>
  </si>
  <si>
    <t xml:space="preserve">Lipídios totais, dosagem </t>
  </si>
  <si>
    <t xml:space="preserve">Lipoproteína (a) - Lp (a), dosagem </t>
  </si>
  <si>
    <t xml:space="preserve">Lítio, dosagem </t>
  </si>
  <si>
    <t xml:space="preserve">Magnésio, dosagem </t>
  </si>
  <si>
    <t>Maltose, teste de tolerância</t>
  </si>
  <si>
    <t>Mioglobina, dosagem</t>
  </si>
  <si>
    <t xml:space="preserve">Mucopolissacaridose, dosagem </t>
  </si>
  <si>
    <t xml:space="preserve">Nitrogênio amoniacal, dosagem </t>
  </si>
  <si>
    <t>Nitrogênio total, dosagem</t>
  </si>
  <si>
    <t xml:space="preserve">Ocitocinase, dosagem </t>
  </si>
  <si>
    <t xml:space="preserve">Osmolalidade, dosagem </t>
  </si>
  <si>
    <t>Oxcarbazepina, dosagem</t>
  </si>
  <si>
    <t>PAPP-A, dosagem e/ou pesquisa</t>
  </si>
  <si>
    <t>Peptídeo natriurético BNP/PROBNP, dosagem</t>
  </si>
  <si>
    <t xml:space="preserve">Perfil lipídico / lipidograma (lípidios totais, colesterol, triglicerídios e eletroforese lipoproteínas), dosagem </t>
  </si>
  <si>
    <t xml:space="preserve">Piruvato quinase, dosagem </t>
  </si>
  <si>
    <t xml:space="preserve">Porfirinas quantitativas (cada), dosagem </t>
  </si>
  <si>
    <t xml:space="preserve">Potássio, dosagem </t>
  </si>
  <si>
    <t>Pré-albumina, dosagem</t>
  </si>
  <si>
    <t>Primidona, dosagem</t>
  </si>
  <si>
    <t xml:space="preserve">Procainamida, dosagem </t>
  </si>
  <si>
    <t xml:space="preserve">Procalcitonina, dosagem </t>
  </si>
  <si>
    <t>Propanolol, dosagem</t>
  </si>
  <si>
    <t>Proteína ligadora do retinol, dosagem</t>
  </si>
  <si>
    <t>Proteínas totais</t>
  </si>
  <si>
    <t xml:space="preserve">Proteínas totais albumina e globulina, dosagem </t>
  </si>
  <si>
    <t>Quinidina, dosagem</t>
  </si>
  <si>
    <t xml:space="preserve">Reserva alcalina (bicarbonato), dosagem </t>
  </si>
  <si>
    <t xml:space="preserve">Sacarose, teste de tolerância </t>
  </si>
  <si>
    <t>Sódio, dosagem</t>
  </si>
  <si>
    <t>Succinil acetona, dosagem</t>
  </si>
  <si>
    <t xml:space="preserve">Sulfonamidas livre e acetilada (% de acetilação), dosagem </t>
  </si>
  <si>
    <t>Tacrolimus, dosagem</t>
  </si>
  <si>
    <t xml:space="preserve">Tálio, dosagem </t>
  </si>
  <si>
    <t>Teofilina, dosagem</t>
  </si>
  <si>
    <t>Teste de tolerância a insulina ou hipoglicemiantes orais (até 6 dosagens)</t>
  </si>
  <si>
    <t>Teste oral de tolerância à glicose - 2 dosagens</t>
  </si>
  <si>
    <t xml:space="preserve">Tirosina, dosagem </t>
  </si>
  <si>
    <t xml:space="preserve">Transaminase oxalacética (amino transferase aspartato), dosagem </t>
  </si>
  <si>
    <t xml:space="preserve">Transaminase pirúvica (amino transferase de alanina), dosagem </t>
  </si>
  <si>
    <t>Transferrina, dosagem</t>
  </si>
  <si>
    <t xml:space="preserve">Triazolam, dosagem </t>
  </si>
  <si>
    <t>Triglicerídeos, dosagem</t>
  </si>
  <si>
    <t xml:space="preserve">Trimipramina, dosagem </t>
  </si>
  <si>
    <t xml:space="preserve">Tripsina imuno reativa (IRT), pesquisa e/ou dosagem </t>
  </si>
  <si>
    <t>Troponina, dosagem</t>
  </si>
  <si>
    <t xml:space="preserve">Uréia, dosagem </t>
  </si>
  <si>
    <t xml:space="preserve">Urobilinogênio, dosagem </t>
  </si>
  <si>
    <t xml:space="preserve">Vitamina "D" 25 HIDROXI (Vitamina D3), dosagem </t>
  </si>
  <si>
    <t>Vitamina A, dosagem</t>
  </si>
  <si>
    <t>Vitamina B1, dosagem</t>
  </si>
  <si>
    <t>Vitamina B2, dosagem</t>
  </si>
  <si>
    <t>Vitamina B3, dosagem</t>
  </si>
  <si>
    <t>Vitamina B6, dosagem</t>
  </si>
  <si>
    <t xml:space="preserve">Vitamina D2, dosagem </t>
  </si>
  <si>
    <t>Vitamina E, dosagem</t>
  </si>
  <si>
    <t>Vitamina K, dosagem</t>
  </si>
  <si>
    <t xml:space="preserve">Xilose, teste de absorção à </t>
  </si>
  <si>
    <t>Alfa-1-antitripsina, (fezes), pesquisa e/ou dosagem</t>
  </si>
  <si>
    <t>Anal Swab, pesquisa de oxiúrus</t>
  </si>
  <si>
    <t xml:space="preserve">Coprológico funcional (caracteres, pH, digestibilidade, amônia, ácidos orgânicos e interpretação) </t>
  </si>
  <si>
    <t>Eosinófilos, pesquisa nas fezes</t>
  </si>
  <si>
    <t>Esteatócrito, triagem para gordura fecal</t>
  </si>
  <si>
    <t xml:space="preserve">Estercobilinogênio fecal, dosagem </t>
  </si>
  <si>
    <t xml:space="preserve">Gordura fecal, dosagem </t>
  </si>
  <si>
    <t xml:space="preserve">Hematoxilina férrica, pesquisa de protozoários nas fezes </t>
  </si>
  <si>
    <t xml:space="preserve">Identificação de helmintos, exame de fragmentos nas fezes </t>
  </si>
  <si>
    <t>Larvas (fezes), pesquisa</t>
  </si>
  <si>
    <t xml:space="preserve">Leucócitos e hemácias, pesquisa nas fezes </t>
  </si>
  <si>
    <t xml:space="preserve">Leveduras, pesquisa nas fezes </t>
  </si>
  <si>
    <t>Parasitológico nas fezes</t>
  </si>
  <si>
    <t>Parasitológico, colheita múltipla com fornecimento do líquido conservante nas fezes</t>
  </si>
  <si>
    <t xml:space="preserve">Sangue oculto, pesquisa nas fezes </t>
  </si>
  <si>
    <t xml:space="preserve">Shistossoma, pesquisa ovos em fragmentos mucosa após biópsia retal </t>
  </si>
  <si>
    <t xml:space="preserve">Substâncias redutoras nas fezes, pesquisa </t>
  </si>
  <si>
    <t>Tripsina, prova de (digestão da gelatina)</t>
  </si>
  <si>
    <t>Alfa-2-antiplasmina, teste funcional</t>
  </si>
  <si>
    <t>Análise de multímetros para pacientes com doença de Von Willebrand</t>
  </si>
  <si>
    <t xml:space="preserve">Anticoagulante lúpico, pesquisa </t>
  </si>
  <si>
    <t xml:space="preserve">Anticorpo anti A e B, pesquisa e/ou dosagem </t>
  </si>
  <si>
    <t>Anticorpo antimieloperoxidase, MPO, dosagem</t>
  </si>
  <si>
    <t xml:space="preserve">Anticorpos antiplaquetários, citometria de fluxo </t>
  </si>
  <si>
    <t>Anticorpos irregulares, pesquisa e/ou dosagem</t>
  </si>
  <si>
    <t>Antitrombina III, dosagem</t>
  </si>
  <si>
    <t xml:space="preserve">Ativador tissular de plasminogênio (TPA), dosagem </t>
  </si>
  <si>
    <t xml:space="preserve">Baço, exame de esfregaço de aspirado </t>
  </si>
  <si>
    <t xml:space="preserve">CD (antígeno de dif. Celular, cada determinação), pesquisa e/ou dosagem </t>
  </si>
  <si>
    <t>Células LE, dosagem</t>
  </si>
  <si>
    <t xml:space="preserve">Consumo de protrombina </t>
  </si>
  <si>
    <t xml:space="preserve">Coombs direto </t>
  </si>
  <si>
    <t>Coombs indireto</t>
  </si>
  <si>
    <t>Dímero D, dosagem</t>
  </si>
  <si>
    <t xml:space="preserve">Enzimas eritrocitárias, rastreio para deficiência </t>
  </si>
  <si>
    <t xml:space="preserve">Esplenograma (citologia) </t>
  </si>
  <si>
    <t xml:space="preserve">Estreptozima, dosagem </t>
  </si>
  <si>
    <t>Falcização, teste de</t>
  </si>
  <si>
    <t xml:space="preserve">Fator 4 plaquetário, dosagens </t>
  </si>
  <si>
    <t>Fator II, dosagem</t>
  </si>
  <si>
    <t xml:space="preserve">Fator IX, dosagem </t>
  </si>
  <si>
    <t>Fator IX, dosagem do inibidor</t>
  </si>
  <si>
    <t xml:space="preserve">Fator V, dosagem </t>
  </si>
  <si>
    <t xml:space="preserve">Fator VII, dosagem </t>
  </si>
  <si>
    <t xml:space="preserve">Fator VIII, dosagem </t>
  </si>
  <si>
    <t>Fator VIII, dosagem do antígeno (Von Willebrand)</t>
  </si>
  <si>
    <t>Fator VIII, dosagem do inibidor</t>
  </si>
  <si>
    <t xml:space="preserve">Fator X, dosagem </t>
  </si>
  <si>
    <t xml:space="preserve">Fator XI, dosagem </t>
  </si>
  <si>
    <t xml:space="preserve">Fator XII, dosagem </t>
  </si>
  <si>
    <t xml:space="preserve">Fator XIII, dosagem, teste funcional </t>
  </si>
  <si>
    <t>Fator XIII, pesquisa</t>
  </si>
  <si>
    <t xml:space="preserve">Fenotipagem do sistema Rh-Hr (anti Rho(D) + anti Rh(C) + anti Rh(E) </t>
  </si>
  <si>
    <t xml:space="preserve">Fibrinogênio, dosagem </t>
  </si>
  <si>
    <t>Filária, pesquisa</t>
  </si>
  <si>
    <t xml:space="preserve">Grupo ABO, classificação reversa, determinação </t>
  </si>
  <si>
    <t>Grupo sanguíneo ABO, e fator Rho (inclui Du), determinação</t>
  </si>
  <si>
    <t xml:space="preserve">Ham, teste de (hemólise ácida) </t>
  </si>
  <si>
    <t xml:space="preserve">Heinz, corpúsculos, pesquisa </t>
  </si>
  <si>
    <t>Hemácias fetais, pesquisa</t>
  </si>
  <si>
    <t>Hematócrito, determinação do</t>
  </si>
  <si>
    <t>Hemoglobina (eletroforese ou HPLC)</t>
  </si>
  <si>
    <t xml:space="preserve">Hemoglobina instabilidade a 37 graus C </t>
  </si>
  <si>
    <t>Hemoglobina, dosagem</t>
  </si>
  <si>
    <t>Hemoglobina, solubilidade (HbS e HbD), pesquisa</t>
  </si>
  <si>
    <t xml:space="preserve">Hemograma com contagem de plaquetas ou frações (eritrograma, leucograma, plaquetas) </t>
  </si>
  <si>
    <t xml:space="preserve">Hemossedimentação, (VHS), velocidade </t>
  </si>
  <si>
    <t xml:space="preserve">Hemossiderina (siderócitos), sangue ou urina, pesquisa </t>
  </si>
  <si>
    <t xml:space="preserve">Heparina, dosagem </t>
  </si>
  <si>
    <t>Imunofenotipagem para doença residual mínima (*)</t>
  </si>
  <si>
    <t xml:space="preserve">Imunofenotipagem para hemoglobinúria paroxistica noturna (*) </t>
  </si>
  <si>
    <t>Imunofenotipagem para leucemias agudas ou síndrome mielodisplásica (*)</t>
  </si>
  <si>
    <t xml:space="preserve">Imunofenotipagem para linfoma não Hodgkin / síndrome linfoproliferativa crônica (*) </t>
  </si>
  <si>
    <t xml:space="preserve">Imunofenotipagem para perfil imune (*) </t>
  </si>
  <si>
    <t xml:space="preserve">Inibidor do TPA (PAI), pesquisa e/ou dosagem </t>
  </si>
  <si>
    <t>Inibidor dos fatores da hemostasia, triagem</t>
  </si>
  <si>
    <t>Leucócitos, contagem</t>
  </si>
  <si>
    <t>Linfonodo, exame de esfregaço de aspirado</t>
  </si>
  <si>
    <t>Medula óssea, aspiração para mielograma ou microbiológico</t>
  </si>
  <si>
    <t xml:space="preserve">Meta-hemoglobina, determinação da </t>
  </si>
  <si>
    <t xml:space="preserve">Mielograma </t>
  </si>
  <si>
    <t xml:space="preserve">Plaquetas, teste de agregação (por agente agregante), cada </t>
  </si>
  <si>
    <t xml:space="preserve">Plasminogênio, dosagem </t>
  </si>
  <si>
    <t>Plasmódio, pesquisa</t>
  </si>
  <si>
    <t xml:space="preserve">Produtos de degradação da fibrina, qualitativo </t>
  </si>
  <si>
    <t xml:space="preserve">Produtos de degradação da fibrina, quantitativo </t>
  </si>
  <si>
    <t>Proteína C, dosagem</t>
  </si>
  <si>
    <t xml:space="preserve">Proteína S livre, dosagem </t>
  </si>
  <si>
    <t>Proteína S, teste funcional</t>
  </si>
  <si>
    <t xml:space="preserve">Protoporfirina eritrocitária livre - zinco, dosagem </t>
  </si>
  <si>
    <t xml:space="preserve">Protrombina, pesquisa de mutação </t>
  </si>
  <si>
    <t>Prova do laço</t>
  </si>
  <si>
    <t>Resistência globular, curva de</t>
  </si>
  <si>
    <t>Reticulócitos, contagem</t>
  </si>
  <si>
    <t>Retração do coágulo</t>
  </si>
  <si>
    <t xml:space="preserve">Ristocetina, co-fator, teste funcional, dosagem </t>
  </si>
  <si>
    <t xml:space="preserve">Sulfo-hemoglobina, determinação da </t>
  </si>
  <si>
    <t>Tempo de coagulação, determinação</t>
  </si>
  <si>
    <t xml:space="preserve">Tempo de lise de euglobulina </t>
  </si>
  <si>
    <t xml:space="preserve">Tempo de protrombina, determinação </t>
  </si>
  <si>
    <t>Tempo de reptilase, determinação</t>
  </si>
  <si>
    <t xml:space="preserve">Tempo de sangramento (Duke), determinação </t>
  </si>
  <si>
    <t>Tempo de sangramento de IVY, determinação</t>
  </si>
  <si>
    <t xml:space="preserve">Tempo de trombina, determinação </t>
  </si>
  <si>
    <t xml:space="preserve">Tempo de tromboplastina parcial ativada, determinação </t>
  </si>
  <si>
    <t>Tripanossoma, pesquisa</t>
  </si>
  <si>
    <t>Tromboelastograma, pesquisa e/ou dosagem</t>
  </si>
  <si>
    <t xml:space="preserve">1,25-dihidroxi vitamina D, dosagem </t>
  </si>
  <si>
    <t xml:space="preserve">11-desoxicorticosterona, dosagem </t>
  </si>
  <si>
    <t xml:space="preserve">17-alfa-hidroxiprogesterona, dosagem </t>
  </si>
  <si>
    <t xml:space="preserve">17-cetogênicos (17-CGS), dosagem </t>
  </si>
  <si>
    <t xml:space="preserve">17-cetogênicos cromatografia </t>
  </si>
  <si>
    <t xml:space="preserve">17-cetosteróides (17-CTS) - cromatografia </t>
  </si>
  <si>
    <t>17-cetosteróides relação alfa/beta</t>
  </si>
  <si>
    <t xml:space="preserve">17-cetosteróides totais (17-CTS), dosagem </t>
  </si>
  <si>
    <t>17-hidroxicorticosteróides (17-OHS), dosagem</t>
  </si>
  <si>
    <t xml:space="preserve">17-hidroxipregnenolona, dosagem </t>
  </si>
  <si>
    <t xml:space="preserve">3 alfa androstonediol glucoronídeo (3ALFDADIOL), dosagem </t>
  </si>
  <si>
    <t xml:space="preserve">Ácido 5 hidróxi indol acético, dosagem na urina </t>
  </si>
  <si>
    <t>Ácido homo vanílico, dosagem</t>
  </si>
  <si>
    <t>Ácido vanilmandélico (VMA)</t>
  </si>
  <si>
    <t>Adrenocorticotrófico, hormônio (ACTH), dosagem</t>
  </si>
  <si>
    <t>Aldosterona, dosagem</t>
  </si>
  <si>
    <t xml:space="preserve">Alfa-fetoproteína, dosagem </t>
  </si>
  <si>
    <t xml:space="preserve">AMP cíclico, dosagem </t>
  </si>
  <si>
    <t>Androstenediona, dosagem</t>
  </si>
  <si>
    <t xml:space="preserve">Anticorpo anti-receptor de TSH (TRAB), dosagem </t>
  </si>
  <si>
    <t xml:space="preserve">Anticorpos antiinsulina, dosagem </t>
  </si>
  <si>
    <t>Anticorpos antitireóide (tireoglobulina), dosagem</t>
  </si>
  <si>
    <t>Antígeno Austrália (HBsAG), pesquisa</t>
  </si>
  <si>
    <t>Antígeno carcinoembriogênico (CEA), dosagem</t>
  </si>
  <si>
    <t xml:space="preserve">Antígeno específico prostático livre (PSA livre), dosagem </t>
  </si>
  <si>
    <t xml:space="preserve">Antígeno específico prostático total (PSA), dosagem </t>
  </si>
  <si>
    <t xml:space="preserve">Anti-TPO, dosagem </t>
  </si>
  <si>
    <t xml:space="preserve">Calcitonina, dosagem </t>
  </si>
  <si>
    <t xml:space="preserve">Catecolaminas, dosagem </t>
  </si>
  <si>
    <t xml:space="preserve">Composto S (11-desoxicortisol), dosagem </t>
  </si>
  <si>
    <t xml:space="preserve">Cortisol livre, dosagem </t>
  </si>
  <si>
    <t>Cortisol, dosagem</t>
  </si>
  <si>
    <t xml:space="preserve">Crescimento, hormônio do (HGH), dosagem </t>
  </si>
  <si>
    <t xml:space="preserve">Curva glicêmica (6 dosagens), dosagem </t>
  </si>
  <si>
    <t xml:space="preserve">Curva insulínica (6 dosagens), dosagem </t>
  </si>
  <si>
    <t xml:space="preserve">Dehidroepiandrosterona (DHEA), dosagem </t>
  </si>
  <si>
    <t>Dehidrotestosterona (DHT), dosagem</t>
  </si>
  <si>
    <t xml:space="preserve">Dosagem de receptor de progesterona ou de estrogênio </t>
  </si>
  <si>
    <t xml:space="preserve">Drogas (imunossupressora, anticonvulsivante, digitálico, etc.) cada, dosagem </t>
  </si>
  <si>
    <t xml:space="preserve">Enzima conversora da angiotensina (ECA), dosagem </t>
  </si>
  <si>
    <t>Eritropoietina, dosagem</t>
  </si>
  <si>
    <t xml:space="preserve">Estradiol, dosagem </t>
  </si>
  <si>
    <t xml:space="preserve">Estriol, dosagem </t>
  </si>
  <si>
    <t>Estrogênios totais (fenolesteróides), dosagem</t>
  </si>
  <si>
    <t>Estrona, dosagem</t>
  </si>
  <si>
    <t>Ferritina, dosagem</t>
  </si>
  <si>
    <t xml:space="preserve">Folículo estimulante, hormônio (FSH), dosagem </t>
  </si>
  <si>
    <t xml:space="preserve">Gad-Ab-antidescarboxilase do ácido, dosagem </t>
  </si>
  <si>
    <t xml:space="preserve">Gastrina, dosagem </t>
  </si>
  <si>
    <t>Globulina de ligação de hormônios sexuais (SHBG), dosagem</t>
  </si>
  <si>
    <t xml:space="preserve">Globulina transportadora da tiroxina (TBG), dosagem </t>
  </si>
  <si>
    <t>Glucagon, dosagem</t>
  </si>
  <si>
    <t>Gonadotrófico coriônico, hormônio (HCG), dosagem</t>
  </si>
  <si>
    <t xml:space="preserve">Hormônio antidiurético (vasopressina), dosagem </t>
  </si>
  <si>
    <t xml:space="preserve">Hormônio gonodotrofico corionico qualitativo (HCG-Beta-HCG), pesquisa </t>
  </si>
  <si>
    <t>Hormônio gonodotrofico corionico quantitativo (HCG-Beta-HCG), dosagem</t>
  </si>
  <si>
    <t xml:space="preserve">Hormônio luteinizante (LH), dosagem </t>
  </si>
  <si>
    <t xml:space="preserve">IGF BP3 (proteína ligadora dos fatores de crescimento "insulin-like"), dosagem </t>
  </si>
  <si>
    <t xml:space="preserve">Imunoglobulina (IGE), dosagem </t>
  </si>
  <si>
    <t>Índice de tiroxina livre (ITL), dosagem</t>
  </si>
  <si>
    <t>Insulina, dosagem</t>
  </si>
  <si>
    <t xml:space="preserve">Iodo protéico (PBI), dosagem </t>
  </si>
  <si>
    <t xml:space="preserve">Lactogênico placentário hormônio, dosagem </t>
  </si>
  <si>
    <t xml:space="preserve">Leptina, dosagem </t>
  </si>
  <si>
    <t xml:space="preserve">Macroprolactina, dosagem </t>
  </si>
  <si>
    <t xml:space="preserve">Marcadores tumorais (CA 19.9, CA 125, CA 72-4, CA 15-3, etc.) cada, dosagem </t>
  </si>
  <si>
    <t xml:space="preserve">N-telopeptídeo, pesquisa e/ou dosagem </t>
  </si>
  <si>
    <t>Osteocalcina, pesquisa e/ou dosagem</t>
  </si>
  <si>
    <t>Paratormônio - PTH ou fração (cada), dosagem</t>
  </si>
  <si>
    <t xml:space="preserve">Peptídeo C, dosagem </t>
  </si>
  <si>
    <t xml:space="preserve">Piridinolina, dosagem </t>
  </si>
  <si>
    <t>Pregnandiol, dosagem</t>
  </si>
  <si>
    <t>Pregnantriol, dosagem</t>
  </si>
  <si>
    <t xml:space="preserve">Progesterona, pesquisa e/ou dosagem </t>
  </si>
  <si>
    <t xml:space="preserve">Prolactina, dosagem </t>
  </si>
  <si>
    <t xml:space="preserve">Prova do LH-Rh, dosagem do FSH sem fornecimento de medicamento (cada) </t>
  </si>
  <si>
    <t xml:space="preserve">Prova do LH-Rh, dosagem do LH sem fornecimento de medicamento (cada) </t>
  </si>
  <si>
    <t>Prova do TRH-HPR, dosagem do HPR sem fornecimento domaterial (cada)</t>
  </si>
  <si>
    <t xml:space="preserve">Prova do TRH-TSH, dosagem do TSH sem fornecimento do material (cada) </t>
  </si>
  <si>
    <t>Prova para diabete insípido (restrição hídrica NaCL 3% vasopressina)</t>
  </si>
  <si>
    <t>Provas de função tireoideana (T3, T4, índices e TSH)</t>
  </si>
  <si>
    <t>PTH, dosagem</t>
  </si>
  <si>
    <t>Renina, dosagem</t>
  </si>
  <si>
    <t>Somatomedina C (IGF1), dosagem</t>
  </si>
  <si>
    <t xml:space="preserve">Somatotrófico coriônico (HCS ou PHL), dosagem </t>
  </si>
  <si>
    <t>Sulfato de dehidroepiandrosterona (S-DHEA), dosagem</t>
  </si>
  <si>
    <t xml:space="preserve">T3 livre, dosagem </t>
  </si>
  <si>
    <t>T3 retenção, dosagem</t>
  </si>
  <si>
    <t>T3 reverso, dosagem</t>
  </si>
  <si>
    <t xml:space="preserve">T4 livre, dosagem </t>
  </si>
  <si>
    <t>Testosterona livre, dosagem</t>
  </si>
  <si>
    <t>Testosterona total, dosagem</t>
  </si>
  <si>
    <t>Tireoestimulante, hormônio (TSH), dosagem</t>
  </si>
  <si>
    <t xml:space="preserve">Tireoglobulina, dosagem </t>
  </si>
  <si>
    <t>Tiroxina (T4), dosagem</t>
  </si>
  <si>
    <t>Triiodotironina (T3), dosagem</t>
  </si>
  <si>
    <t xml:space="preserve">Vasopressina (ADH), dosagem </t>
  </si>
  <si>
    <t>Vitamina B12, dosagem</t>
  </si>
  <si>
    <t>Acetilcolina, anticorpos bloqueador receptor</t>
  </si>
  <si>
    <t xml:space="preserve">Acetilcolina, anticorpos ligador receptor </t>
  </si>
  <si>
    <t>Acetilcolina, anticorpos modulador receptor</t>
  </si>
  <si>
    <t xml:space="preserve">Adenovírus, IgG, dosagem </t>
  </si>
  <si>
    <t>Adenovírus, IgM - dosagem</t>
  </si>
  <si>
    <t xml:space="preserve">Alérgenos - perfil antigênico (painel com 36 antígenos), pesquisa </t>
  </si>
  <si>
    <t xml:space="preserve">Amebíase, IgG, dosagem </t>
  </si>
  <si>
    <t>Amebíase, IgM, dosagem</t>
  </si>
  <si>
    <t xml:space="preserve">Anti transglutaminase tecidual - IgA </t>
  </si>
  <si>
    <t xml:space="preserve">Anti-actina, dosagem </t>
  </si>
  <si>
    <t xml:space="preserve">Anticandida - IgG e IgM (cada), dosagem </t>
  </si>
  <si>
    <t xml:space="preserve">Anticardiolipina - IgA, dosagem </t>
  </si>
  <si>
    <t>Anticardiolipina - IgG, dosagem</t>
  </si>
  <si>
    <t xml:space="preserve">Anticardiolipina - IgM, dosagem </t>
  </si>
  <si>
    <t xml:space="preserve">Anticentrômero, pesquisa </t>
  </si>
  <si>
    <t>Anticorpo anti Saccharamyces - ASCA, dosagem</t>
  </si>
  <si>
    <t>Anticorpo anti-DNAse B, pesquisa e/ou dosagem</t>
  </si>
  <si>
    <t xml:space="preserve">Anticorpo anti-hormônio do crescimento, dosagem </t>
  </si>
  <si>
    <t xml:space="preserve">Anticorpo antivírus da hepatite E (total), pesquisa </t>
  </si>
  <si>
    <t xml:space="preserve">Anticorpos antidifteria </t>
  </si>
  <si>
    <t xml:space="preserve">Anticorpos antiendomisio - IgG, IgM, IgA (cada), dosagem </t>
  </si>
  <si>
    <t>Anticorpos anti-ilhota de langherans, dosagem</t>
  </si>
  <si>
    <t xml:space="preserve">Anticorpos anti-influenza A, IgG, pesquisa e/ou dosagem </t>
  </si>
  <si>
    <t xml:space="preserve">Anticorpos anti-influenza A, IgM, pesquisa e/ou dosagem </t>
  </si>
  <si>
    <t xml:space="preserve">Anticorpos anti-influenza B, IgG, dosagem </t>
  </si>
  <si>
    <t xml:space="preserve">Anticorpos anti-influenza B, IgM, dosagem </t>
  </si>
  <si>
    <t>Anticorpos antipneumococos</t>
  </si>
  <si>
    <t xml:space="preserve">Anticorpos antitétano </t>
  </si>
  <si>
    <t>Anticorpos naturais - isoaglutininas, pesquisas</t>
  </si>
  <si>
    <t xml:space="preserve">Anticorpos naturais - isoaglutininas, titulagem </t>
  </si>
  <si>
    <t xml:space="preserve">Anticortex supra-renal, pesquisa e/ou dosagem </t>
  </si>
  <si>
    <t>Antidesoxiribonuclease B, neutralização quantitativa</t>
  </si>
  <si>
    <t>Anti-DMP, pesquisa e/ou dosagem</t>
  </si>
  <si>
    <t>Anti-DNA, pesquisa e/ou dosagem</t>
  </si>
  <si>
    <t xml:space="preserve">Antiescleroderma (SCL 70), pesquisa </t>
  </si>
  <si>
    <t xml:space="preserve">Antifígado (glomérulo, tub. Renal corte rim de rato), IFI, pesquisa </t>
  </si>
  <si>
    <t xml:space="preserve">Antígenos metílicos solúveis do BCG (1 aplicação) </t>
  </si>
  <si>
    <t>Antigliadina (glúten) - IgA, dosagem</t>
  </si>
  <si>
    <t xml:space="preserve">Antigliadina (glúten) - IgG, dosagem </t>
  </si>
  <si>
    <t xml:space="preserve">Antigliadina (glúten) - IgM, dosagem </t>
  </si>
  <si>
    <t xml:space="preserve">Anti-hialuronidase, determinação da </t>
  </si>
  <si>
    <t xml:space="preserve">Anti-JO1, pesquisa </t>
  </si>
  <si>
    <t xml:space="preserve">Anti-LA/SSB, pesquisa </t>
  </si>
  <si>
    <t xml:space="preserve">Anti-LKM-1, pesquisa </t>
  </si>
  <si>
    <t xml:space="preserve">Antimembrana basal, pesquisa </t>
  </si>
  <si>
    <t xml:space="preserve">Antimicrossomal, pesquisa </t>
  </si>
  <si>
    <t>Antimitocondria, M2, pesquisa</t>
  </si>
  <si>
    <t>Antimitocondria, pesquisa</t>
  </si>
  <si>
    <t xml:space="preserve">Antimúsculo cardíaco, pesquisa </t>
  </si>
  <si>
    <t xml:space="preserve">Antimúsculo estriado, pesquisa </t>
  </si>
  <si>
    <t xml:space="preserve">Antimúsculo liso, pesquisa </t>
  </si>
  <si>
    <t>Antineutrófilos (anca) C, pesquisa</t>
  </si>
  <si>
    <t xml:space="preserve">Antineutrófilos (anca) P, pesquisa </t>
  </si>
  <si>
    <t xml:space="preserve">Antiparietal, pesquisa </t>
  </si>
  <si>
    <t>Antiperoxidase tireoideana, pesquisa</t>
  </si>
  <si>
    <t>Anti-RNP, pesquisa</t>
  </si>
  <si>
    <t xml:space="preserve">Anti-Ro/SSA, pesquisa </t>
  </si>
  <si>
    <t>Anti-Sm, pesquisa</t>
  </si>
  <si>
    <t xml:space="preserve">Aslo, pesquisa (látex) </t>
  </si>
  <si>
    <t>Aslo, quantitativo, dosagem (turbidimetria ou nefelometria)</t>
  </si>
  <si>
    <t>Aspergilus, reação sorológica</t>
  </si>
  <si>
    <t xml:space="preserve">Avidez de IgG para toxoplasmose, citomegalia, rubéloa, EB e outros, cada, dosagem </t>
  </si>
  <si>
    <t xml:space="preserve">Beta-2-microglobulina, dosagem </t>
  </si>
  <si>
    <t>Biotinidase atividade da, qualitativo, dosagem</t>
  </si>
  <si>
    <t xml:space="preserve">Blastomicose, reação sorológica </t>
  </si>
  <si>
    <t>Brucela - IgG, dosagem</t>
  </si>
  <si>
    <t>Brucela - IgM, dosagem</t>
  </si>
  <si>
    <t>Brucela, prova rápida</t>
  </si>
  <si>
    <t xml:space="preserve">C1q, dosagem </t>
  </si>
  <si>
    <t>C3 proativador, dosagem</t>
  </si>
  <si>
    <t xml:space="preserve">C3A (fator B), dosagem </t>
  </si>
  <si>
    <t xml:space="preserve">CA 50, dosagem </t>
  </si>
  <si>
    <t>CA-242, dosagem</t>
  </si>
  <si>
    <t>CA-27-29, dosagem</t>
  </si>
  <si>
    <t>Caxumba, IgG, dosagem</t>
  </si>
  <si>
    <t>Caxumba, IgM, dosagem</t>
  </si>
  <si>
    <t>Chagas IgG, dosagem</t>
  </si>
  <si>
    <t>Chagas IgM, dosagem</t>
  </si>
  <si>
    <t xml:space="preserve">Chlamydia - IgG, dosagem </t>
  </si>
  <si>
    <t>Chlamydia - IgM, dosagem</t>
  </si>
  <si>
    <t xml:space="preserve">Cisticercose, AC, pesquisa e/ou dosagem </t>
  </si>
  <si>
    <t xml:space="preserve">Citomegalovírus IgG, dosagem </t>
  </si>
  <si>
    <t xml:space="preserve">Citomegalovírus IgM, dosagem </t>
  </si>
  <si>
    <t>Clostridium difficile, toxina A, pesquisa e/ou dosagem</t>
  </si>
  <si>
    <t xml:space="preserve">Complemento C2, dosagem </t>
  </si>
  <si>
    <t>Complemento C3, C4 - turbid. ou nefolométrico C3A, dosagem</t>
  </si>
  <si>
    <t xml:space="preserve">Complemento C3, dosagem </t>
  </si>
  <si>
    <t xml:space="preserve">Complemento C4, dosagem </t>
  </si>
  <si>
    <t xml:space="preserve">Complemento C5, dosagem </t>
  </si>
  <si>
    <t>Complemento CH-100, pesquisa e/ou dosagem</t>
  </si>
  <si>
    <t>Complemento CH-50, pesquisa e/ou dosagem</t>
  </si>
  <si>
    <t>Crio-aglutinina, globulina, dosagem, cada</t>
  </si>
  <si>
    <t xml:space="preserve">Crio-aglutinina, globulina, pesquisa, cada </t>
  </si>
  <si>
    <t>Crioglobulinas, caracterização - imunoeletroforese</t>
  </si>
  <si>
    <t>Cross match (prova cruzada de histocompatibilidade paratransplante renal)</t>
  </si>
  <si>
    <t xml:space="preserve">Cultura ou estimulação dos linfócitos "in vitro" por concanavalina, PHA ou pokweed </t>
  </si>
  <si>
    <t xml:space="preserve">Dengue - IgG e IgM (cada), dosagem </t>
  </si>
  <si>
    <t>DNCB - teste de contato</t>
  </si>
  <si>
    <t xml:space="preserve">Echovírus (painel) sorologia para </t>
  </si>
  <si>
    <t xml:space="preserve">Equinococose (Hidatidose), reação sorológica </t>
  </si>
  <si>
    <t xml:space="preserve">Equinococose, IDR </t>
  </si>
  <si>
    <t xml:space="preserve">Esporotricose, reação sorológica </t>
  </si>
  <si>
    <t xml:space="preserve">Esporotriquina, IDR </t>
  </si>
  <si>
    <t xml:space="preserve">Fator antinúcleo, (FAN), pesquisa </t>
  </si>
  <si>
    <t xml:space="preserve">Fator reumatóide, quantitativo, dosagem (turbidimetria, nefelometria) </t>
  </si>
  <si>
    <t xml:space="preserve">Fator reumatóide, teste do látex (qualitativo), pesquisa </t>
  </si>
  <si>
    <t xml:space="preserve">Filaria sorologia, pesquisa e/ou dosagem </t>
  </si>
  <si>
    <t xml:space="preserve">Frei (linfogranuloma venéreo), IDeR, pesquisa e/ou dosagem </t>
  </si>
  <si>
    <t>Genotipagem do sistema HLA</t>
  </si>
  <si>
    <t>Giardia, reação sorológica</t>
  </si>
  <si>
    <t xml:space="preserve">Gonococo - IgG, pesquisa e/ou dosagem </t>
  </si>
  <si>
    <t xml:space="preserve">Gonococo - IgM, pesquisa e/ou dosagem </t>
  </si>
  <si>
    <t xml:space="preserve">Helicobacter pylori - IgA, pesquisa e/ou dosagem </t>
  </si>
  <si>
    <t xml:space="preserve">Helicobacter pylori - IgG, pesquisa e/ou dosagem </t>
  </si>
  <si>
    <t>Helicobacter pylori - IgM, pesquisa e/ou dosagem</t>
  </si>
  <si>
    <t>Hepatite A - HAV - IgG, pesquisa e/ou dosagem</t>
  </si>
  <si>
    <t>Hepatite A - HAV - IgM, pesquisa e/ou dosagem</t>
  </si>
  <si>
    <t xml:space="preserve">Hepatite B - HBCAC - IgG (anti-core IgG ou Acoreg), pesquisa e/ou dosagem </t>
  </si>
  <si>
    <t xml:space="preserve">Hepatite B - HBeAC (anti HBE), pesquisa e/ou dosagem </t>
  </si>
  <si>
    <t xml:space="preserve">Hepatite B - HBeAG (antígeno "E"), pesquisa e/ou dosagem </t>
  </si>
  <si>
    <t xml:space="preserve">Hepatite B - HBsAC (anti-antígeno de superfície), pesquisa e/ou dosagem </t>
  </si>
  <si>
    <t>Hepatite B - HBsAG (AU, antígeno austrália), pesquisa e/ou dosagem</t>
  </si>
  <si>
    <t>Hepatite C - anti-HCV - IgM, pesquisa e/ou dosagem</t>
  </si>
  <si>
    <t xml:space="preserve">Hepatite C - anti-HCV, pesquisa e/ou dosagem </t>
  </si>
  <si>
    <t>Hepatite C - imunoblot, pesquisa e/ou dosagem</t>
  </si>
  <si>
    <t>Hepatite delta, anticorpo IgG, pesquisa e/ou dosagem</t>
  </si>
  <si>
    <t>Hepatite delta, anticorpo IgM, pesquisa e/ou dosagem</t>
  </si>
  <si>
    <t xml:space="preserve">Hepatite delta, antígeno, pesquisa e/ou dosagem </t>
  </si>
  <si>
    <t xml:space="preserve">Hepatite E - IgM/IgG </t>
  </si>
  <si>
    <t>HER-2 - dosagem do receptor</t>
  </si>
  <si>
    <t xml:space="preserve">Herpes simples - IgG, dosagem </t>
  </si>
  <si>
    <t xml:space="preserve">Herpes simples - IgM, dosagem </t>
  </si>
  <si>
    <t xml:space="preserve">Herpes zoster - IgG, pesquisa e/ou dosagem </t>
  </si>
  <si>
    <t xml:space="preserve">Herpes zoster - IgM, pesquisa e/ou dosagem </t>
  </si>
  <si>
    <t xml:space="preserve">Hidatidose (equinococose) IDi dupla </t>
  </si>
  <si>
    <t xml:space="preserve">Hipersensibilidade retardada (intradermo reação IDeR ) candidina, caxumba, estreptoquinase-dornase, PPD, tricofitina, vírus vacinal, outro(s), cada </t>
  </si>
  <si>
    <t xml:space="preserve">Histamina, dosagem </t>
  </si>
  <si>
    <t>Histona, dosagem</t>
  </si>
  <si>
    <t>Histoplasmose, reação sorológica</t>
  </si>
  <si>
    <t xml:space="preserve">HIV - antígeno P24, dosagem </t>
  </si>
  <si>
    <t>HIV1 ou HIV2, pesquisa de anticorpos</t>
  </si>
  <si>
    <t>HIV1+ HIV2, (determinação conjunta), pesquisa de anticorpos</t>
  </si>
  <si>
    <t xml:space="preserve">HLA-DR, pesquisa </t>
  </si>
  <si>
    <t xml:space="preserve">HLA-DR+DQ, pesquisa </t>
  </si>
  <si>
    <t>HTLV1 ou HTLV2 pesquisa de anticorpo (cada)</t>
  </si>
  <si>
    <t>IgA na saliva, dosagem</t>
  </si>
  <si>
    <t>IgA, dosagem</t>
  </si>
  <si>
    <t xml:space="preserve">IgD, dosagem </t>
  </si>
  <si>
    <t xml:space="preserve">IgE, grupo específico, cada, dosagem </t>
  </si>
  <si>
    <t xml:space="preserve">IgE, por alérgeno (cada), dosagem </t>
  </si>
  <si>
    <t>IgE, total, dosagem</t>
  </si>
  <si>
    <t xml:space="preserve">IgG, dosagem </t>
  </si>
  <si>
    <t xml:space="preserve">IgG, subclasses 1,2,3,4 (cada), dosagem </t>
  </si>
  <si>
    <t xml:space="preserve">IgM, dosagem </t>
  </si>
  <si>
    <t xml:space="preserve">Imunocomplexos circulantes, com células Raji, pesquisa e/ou dosagem </t>
  </si>
  <si>
    <t xml:space="preserve">Imunocomplexos circulantes, pesquisa e/ou dosagem </t>
  </si>
  <si>
    <t>Imunoeletroforese (estudo da gamopatia), pesquisa e/ou dosagem</t>
  </si>
  <si>
    <t xml:space="preserve">Inibidor de C1 esterase, pesquisa e/ou dosagem </t>
  </si>
  <si>
    <t>Isospora, pesquisa de antígeno</t>
  </si>
  <si>
    <t>Ito (cancro mole), IDeR</t>
  </si>
  <si>
    <t>Kveim (sarcoidose), IDeR</t>
  </si>
  <si>
    <t>Legionella - IgG e IgM (cada), pesquisa</t>
  </si>
  <si>
    <t xml:space="preserve">Leishmaniose - IgG e IgM (cada), pesquisa </t>
  </si>
  <si>
    <t>Leptospirose - IgG, pesquisa</t>
  </si>
  <si>
    <t>Leptospirose - IgM, pesquisa</t>
  </si>
  <si>
    <t xml:space="preserve">Leptospirose, aglutinação, pesquisa </t>
  </si>
  <si>
    <t>Linfócitos T "helper" contagem de (IF com OKT-4) (CD-4+) citometria de fluxo</t>
  </si>
  <si>
    <t>Linfócitos T supressores contagem de (IF com OKT-8) (D-8) citometria de fluxo</t>
  </si>
  <si>
    <t xml:space="preserve">Listeriose, reação sorológica </t>
  </si>
  <si>
    <t>Lyme - IgG, pesquisa e/ou dosagem</t>
  </si>
  <si>
    <t>Lyme - IgM, pesquisa e/ou dosagem</t>
  </si>
  <si>
    <t>Malária - IgG, pesquisa e/ou dosagem</t>
  </si>
  <si>
    <t>Malária - IgM, pesquisa e/ou dosagem</t>
  </si>
  <si>
    <t>Mantoux, IDeR</t>
  </si>
  <si>
    <t>MCA (antígeno cárcino-mamário), pesquisa e/ou dosagem</t>
  </si>
  <si>
    <t xml:space="preserve">Micoplasma pneumoniae - IgG, pesquisa </t>
  </si>
  <si>
    <t xml:space="preserve">Micoplasma pneumoniae - IgM, pesquisa </t>
  </si>
  <si>
    <t xml:space="preserve">Mononucleose - Epstein BARR - IgG, pesquisa e/ou dosagem </t>
  </si>
  <si>
    <t>Mononucleose, anti-VCA (EBV) IgG, pesquisa e/ou dosagem</t>
  </si>
  <si>
    <t xml:space="preserve">Mononucleose, anti-VCA (EBV) IgM, pesquisa e/ou dosagem </t>
  </si>
  <si>
    <t xml:space="preserve">Mononucleose, sorologia para (Monoteste ou Paul-Bunnel), cada </t>
  </si>
  <si>
    <t xml:space="preserve">Montenegro, IDeR </t>
  </si>
  <si>
    <t xml:space="preserve">NBT estimulado </t>
  </si>
  <si>
    <t>Outros testes bioquímicos para determinação do risco fetal (cada)</t>
  </si>
  <si>
    <t xml:space="preserve">Paracoccidioidomicose, anticorpos totais / IgG, dosagem </t>
  </si>
  <si>
    <t xml:space="preserve">Parvovírus - IgG, IgM (cada), pesquisa </t>
  </si>
  <si>
    <t xml:space="preserve">Peptídio intestinal vasoativo, dosagem </t>
  </si>
  <si>
    <t xml:space="preserve">Pesquisa de sulfatídeos e material metacromático na urina </t>
  </si>
  <si>
    <t>Poliomelite sorologia</t>
  </si>
  <si>
    <t xml:space="preserve">PPD (tuberculina), IDeR </t>
  </si>
  <si>
    <t xml:space="preserve">Proteína Amiloide A, pesquisa e/ou dosagem </t>
  </si>
  <si>
    <t>Proteína C reativa, quantitativa, dosagem (turbidimetria, nefelometria)</t>
  </si>
  <si>
    <t>Proteína C, teste imunológico</t>
  </si>
  <si>
    <t xml:space="preserve">Proteína eosinofílica catiônica (ECP), pesquisa e/ou dosagem </t>
  </si>
  <si>
    <t xml:space="preserve">Psitacose - IgA, pesauisa </t>
  </si>
  <si>
    <t>Psitacose - IgG, pesquisa</t>
  </si>
  <si>
    <t>Psitacose - IgM, pesquisa</t>
  </si>
  <si>
    <t>Reação sorológica para coxsackie, neutralização IgG</t>
  </si>
  <si>
    <t>Rubéola - IgG, dosagem</t>
  </si>
  <si>
    <t xml:space="preserve">Rubéola - IgM, dosagem </t>
  </si>
  <si>
    <t>Sarampo - anticorpos IgG, dosagem</t>
  </si>
  <si>
    <t>Sarampo - anticorpos IgM, dosagem</t>
  </si>
  <si>
    <t>Schistosomose - IgG, dosagem</t>
  </si>
  <si>
    <t xml:space="preserve">Schistosomose - IgM, dosagem </t>
  </si>
  <si>
    <t xml:space="preserve">Schistosomose, pesquisa </t>
  </si>
  <si>
    <t>Sífilis - FTA-ABS-IgG, pesquisa</t>
  </si>
  <si>
    <t xml:space="preserve">Sífilis - FTA-ABS-IgM, pesquisa </t>
  </si>
  <si>
    <t xml:space="preserve">Sífilis - TPHA, pesquisa </t>
  </si>
  <si>
    <t>Sífilis - VDRL</t>
  </si>
  <si>
    <t>Sífilis anticorpo total, dosagem</t>
  </si>
  <si>
    <t xml:space="preserve">Sífilis IgM, dosagem </t>
  </si>
  <si>
    <t xml:space="preserve">Teste de inibição da migração dos linfócitos (para cada antígeno) </t>
  </si>
  <si>
    <t>Teste rápido para detecção de HIV em gestante</t>
  </si>
  <si>
    <t xml:space="preserve">Teste respiratório para H. Pylori </t>
  </si>
  <si>
    <t>Toxocara cannis - IgG, pesquisa e/ou dosagem</t>
  </si>
  <si>
    <t xml:space="preserve">Toxocara cannis - IgM, pesquisa e/ou dosagem </t>
  </si>
  <si>
    <t>Toxoplasmina, IDeR</t>
  </si>
  <si>
    <t xml:space="preserve">Toxoplasmose - IgA, dosagem </t>
  </si>
  <si>
    <t xml:space="preserve">Toxoplasmose IgG, dosagem </t>
  </si>
  <si>
    <t xml:space="preserve">Toxoplasmose IgM, dosagem </t>
  </si>
  <si>
    <t xml:space="preserve">Urease, teste rápido para Helicobacter Pylori </t>
  </si>
  <si>
    <t xml:space="preserve">Varicela, IgG, dosagem </t>
  </si>
  <si>
    <t xml:space="preserve">Varicela, IgM, dosagem </t>
  </si>
  <si>
    <t>Vírus sincicial respiratório - Elisa - IgG, pesquisa e/ou dosagem</t>
  </si>
  <si>
    <t xml:space="preserve">Vírus sincicial respiratório - pesquisa direta </t>
  </si>
  <si>
    <t xml:space="preserve">Waaler-Rose (fator reumatóide), pesquisa e/ou dosagem </t>
  </si>
  <si>
    <t xml:space="preserve">Weil Felix (Ricketsiose), reação de aglutinação </t>
  </si>
  <si>
    <t xml:space="preserve">Western Blot (anticorpos anti-HIV) </t>
  </si>
  <si>
    <t>Western Blot (anticorpos anti-HTVI ou HTLVII) (cada)</t>
  </si>
  <si>
    <t>Widal, reação de</t>
  </si>
  <si>
    <t xml:space="preserve">Takata-Ara, reação </t>
  </si>
  <si>
    <t>Anticorpo antiespermatozóide, pesquisa</t>
  </si>
  <si>
    <t>Espermograma (caracteres físicos, pH, fludificação, motilidade, vitalidade, contagem e morfologia)</t>
  </si>
  <si>
    <t>Espermograma e teste de penetração "in vitro", velocidade penetração vertical, colocação vital, teste de revitalização</t>
  </si>
  <si>
    <t>Clements, teste</t>
  </si>
  <si>
    <t>Espectrofotometria de líquido amniótico</t>
  </si>
  <si>
    <t xml:space="preserve">Fosfolipídios (relação lecitina/esfingomielina), pesquisa e/ou dosagem em líquidos orgânicos </t>
  </si>
  <si>
    <t xml:space="preserve">Maturidade pulmonar fetal </t>
  </si>
  <si>
    <t xml:space="preserve">Rotina do líquido amniótico-amniograma (citológicoespectrofotometria, creatinina e teste de clements) </t>
  </si>
  <si>
    <t xml:space="preserve">Cristais com luz polarizada, pesquisa </t>
  </si>
  <si>
    <t xml:space="preserve">Ragócitos, pesquisa </t>
  </si>
  <si>
    <t xml:space="preserve">Rotina líquido sinovial - caracteres físicos, citologia, proteínas, ácido úrico, látex p/ F.R., BACT </t>
  </si>
  <si>
    <t xml:space="preserve">A fresco, exame </t>
  </si>
  <si>
    <t xml:space="preserve">Antibiograma (teste de sensibilidade e antibióticos e quimioterápicos), por bactéria - não automatizado </t>
  </si>
  <si>
    <t xml:space="preserve">Antibiograma automatizado </t>
  </si>
  <si>
    <t>Antibiograma p/ bacilos álcool-resistentes - drogas de 2 linhas</t>
  </si>
  <si>
    <t>Antifungirama</t>
  </si>
  <si>
    <t>Antígenos fúngicos, pesquisa</t>
  </si>
  <si>
    <t xml:space="preserve">B.A.A.R. (Ziehl ou fluorescência, pesquisa direta e após homogeneização), pesquisa </t>
  </si>
  <si>
    <t xml:space="preserve">Bacterioscopia (Gram, Ziehl, Albert etc), por lâmina </t>
  </si>
  <si>
    <t xml:space="preserve">Chlamydia, cultura </t>
  </si>
  <si>
    <t xml:space="preserve">Citomegalovírus - shell vial, pesquisa </t>
  </si>
  <si>
    <t xml:space="preserve">Cólera - identificação (sorotipagem incluída) </t>
  </si>
  <si>
    <t xml:space="preserve">Corpúsculos de Donovani, pesquisa direta de </t>
  </si>
  <si>
    <t>Criptococo (tinta da China), pesquisa de</t>
  </si>
  <si>
    <t xml:space="preserve">Criptosporidium, pesquisa </t>
  </si>
  <si>
    <t>Cultura automatizada</t>
  </si>
  <si>
    <t xml:space="preserve">Cultura bacteriana (em diversos materiais biológicos) </t>
  </si>
  <si>
    <t>Cultura para bactérias anaeróbicas</t>
  </si>
  <si>
    <t xml:space="preserve">Cultura para fungos </t>
  </si>
  <si>
    <t>Cultura para mycobacterium</t>
  </si>
  <si>
    <t xml:space="preserve">Cultura quantitativa de secreções pulmonares, quando necessitar tratamento prévio com N.C.A. </t>
  </si>
  <si>
    <t xml:space="preserve">Cultura, fezes: salmonela, shigellae e esc. Coli enteropatogênicas, enteroinvasora (sorol. Incluída) + campylobacter SP. + E. Coli entero-hemorrágica </t>
  </si>
  <si>
    <t>Cultura, fezes: salmonella, shigella e escherichia coli enteropatogênicas (sorologia incluída)</t>
  </si>
  <si>
    <t xml:space="preserve">Cultura, herpesvírus ou outro </t>
  </si>
  <si>
    <t xml:space="preserve">Cultura, micoplasma ou ureaplasma </t>
  </si>
  <si>
    <t xml:space="preserve">Cultura, urina com contagem de colônias </t>
  </si>
  <si>
    <t>Estreptococos - A, teste rápido</t>
  </si>
  <si>
    <t>Fungos, pesquisa de (a fresco lactofenol, tinta da China)</t>
  </si>
  <si>
    <t>Hansen, pesquisa de (por material)</t>
  </si>
  <si>
    <t>Hemocultura (por amostra)</t>
  </si>
  <si>
    <t xml:space="preserve">Hemocultura automatizada (por amostra) </t>
  </si>
  <si>
    <t xml:space="preserve">Hemocultura para bactérias anaeróbias (por amostra) </t>
  </si>
  <si>
    <t>Hemophilus (bordetella) pertussis, pesquisa</t>
  </si>
  <si>
    <t xml:space="preserve">Leishmania, pesquisa </t>
  </si>
  <si>
    <t xml:space="preserve">Leptospira (campo escuro após concentração), pesquisa </t>
  </si>
  <si>
    <t>Microorganismos - teste de sensibilidade a drogas MIC, por droga testada</t>
  </si>
  <si>
    <t xml:space="preserve">Microsporídia, pesquisa nas fezes </t>
  </si>
  <si>
    <t xml:space="preserve">Paracoccidioides, pesquisa de </t>
  </si>
  <si>
    <t xml:space="preserve">Pneumocysti carinii, pesquisa por coloração especial </t>
  </si>
  <si>
    <t xml:space="preserve">Rotavírus, pesquisa, Elisa </t>
  </si>
  <si>
    <t>Sarcoptes scabei, pesquisa</t>
  </si>
  <si>
    <t xml:space="preserve">Treponema (campo escuro), pesquisa </t>
  </si>
  <si>
    <t xml:space="preserve">Vacina autógena </t>
  </si>
  <si>
    <t xml:space="preserve">2,5-hexanodiona, dosagem na urina </t>
  </si>
  <si>
    <t>Acidez titulável</t>
  </si>
  <si>
    <t xml:space="preserve">Ácido cítrico, dosagem na urina </t>
  </si>
  <si>
    <t xml:space="preserve">Ácido homogentísico, pesquisa e/ou dosagem na urina </t>
  </si>
  <si>
    <t xml:space="preserve">Alcaptonúria, pesquisa </t>
  </si>
  <si>
    <t xml:space="preserve">Bartituratos, pesquisa e/ou dosagem na urina </t>
  </si>
  <si>
    <t>Beta mercapto-lactato-disulfidúria, pesquisa na urina</t>
  </si>
  <si>
    <t>Cálculos urinários, análise</t>
  </si>
  <si>
    <t xml:space="preserve">Catecolaminas fracionadas - dopamina, epinefrina, norepinefrina (cada), pesquisa e/ou dosagem na urina </t>
  </si>
  <si>
    <t>Cistina, pesquisa e/ou dosagem na urina</t>
  </si>
  <si>
    <t xml:space="preserve">Cistinúria, pesquisa </t>
  </si>
  <si>
    <t>Contagem sedimentar de Addis</t>
  </si>
  <si>
    <t>Coproporfirina III, pesquisa e/ou dosagem na urina</t>
  </si>
  <si>
    <t>Corpos cetônicos, pesquisa na urina</t>
  </si>
  <si>
    <t xml:space="preserve">Cromatografia de açúcares na urina </t>
  </si>
  <si>
    <t>Dismorfismo eritrocitário, pesquisa (contraste de fase) na urina</t>
  </si>
  <si>
    <t xml:space="preserve">Eletroforese de proteínas urinárias, com concentração </t>
  </si>
  <si>
    <t xml:space="preserve">Erros inatos do metabolismo baterias de testes químicos de triagem em urina (mínimo de 6 testes) </t>
  </si>
  <si>
    <t>Fenilcetonúria, pesquisa</t>
  </si>
  <si>
    <t xml:space="preserve">Frutosúria, pesquisa </t>
  </si>
  <si>
    <t xml:space="preserve">Galactosúria, pesquisa </t>
  </si>
  <si>
    <t>Histidina, pesquisa na urina</t>
  </si>
  <si>
    <t xml:space="preserve">Inclusão citomegálica, pesquisa de células com, na urina </t>
  </si>
  <si>
    <t xml:space="preserve">Lipóides, pesquisa na urina </t>
  </si>
  <si>
    <t>Melanina, pesquisa na urina</t>
  </si>
  <si>
    <t xml:space="preserve">Metanefrinas urinárias, dosagem </t>
  </si>
  <si>
    <t>Microalbuminúriam, dosagem</t>
  </si>
  <si>
    <t xml:space="preserve">Mioglobina, pesquisa na urina </t>
  </si>
  <si>
    <t xml:space="preserve">Osmolalidade, determinação na urina </t>
  </si>
  <si>
    <t xml:space="preserve">Pesquisa ou dosagem de um componente urinário </t>
  </si>
  <si>
    <t>Porfobilinogênio, pesquisa na urina</t>
  </si>
  <si>
    <t xml:space="preserve">Porfobilinogênio, urina </t>
  </si>
  <si>
    <t xml:space="preserve">Proteínas de Bence Jones, pesquisa na urina </t>
  </si>
  <si>
    <t xml:space="preserve">Prova de concentração (Fishberg ou Volhard), na urina </t>
  </si>
  <si>
    <t xml:space="preserve">Prova de diluição, na urina </t>
  </si>
  <si>
    <t>Rotina de urina (caracteres físicos, elementos anormais e sedimentoscopia)</t>
  </si>
  <si>
    <t xml:space="preserve">Sobrecarga de água, prova na urina </t>
  </si>
  <si>
    <t xml:space="preserve">Tirosinose, pesquisa (urina) </t>
  </si>
  <si>
    <t xml:space="preserve">Uroporfirinas, dosagem na urina </t>
  </si>
  <si>
    <t>Cristalização do muco cervical, pequisa</t>
  </si>
  <si>
    <t xml:space="preserve">Cromatina sexual, pesquisa </t>
  </si>
  <si>
    <t>Gastroacidograma - secreção basal para 60' e 4 amostras após o estímulo (fornecimento de material inclusive tubagem), teste</t>
  </si>
  <si>
    <t xml:space="preserve">Hollander (inclusive tubagem), teste </t>
  </si>
  <si>
    <t>Iontoforese para a coleta de suor, com dosagem de cloro</t>
  </si>
  <si>
    <t>Muco-nasal, pesquisa de eosinófilos e mastócitos</t>
  </si>
  <si>
    <t>Pancreozima - secretina no suco duodenal, teste</t>
  </si>
  <si>
    <t>Perfil metabólico para litíase renal: sangue (Ca, P, AU, Cr) urina: (Ca, AU, P, citr, pesq. Cistina) AMP-cíclico</t>
  </si>
  <si>
    <t xml:space="preserve">Perfil reumatológico (ácido úrico, eletroforese de proteínas, FAN, VHS, prova do látex P/F. R, W. Rose) </t>
  </si>
  <si>
    <t xml:space="preserve">pH - tornassol, pesquisa </t>
  </si>
  <si>
    <t>Prova atividade de febre reumática (aslo, eletroforese de proteínas, muco-proteínas e proteína "C" reativa)</t>
  </si>
  <si>
    <t>Provas de função hepática (bilirrubinas, eletroforese de proteínas FA, TGO, TGP e Gama-PGT)</t>
  </si>
  <si>
    <t xml:space="preserve">Rotina da biles A, B, C e do suco duodenal (caracteres físicos e microscópicos inclusive tubagem) </t>
  </si>
  <si>
    <t xml:space="preserve">Teste do pezinho ampliado (TSH neonatal + 17 OH progesterona + fenilalanina + Tripsina imuno-reativa + eletroforese de Hb para triagem de hemopatias) </t>
  </si>
  <si>
    <t xml:space="preserve">Teste do pezinho básico (TSH neonatal + fenilalanina + eletroforese de Hb para triagem de hemopatias) </t>
  </si>
  <si>
    <t>Tubagem duodenal</t>
  </si>
  <si>
    <t xml:space="preserve">Ácido acético </t>
  </si>
  <si>
    <t>Ácido delta aminolevulínico desidratase (para chumbo inorgânico) pesquisa e/ou dosagem</t>
  </si>
  <si>
    <t>Ácido fenilglioxílico (para estireno), pesquisa e/ou dosagem</t>
  </si>
  <si>
    <t>Ácido hipúrico (para tolueno), pesquisa e/ou dosagem</t>
  </si>
  <si>
    <t>Ácido mandélico (para estireno), pesquisa e/ou dosagem</t>
  </si>
  <si>
    <t>Ácido metil malônico, pesquisa e/ou dosagem</t>
  </si>
  <si>
    <t>Ácido metilhipúrico (para xilenos), pesquisa e/ou dosagem</t>
  </si>
  <si>
    <t xml:space="preserve">Ácido salicílico, pesquisa e/ou dosagem </t>
  </si>
  <si>
    <t>Azida sódica, teste da (para deissulfeto de carbono)</t>
  </si>
  <si>
    <t>Carboxihemoglobina (para monóxido de carbono diclorometano), pesquisa e/ou dosagem</t>
  </si>
  <si>
    <t xml:space="preserve">Chumbo, dosagem </t>
  </si>
  <si>
    <t>Colinesterase (para carbamatos organofosforados), dosagem</t>
  </si>
  <si>
    <t xml:space="preserve">Coproporfirinas (para chumbo inorgânico), pesquisa e/ou dosagem </t>
  </si>
  <si>
    <t>Cromo, pesquisa e/ou dosagem</t>
  </si>
  <si>
    <t xml:space="preserve">Dialdeído malônico, pesquisa e/ou dosagem </t>
  </si>
  <si>
    <t xml:space="preserve">Etanol, pesquisa e/ou dosagem </t>
  </si>
  <si>
    <t xml:space="preserve">Fenol (para benzeno, fenol), pesquisa e/ou dosagem </t>
  </si>
  <si>
    <t xml:space="preserve">Flúor (para fluoretos), pesquisa e/ou dosagem </t>
  </si>
  <si>
    <t xml:space="preserve">Formoldeído, pesquisa e/ou dosagem </t>
  </si>
  <si>
    <t>Meta-hemoglobina (para anilina nitrobenzeno), pesquisa</t>
  </si>
  <si>
    <t>Metais Al, As, Cd, Cr, Mn, Hg, Ni, Zn, Co, outro (s) absorção atômica (cada), pesquisa e/ou dosagem</t>
  </si>
  <si>
    <t>Metanol, pesquisa e/ou dosagem</t>
  </si>
  <si>
    <t xml:space="preserve">Metil Etil Cetona, pesquisa e/ou dosagem </t>
  </si>
  <si>
    <t xml:space="preserve">P-aminofenol (para anilina), pesquisa e/ou dosagem </t>
  </si>
  <si>
    <t>P-nitrofenol (para nitrobenzeno), pesquisa e/ou dosagem</t>
  </si>
  <si>
    <t>Protoporfirinas livres (para chumbo inorgânico), pesquisa e/ou dosagem</t>
  </si>
  <si>
    <t xml:space="preserve">Protoporfirinas Zn (para chumbo inorgânico), pesquisa e/ou dosagem </t>
  </si>
  <si>
    <t xml:space="preserve">Salicilatos, pesquisa </t>
  </si>
  <si>
    <t xml:space="preserve">Selênio, dosagem </t>
  </si>
  <si>
    <t xml:space="preserve">Sulfatos orgânicos ou inorgânicos, pesquisa (cada) </t>
  </si>
  <si>
    <t>Tiocianato (para cianetos nitrilas alifáticas), pesquisa e/ou dosagem</t>
  </si>
  <si>
    <t xml:space="preserve">Triclorocompostos totais (para tetracloroetileno, tricloroetano, tricloroetileno), pesquisa e/ou dosagem </t>
  </si>
  <si>
    <t>Zinco, pesquisa e/ou dosagem</t>
  </si>
  <si>
    <t xml:space="preserve">Amplificação de material por biologia molecular (outros agentes) </t>
  </si>
  <si>
    <t xml:space="preserve">Apolipoproteína E, genotipagem </t>
  </si>
  <si>
    <t xml:space="preserve">Chlamydia por biologia molecular, pesquisa </t>
  </si>
  <si>
    <t xml:space="preserve">Citogenética de medula óssea </t>
  </si>
  <si>
    <t xml:space="preserve">Citomegalovírus - qualitativo, por PCR, pesquisa </t>
  </si>
  <si>
    <t xml:space="preserve">Citomegalovírus - quantitativo, por PCR </t>
  </si>
  <si>
    <t>Cromossomo philadelfia, pesquisa</t>
  </si>
  <si>
    <t>Epstein BARR vírus por PCR, pesquisa</t>
  </si>
  <si>
    <t xml:space="preserve">Fator V de layden por PCR, pesquisa </t>
  </si>
  <si>
    <t xml:space="preserve">Fibrose cística, pesquisa de uma mutação </t>
  </si>
  <si>
    <t xml:space="preserve">Hepatite B (qualitativo) PCR, pesquisa </t>
  </si>
  <si>
    <t xml:space="preserve">Hepatite B (quantitativo) PCR, pesquisa </t>
  </si>
  <si>
    <t xml:space="preserve">Hepatite C - genotipagem, pesquisa </t>
  </si>
  <si>
    <t xml:space="preserve">Hepatite C (qualitativo) por PCR, pesquisa </t>
  </si>
  <si>
    <t xml:space="preserve">Hepatite C (quantitativo) por PCR </t>
  </si>
  <si>
    <t xml:space="preserve">HIV - carga viral PCR, pesquisa </t>
  </si>
  <si>
    <t xml:space="preserve">HIV - qualitativo por PCR, pesquisa </t>
  </si>
  <si>
    <t>HIV, genotipagem, pesquisa</t>
  </si>
  <si>
    <t xml:space="preserve">HPV (vírus do papiloma humano) + subtipagem quando necessário PCR, pesquisa </t>
  </si>
  <si>
    <t xml:space="preserve">HTLV I / II por PCR (cada), pesquisa </t>
  </si>
  <si>
    <t xml:space="preserve">Mycobactéria PCR, pesquisa </t>
  </si>
  <si>
    <t xml:space="preserve">Parvovírus por PCR, pesquisa </t>
  </si>
  <si>
    <t>Pesquisa de mutação de alelo específico por PCR</t>
  </si>
  <si>
    <t xml:space="preserve">Pesquisa de outros agentes por PCR </t>
  </si>
  <si>
    <t xml:space="preserve">Proteína S total + livre, dosagem </t>
  </si>
  <si>
    <t xml:space="preserve">Quantificação de outros agentes por PCR </t>
  </si>
  <si>
    <t>Resistência a agentes antivirais por biologia molecular (cada droga), pesquisa</t>
  </si>
  <si>
    <t xml:space="preserve">Rubéola por PCR, pesquisa </t>
  </si>
  <si>
    <t xml:space="preserve">Sífilis por PCR, pesquisa </t>
  </si>
  <si>
    <t>Toxoplasmose por PCR, pesquisa</t>
  </si>
  <si>
    <t xml:space="preserve">X frágil por PCR, pesquisa </t>
  </si>
  <si>
    <t>Transfusão (ato médico ambulatorial ou hospitalar)</t>
  </si>
  <si>
    <t xml:space="preserve">Transfusão (ato médico de acompanhamento) </t>
  </si>
  <si>
    <t>Deleucotização de unidade de concentrado de hemácias - por unidade</t>
  </si>
  <si>
    <t xml:space="preserve">Deleucotização de unidade de concentrado de plaquetas - até 6 unidades </t>
  </si>
  <si>
    <t xml:space="preserve">Deleucotização de unidade de concentrado de plaquetas - entre 7 e 12 unidades </t>
  </si>
  <si>
    <t>Irradiação de componentes hemoterápicos</t>
  </si>
  <si>
    <t>Material descartável (kit) e soluções para utilização de processadora automática de sangue / auto transfusão intra-operatória</t>
  </si>
  <si>
    <t>Material descartável (kit) e soluções para utilização de processadora automática de sangue/aférese</t>
  </si>
  <si>
    <t>Sangria terapêutica</t>
  </si>
  <si>
    <t xml:space="preserve">Unidade de concentrado de granulócitos </t>
  </si>
  <si>
    <t xml:space="preserve">Unidade de concentrado de hemácias </t>
  </si>
  <si>
    <t>Unidade de concentrado de hemácias lavadas</t>
  </si>
  <si>
    <t xml:space="preserve">Unidade de concentrado de plaquetas (dupla centrifugação) </t>
  </si>
  <si>
    <t>Unidade de concentrado de plaquetas por aférese</t>
  </si>
  <si>
    <t xml:space="preserve">Unidade de concentrado de plaquetas randômicas </t>
  </si>
  <si>
    <t xml:space="preserve">Unidade de crioprecipitado de fator anti-hemofílico </t>
  </si>
  <si>
    <t>Unidade de plasma</t>
  </si>
  <si>
    <t>Unidade de sangue total</t>
  </si>
  <si>
    <t>Acompanhamento hospitalar/dia do transplante de medula óssea por médico hematologista e/ou hemoterapeuta</t>
  </si>
  <si>
    <t xml:space="preserve">Aférese para paciente ABO incompatível </t>
  </si>
  <si>
    <t xml:space="preserve">Anticorpos eritrocitários naturais e imunes - titulagem </t>
  </si>
  <si>
    <t>Antigenemia para diagnóstico de CMV pós-transplante</t>
  </si>
  <si>
    <t>Aplicação de medula óssea ou células tronco</t>
  </si>
  <si>
    <t>Avaliação quimerismo - VNTR - doador - pré-transplante</t>
  </si>
  <si>
    <t xml:space="preserve">Avaliação quimerismo - VNTR - paciente - pré-transplante </t>
  </si>
  <si>
    <t xml:space="preserve">Avaliação quimerismo por STR - paciente - pós-transplante </t>
  </si>
  <si>
    <t>Coleta de biópsia de medula óssea por agulha</t>
  </si>
  <si>
    <t>Coleta de células tronco de sangue de cordão umbilical para transplante de medula óssea</t>
  </si>
  <si>
    <t>Coleta de células tronco por processadora automática para transplante de medula óssea</t>
  </si>
  <si>
    <t>Coleta de linfócitos de sangue periférico por aférese para tratamento de recidivas pós-Transplante de Células-Tronco Hematopoéticas (TCTH) alogênico</t>
  </si>
  <si>
    <t xml:space="preserve">Coleta de medula óssea para transplante </t>
  </si>
  <si>
    <t xml:space="preserve">Controle microbiológico das células tronco periféricas no Transplante de Células-Tronco Hematopoéticas (TCTH) alogênico </t>
  </si>
  <si>
    <t xml:space="preserve">Depleção de plasma em Transplante de Células-Tronco Homopoéticas alogênicos com incompatibilidade ABO menor </t>
  </si>
  <si>
    <t xml:space="preserve">Detecção de consumo de oxigênio (O2) por unidade de concentrado de plaquetas (por unidade de concentrado de plaquetas de doador múltiplo) </t>
  </si>
  <si>
    <t>Detecção de consumo de oxigênio (O2) por unidade de concentrado de plaquetas (por unidade de concentrado deplaquetas por aférese)</t>
  </si>
  <si>
    <t xml:space="preserve">Determinação de células CD34, CD45 positivas - Citômetro de Fluxo </t>
  </si>
  <si>
    <t>Determinação de conteúdo de DNA - Citômetro de Fluxo</t>
  </si>
  <si>
    <t>Determinação do fator RH (D), incluindo prova para D-fraco no sangue do receptor</t>
  </si>
  <si>
    <t xml:space="preserve">Doação autóloga com recuperação intra-operatória </t>
  </si>
  <si>
    <t xml:space="preserve">Doação autóloga peri-operatória por hemodiluição normovolêmica </t>
  </si>
  <si>
    <t xml:space="preserve">Doação autóloga pré-operatória </t>
  </si>
  <si>
    <t xml:space="preserve">Eletroforese de hemoglobina por componente hemoterápico </t>
  </si>
  <si>
    <t xml:space="preserve">Eletroforese de hemoglobina por unidade de sangue total </t>
  </si>
  <si>
    <t>Estimulação e mobilização de células CD34 positivas</t>
  </si>
  <si>
    <t xml:space="preserve">Exsanguíneo transfusão </t>
  </si>
  <si>
    <t>Fenotipagem de outros sistemas eritrocitários - por fenótipo</t>
  </si>
  <si>
    <t>Fenotipagem do sistema RH-HR (D, C, E, C E C) gel teste</t>
  </si>
  <si>
    <t>Fenotipagem do sistema RH-HR (D, C, E, C, E)</t>
  </si>
  <si>
    <t xml:space="preserve">Grupo sanguíneo ABO e RH </t>
  </si>
  <si>
    <t>Grupo sanguíneo ABO e RH - gel teste</t>
  </si>
  <si>
    <t>Identificação de anticorpos séricos irregulares antieritrocitários - método de eluição</t>
  </si>
  <si>
    <t>Identificação de anticorpos séricos irregulares antieritrocitários - painel de hemácias enzimático</t>
  </si>
  <si>
    <t>Identificação de anticorpos séricos irregulares antieritrocitários com painel de hemácias</t>
  </si>
  <si>
    <t>Identificação de anticorpos séricos irregulares antieritrocitários com painel de hemácias - gel liss</t>
  </si>
  <si>
    <t xml:space="preserve">Identificação de anticorpos séricos irregulares antieritrocitários com painel de hemácias tratadas por enzimas </t>
  </si>
  <si>
    <t xml:space="preserve">Imunofenotipagem de subpopulações linfocitárias - Citômetro de Fluxo </t>
  </si>
  <si>
    <t xml:space="preserve">Imunofenotipagem para classificação de leucemias - Citômetro de Fluxo </t>
  </si>
  <si>
    <t xml:space="preserve">Imuno-hematológicos: tipificação ABO, incluindo tipagem reversa e determinação do fator RH (D), incluindo prova para D-fraco e pesquisa e identificação de anticorpos séricos irregulares antieritrocitários </t>
  </si>
  <si>
    <t xml:space="preserve">Investigação da presença de anti-A ou anti-B, em soro ou plasma de neonato, com métodos que incluam uma fase antiglobulínica </t>
  </si>
  <si>
    <t xml:space="preserve">NAT/HBV - por componente hemoterápico </t>
  </si>
  <si>
    <t>NAT/HBV - por unidade de sangue total</t>
  </si>
  <si>
    <t xml:space="preserve">NAT/HCV por componente hemoterápico </t>
  </si>
  <si>
    <t>NAT/HCV por unidade de sangue total</t>
  </si>
  <si>
    <t xml:space="preserve">NAT/HIV por componente hemoterápico </t>
  </si>
  <si>
    <t xml:space="preserve">NAT/HIV por unidade de sangue total </t>
  </si>
  <si>
    <t>Operação de processadora automática de sangue em aférese</t>
  </si>
  <si>
    <t>Operação de processadora automática de sangue em autotransfusão intra-operatória</t>
  </si>
  <si>
    <t xml:space="preserve">PCR em tempo real para diagnóstico de adenovírus </t>
  </si>
  <si>
    <t>PCR em tempo real para diagnóstico de EBV - pós-transplante</t>
  </si>
  <si>
    <t xml:space="preserve">PCR em tempo real para diagnóstico de Herpes vírus 6 -pós-transplante </t>
  </si>
  <si>
    <t xml:space="preserve">PCR em tempo real para diagnóstico de Herpes vírus 8 - pós-transplante </t>
  </si>
  <si>
    <t xml:space="preserve">PCR em tempo real para os vírus parainfluenza e influenza (cada) </t>
  </si>
  <si>
    <t>PCR em tempo real para vírus respiratório sincicial</t>
  </si>
  <si>
    <t xml:space="preserve">Pesquisa de anticorpos séricos antieritrocitários, anti-A e/ou anti-B </t>
  </si>
  <si>
    <t xml:space="preserve">Pesquisa de anticorpos séricos antieritrocitários, anti-A e/ou anti-B - gel teste </t>
  </si>
  <si>
    <t xml:space="preserve">Pesquisa de anticorpos séricos irregulares antieritrocitários </t>
  </si>
  <si>
    <t>Pesquisa de anticorpos séricos irregulares antieritrocitários - gel teste</t>
  </si>
  <si>
    <t>Pesquisa de anticorpos séricos irregulares antieritrocitários - método de eluição</t>
  </si>
  <si>
    <t xml:space="preserve">Pesquisa de anticorpos séricos irregulares antieritrocitários a frio </t>
  </si>
  <si>
    <t xml:space="preserve">Pesquisa de hemoglobina S por componente hemoterápico - gel teste </t>
  </si>
  <si>
    <t xml:space="preserve">Pesquisa de hemoglobina S por unidade de sangue total - gel teste </t>
  </si>
  <si>
    <t xml:space="preserve">Prova de compatibilidade pré-transfusional completa </t>
  </si>
  <si>
    <t xml:space="preserve">Prova de compatibilidade pré-transfusional completa - gel teste </t>
  </si>
  <si>
    <t>Quantificação de CD14 da coleta de células tronco periféricas para Transplante de Células-Tronco Hematopoéticas (TCTH) alogênico</t>
  </si>
  <si>
    <t>Quantificação de CD19 da coleta de células tronco periféricas para Transplante de Células-Tronco Hematopoéticas (TCTH) alogênico</t>
  </si>
  <si>
    <t>Quantificação de CD3 da coleta de células tronco periféricas para Transplante de Células-Tronco Hematopoéticas (TCTH) alogênico</t>
  </si>
  <si>
    <t xml:space="preserve">Quantificação de CD3 da coleta de linfócitos para tratamento de recidivas pós-Transplante de Células-Tronco Hematopoéticas (TCTH) alogênico </t>
  </si>
  <si>
    <t xml:space="preserve">Quantificação de CD4 da coleta de células tronco periféricas para Transplante de Células-Tronco Hematopoéticas (TCTH) alogênico </t>
  </si>
  <si>
    <t xml:space="preserve">Quantificação de CD8 da coleta de células tronco periféricas para Transplante de Células-Tronco Hematopoéticas (TCTH) alogênico </t>
  </si>
  <si>
    <t xml:space="preserve">Quantificação de leucócitos totais da coleta de células tronco periféricas para Transplante de Células-Tronco Hematopoéticas (TCTH) alogênico </t>
  </si>
  <si>
    <t xml:space="preserve">Quantificação de leucócitos totais da Medula Óssea no Transplante de Células-Tronco Hematopoéticas (TCTH) alogênico </t>
  </si>
  <si>
    <t xml:space="preserve">S. Anti-HTLV-I + HTLV-II (determinação conjunta) por componente hemoterápico </t>
  </si>
  <si>
    <t xml:space="preserve">S. Anti-HTLV-I + HTLV-II (determinação conjunta) por unidade de sangue total </t>
  </si>
  <si>
    <t xml:space="preserve">S. Chagas EIE por componente hemoterápico </t>
  </si>
  <si>
    <t>S. Chagas EIE por unidade de sangue total</t>
  </si>
  <si>
    <t xml:space="preserve">S. Chagas HA por componente hemoterápico </t>
  </si>
  <si>
    <t>S. Chagas HA por unidade de sangue total</t>
  </si>
  <si>
    <t xml:space="preserve">S. Chagas IFI por componente hemoterápico </t>
  </si>
  <si>
    <t xml:space="preserve">S. Chagas IFI por unidade de sangue total </t>
  </si>
  <si>
    <t>S. Hepatite B (HBsAg) RIE ou EIE por componente hemoterápico</t>
  </si>
  <si>
    <t>S. Hepatite B (HBsAg) RIE ou EIE por unidade de sangue total</t>
  </si>
  <si>
    <t xml:space="preserve">S. Hepatite B anti-HBC por componente hemoterápico </t>
  </si>
  <si>
    <t xml:space="preserve">S. Hepatite B anti-HBC por unidade de sangue total </t>
  </si>
  <si>
    <t xml:space="preserve">S. Hepatite C anti-HCV por componente hemoterápico </t>
  </si>
  <si>
    <t xml:space="preserve">S. Hepatite C anti-HCV por unidade de sangue total </t>
  </si>
  <si>
    <t>S. HIV EIE por componente hemoterápico</t>
  </si>
  <si>
    <t xml:space="preserve">S. HIV EIE por unidade de sangue total </t>
  </si>
  <si>
    <t>S. Malária IFI por componente hemoterápico</t>
  </si>
  <si>
    <t>S. Malária IFI por unidade de sangue total</t>
  </si>
  <si>
    <t xml:space="preserve">S. Sífilis EIE por componente hemoterápico </t>
  </si>
  <si>
    <t xml:space="preserve">S. Sífilis EIE por unidade de sangue total </t>
  </si>
  <si>
    <t xml:space="preserve">S. Sífilis FTA - ABS por componente hemoterápico </t>
  </si>
  <si>
    <t>S. Sífilis FTA - ABS por unidade de sangue total</t>
  </si>
  <si>
    <t xml:space="preserve">S. Sífilis HA por componente hemoterápico </t>
  </si>
  <si>
    <t xml:space="preserve">S. Sífilis HA por unidade de sangue total </t>
  </si>
  <si>
    <t>S. Sífilis VDRL por componente hemoterápico</t>
  </si>
  <si>
    <t>S. Sífilis VDRL por unidade de sangue total</t>
  </si>
  <si>
    <t>Sedimentação de hemácias em Transplante de Células-Tronco Hematopoéticas (TCTH) alogênicos com incompatibilidade ABO maior</t>
  </si>
  <si>
    <t>Teste de Coombs direto</t>
  </si>
  <si>
    <t xml:space="preserve">Teste de Coombs direto - gel teste </t>
  </si>
  <si>
    <t xml:space="preserve">Teste de Coombs direto - mono específico (IgG, IgA, C3, C3D, Poliv. - AGH) - gel teste </t>
  </si>
  <si>
    <t xml:space="preserve">Teste de Coombs indireto - mono específico (IgG, IgA, C3, C3D, Poliv. - AGH) - gel teste </t>
  </si>
  <si>
    <t xml:space="preserve">Tipificação ABO, incluindo tipagem reversa no sangue do receptor (sem tipagem reversa até 4 meses de idade) </t>
  </si>
  <si>
    <t xml:space="preserve">TMO - congelamento de medula óssea ou células-tronco periféricas </t>
  </si>
  <si>
    <t xml:space="preserve">TMO - cultura de linfócitos doador e receptor </t>
  </si>
  <si>
    <t>TMO - descongelamento de medula óssea ou células tronco</t>
  </si>
  <si>
    <t xml:space="preserve">TMO - determinação de HLA para transplantes de medula óssea - loci A e B </t>
  </si>
  <si>
    <t>TMO - determinação de HLA para transplantes de medula óssea - loci DR e DQ (baixa resolução)</t>
  </si>
  <si>
    <t>TMO - determinação de unidades formadoras de colônias</t>
  </si>
  <si>
    <t xml:space="preserve">TMO - determinação de viabilidade de medula óssea </t>
  </si>
  <si>
    <t xml:space="preserve">TMO - manutenção de congelamento de medula óssea ou células tronco (até 2 anos) </t>
  </si>
  <si>
    <t xml:space="preserve">TMO - preparo de medula óssea ou células tronco periféricas para congelamento </t>
  </si>
  <si>
    <t xml:space="preserve">TMO - preparo e filtração de medula óssea ou células tronco na coleta </t>
  </si>
  <si>
    <t>TMO - tratamento "in vitro" de medula óssea ou células tronco por anticorpos monoclonais (purging)(4)</t>
  </si>
  <si>
    <t xml:space="preserve">Transaminase pirúvica - TGP ou ALT por componente hemoterápico </t>
  </si>
  <si>
    <t xml:space="preserve">Transaminase pirúvica - TGP ou ALT por unidade de sangue total </t>
  </si>
  <si>
    <t>Transfusão fetal intra-uterina</t>
  </si>
  <si>
    <t>Viabilidade celular da medula óssea por citometria de fluxo após o descongelamento</t>
  </si>
  <si>
    <t xml:space="preserve">Viabilidade celular das células tronco periféricas por citometria de fluxo após o descongelamento </t>
  </si>
  <si>
    <t>Viabilidade celular dos linfócitos periféricos por citometria de fluxo para tratamento das recidivas pós-Transplante de Células-Tronco Hematopoéticas (TCTH) alogênico</t>
  </si>
  <si>
    <t xml:space="preserve">Cariótipo com bandas de pele, tumor e demais tecidos </t>
  </si>
  <si>
    <t xml:space="preserve">Cariótipo com pesquisa de troca de cromátides irmãs </t>
  </si>
  <si>
    <t xml:space="preserve">Cariótipo com técnicas de alta resolução </t>
  </si>
  <si>
    <t xml:space="preserve">Cariótipo de medula (técnicas com bandas) </t>
  </si>
  <si>
    <t xml:space="preserve">Cariótipo de sangue (técnicas com bandas) </t>
  </si>
  <si>
    <t xml:space="preserve">Cariótipo de sangue (técnicas com bandas) - Análise de 50 células para detecção de mosaicismo </t>
  </si>
  <si>
    <t xml:space="preserve">Cariótipo de sangue obtido por cordocentese pré-natal </t>
  </si>
  <si>
    <t xml:space="preserve">Cariótipo de sangue-pesquisa de marcadores tumorais </t>
  </si>
  <si>
    <t xml:space="preserve">Cariótipo de sangue-pesquisa de sítio frágil X </t>
  </si>
  <si>
    <t xml:space="preserve">Cariótipo em vilosidades coriônicas (cultivo de trofoblastos) </t>
  </si>
  <si>
    <t xml:space="preserve">Cariótipo para pesquisa de instabilidade cromossômica </t>
  </si>
  <si>
    <t xml:space="preserve">Cromatina X ou Y </t>
  </si>
  <si>
    <t xml:space="preserve">Cultura de material de aborto e obtenção de cariótipo </t>
  </si>
  <si>
    <t xml:space="preserve">Cultura de tecido para ensaio enzimático e/ou extração de DNA </t>
  </si>
  <si>
    <t xml:space="preserve">Diagnóstico genético pré-implantação por fish, por sonda </t>
  </si>
  <si>
    <t xml:space="preserve">Fish em metáfase ou núcleo interfásico, por sonda </t>
  </si>
  <si>
    <t xml:space="preserve">Fish pré-natal, por sonda </t>
  </si>
  <si>
    <t xml:space="preserve">Líquido amniótico, cariótipo com bandas </t>
  </si>
  <si>
    <t>Líquido amniótico, vilosidades coriônicas, subcultura para dosagens bioquímicas e/ou moleculares (adicional)</t>
  </si>
  <si>
    <t xml:space="preserve">Pesquisa de Translocação PML/RAR-a </t>
  </si>
  <si>
    <t xml:space="preserve">Subcultura de pele para dosagens bioquímicas e/ou moleculares (adicional) </t>
  </si>
  <si>
    <t xml:space="preserve">Determinação do risco fetal, com elaboração de laudo </t>
  </si>
  <si>
    <t xml:space="preserve">Dosagem quantitativa de ácidos graxos de cadeia muito longa para o diagnóstico de EIM </t>
  </si>
  <si>
    <t>Dosagem quantitativa de ácidos orgânicos para o diagnóstico de erros inatos do metabolismo (perfil de ácidos orgânicos em uma amostra)</t>
  </si>
  <si>
    <t xml:space="preserve">Dosagem quantitativa de aminoácidos para o diagnóstico de erros inatos do metabolismo (perfil de aminoácidos numa amostra) </t>
  </si>
  <si>
    <t xml:space="preserve">Dosagem quantitativa de carnitina e perfil de acilcarnitina, para o diagnóstico de erros inatos do metabolismo </t>
  </si>
  <si>
    <t xml:space="preserve">Dosagem quantitativa de metabólitos na urina e/ou sangue para o diagnóstico de erros inatos do metabolismo (cada) </t>
  </si>
  <si>
    <t xml:space="preserve">Dosagem quantitativa de metabólitos por cromatografia / espectrometria de massa (CG/MS ou HPLC/MS ) para o diagnóstico de EIM </t>
  </si>
  <si>
    <t xml:space="preserve">Dosagem quantitativa de metabólitos por espectrometria de massa ou espectrometria de massa em TANDEM (MS OU MS/MS) para o diagnóstico de EIM </t>
  </si>
  <si>
    <t xml:space="preserve">Eletroforese ou cromatografia (papel ou camada delgada) para identificação de aminoácidos ou glicídios ou oligossacarídios ou sialoligossacarídios glicosaminoglicanos ou outros compostos para detecção de erros inatos do metabolismo (cada) </t>
  </si>
  <si>
    <t>Ensaios enzimáticos em células cultivadas para diagnóstico de EIM, incluindo preparo do material, dosagem de proteína e enzima de referência (cada)</t>
  </si>
  <si>
    <t xml:space="preserve">Ensaios enzimáticos em leucócitos, eritrócitos ou tecidos para diagnóstico de EIM, incluindo preparo do material, dosagem de proteína e enzima de referência (cada) </t>
  </si>
  <si>
    <t xml:space="preserve">Ensaios enzimáticos no plasma para diagnóstico de EIM, incluindo enzima de referência (cada) </t>
  </si>
  <si>
    <t xml:space="preserve">Rastreamento neonatal para o diagnósitco de EIM e outras doenças </t>
  </si>
  <si>
    <t xml:space="preserve">Terapia de reposição enzimática por infusão endovenosa, por procedimento </t>
  </si>
  <si>
    <t>Teste duplo - 1 trimestre (PAPP-A+Beta-HCG) ou outros 2 em soro ou líquido aminiótico com elaboração de laudo contendo cálculo de risco para anomalias fetais</t>
  </si>
  <si>
    <t xml:space="preserve">Teste duplo - 2 trimestre (AFP+Beta-HCG) ou outros 2 em soro ou líquido aminiótico com elaboração de laudo contendo cálculo de risco para anomalias fetais </t>
  </si>
  <si>
    <t>Teste triplo (AFP+Beta-HCG+Estriol) ou outros 3 em soro ou líquido aminiótico com elaboração de laudo contendo cálculo de risco para anomalias fetais</t>
  </si>
  <si>
    <t>Testes químicos de triagem em urina para erros inatos do metabolismo (cada)</t>
  </si>
  <si>
    <t>Amplificação do material genético (por PCR, PCR em tempo Real, LCR, RT-PCR ou outras técnicas), por primer utilizado, por amostra</t>
  </si>
  <si>
    <t xml:space="preserve">Análise de DNA com enzimas de restrição por enzima utilizada, por amostra </t>
  </si>
  <si>
    <t>Análise de DNA fetal por enzima de restrição, por enzima utilizada, por amostra</t>
  </si>
  <si>
    <t>Análise de DNA pela técnica de Southern Blot, por sonda utilizada, por amostra</t>
  </si>
  <si>
    <t xml:space="preserve">Análise de DNA pela técnica multiplex por locus extra, por amostra </t>
  </si>
  <si>
    <t xml:space="preserve">Análise de DNA pela técnica multiplex por locus, por amostra </t>
  </si>
  <si>
    <t xml:space="preserve">Análise de DNA por MLPA, por sonda de DNA utilizada, por amostra </t>
  </si>
  <si>
    <t xml:space="preserve">Análise de expressão gênica por locus, por amostra, por CGH array, SNP array ou outras técnicas </t>
  </si>
  <si>
    <t>Coloração de gel e Fotodocumentação da análise molecular, por amostra</t>
  </si>
  <si>
    <t>Detecção pré-natal ou pós-natal de alterações cromossômicas submicroscópicas reconhecidamente causadoras de síndrome de genes contíguos, por FISH, qPCR ou outra técnica, por locus, por amostra</t>
  </si>
  <si>
    <t>Diagnóstico genético pré-implantação por DNA, por sonda de FISH oupor primer de PCR, por amostra</t>
  </si>
  <si>
    <t xml:space="preserve">Extração de DNA (osso), por amostra </t>
  </si>
  <si>
    <t xml:space="preserve">Extração, purificação e quantificação de ácido nucléico de qualquer tipode amostra biológica, por amostra </t>
  </si>
  <si>
    <t>Identificação de mutação por sequenciamento do DNA, por 100 pares de base sequenciadas, por amostra</t>
  </si>
  <si>
    <t>Interpretação e elaboração do laudo da análise genética, por amostra</t>
  </si>
  <si>
    <t>Processamento de qualquer tipo de amostra biológica para estabilização do ácido nucléico, por amostra</t>
  </si>
  <si>
    <t xml:space="preserve">Produção de DOT/SLOT-BLOT, por BLOT, por amostra </t>
  </si>
  <si>
    <t>Rastreamento de exon mutado (por gradiente de desnaturação ou conformação de polimorfismo de fita simples ou RNAse ou Clivagem Química ou outras técnicas) para identificação de fragmento mutado, por fragmento analisado, por amostra</t>
  </si>
  <si>
    <t>Rastreamento pré-natal ou pós-natal de todo o genoma para identificar alterações cromossômicas submicroscópicas por CGH-array ou SNP-array ou outras técnicas, por clone ou oligo utilizado, por amostra</t>
  </si>
  <si>
    <t>Separação do material genético por eletroforese capilar ou em gel (agarose, acrilamida), por gel utilizado, por amostra</t>
  </si>
  <si>
    <t xml:space="preserve">Transcrição reversa de RNA, por amostra </t>
  </si>
  <si>
    <t xml:space="preserve">Validação pré-natal ou pós-natal de alteração cromossômica submicroscópica detectada no Rastreamento genômico, por FISH ou qPCR ou outra técnica, por locus, por amostra </t>
  </si>
  <si>
    <t xml:space="preserve">Ato de coleta de PAAF de órgãos ou estruturas profundas com deslocamento do patologista </t>
  </si>
  <si>
    <t xml:space="preserve">Ato de coleta de PAAF de órgãos ou estruturas profundas sem deslocamento do patologista </t>
  </si>
  <si>
    <t xml:space="preserve">Ato de coleta de PAAF de órgãos ou estruturas superficiais com deslocamento do patologista </t>
  </si>
  <si>
    <t xml:space="preserve">Ato de coleta de PAAF de órgãos ou estruturas superficiais sem deslocamento do patologista </t>
  </si>
  <si>
    <t xml:space="preserve">Coloração especial por coloração </t>
  </si>
  <si>
    <t xml:space="preserve">Microscopia eletrônica </t>
  </si>
  <si>
    <t>Necrópsia de adulto/criança e natimorto com suspeita de anomalia genética</t>
  </si>
  <si>
    <t>Necrópsia de embrião/feto até 500 gramas</t>
  </si>
  <si>
    <t xml:space="preserve">Procedimento diagnóstico citopatológico em meio líquido </t>
  </si>
  <si>
    <t xml:space="preserve">Procedimento diagnóstico citopatológico oncótico de líquidos e raspados cutâneos </t>
  </si>
  <si>
    <t xml:space="preserve">Procedimento diagnóstico em amputação de membros - causa oncológica </t>
  </si>
  <si>
    <t xml:space="preserve">Procedimento diagnóstico em amputação de membros - sem causa oncológica </t>
  </si>
  <si>
    <t>Procedimento diagnóstico em biópsia simples "imprint" e "cell block"</t>
  </si>
  <si>
    <t>Procedimento diagnóstico em citologia hormonal isolada</t>
  </si>
  <si>
    <t xml:space="preserve">Procedimento diagnóstico em citologia hormonal seriado </t>
  </si>
  <si>
    <t xml:space="preserve">Procedimento diagnóstico em citometria de fluxo (por monoclonal pesquisado) </t>
  </si>
  <si>
    <t xml:space="preserve">Procedimento diagnóstico em citometria de imagens </t>
  </si>
  <si>
    <t>Procedimento diagnóstico em citopatologia cérvico-vaginal oncótica</t>
  </si>
  <si>
    <t xml:space="preserve">Procedimento diagnóstico em fragmentos múltiplos de biópsiasde mesmo órgão ou topografia, acondicionados em um mesmo frasco </t>
  </si>
  <si>
    <t xml:space="preserve">Procedimento diagnóstico em grupos de linfonodos, estruturas vizinhas e margens de peças anatômicas simples ou complexas (por margem) - máximo de três margens </t>
  </si>
  <si>
    <t xml:space="preserve">Procedimento diagnóstico em imunofluorescência </t>
  </si>
  <si>
    <t>Procedimento diagnóstico em lâminas de PAAF até 5</t>
  </si>
  <si>
    <t>Procedimento diagnóstico em painel de hibridização "in situ"</t>
  </si>
  <si>
    <t xml:space="preserve">Procedimento diagnóstico em painel de imunoistoquímica(duas a cinco reações) </t>
  </si>
  <si>
    <t xml:space="preserve">Procedimento diagnóstico em peça anatômica ou cirúrgica simples </t>
  </si>
  <si>
    <t>Procedimento diagnóstico em peça cirúrgica ou anatômica complexa</t>
  </si>
  <si>
    <t xml:space="preserve">Procedimento diagnóstico em reação imunoistoquímica isolada </t>
  </si>
  <si>
    <t>Procedimento diagnóstico em revisão de lâminas ou cortes histológicos seriados</t>
  </si>
  <si>
    <t xml:space="preserve">Procedimento diagnóstico peroperatório - peça adicional oumargem cirúrgica </t>
  </si>
  <si>
    <t xml:space="preserve">Procedimento diagnóstico peroperatório com deslocamento do patologista </t>
  </si>
  <si>
    <t xml:space="preserve">Procedimento diagnóstico peroperatório sem deslocamentodo patologista </t>
  </si>
  <si>
    <t xml:space="preserve">Procedimento diagnóstico por captura híbrida </t>
  </si>
  <si>
    <t xml:space="preserve">Angiografia radioisotópica </t>
  </si>
  <si>
    <t>Cintilografia com hemácias marcadas</t>
  </si>
  <si>
    <t xml:space="preserve">Cintilografia do miocárdio com duplo isótopo (perfusão + viabilidade) </t>
  </si>
  <si>
    <t>Cintilografia do miocárdio com FDG-18 F, em câmara híbrida</t>
  </si>
  <si>
    <t xml:space="preserve">Cintilografia do miocárdio necrose (infarto agudo) </t>
  </si>
  <si>
    <t>Cintilografia do miocárdio perfusão estresse farmacológico</t>
  </si>
  <si>
    <t xml:space="preserve">Cintilografia do miocárdio perfusão estresse físico </t>
  </si>
  <si>
    <t xml:space="preserve">Cintilografia do miocárdio perfusão repouso </t>
  </si>
  <si>
    <t>Cintilografia sincronizada das câmaras cardíacas - esforço</t>
  </si>
  <si>
    <t xml:space="preserve">Cintilografia sincronizada das câmaras cardíacas - repouso </t>
  </si>
  <si>
    <t>Fluxo sanguíneo das extremidades</t>
  </si>
  <si>
    <t>Quantificação de "shunt" da direita para a esquerda</t>
  </si>
  <si>
    <t>Quantificação de "shunt" periférico</t>
  </si>
  <si>
    <t xml:space="preserve">Venografia radioisotópica </t>
  </si>
  <si>
    <t>Cintilografia das glândulas salivares com ou sem estímulo</t>
  </si>
  <si>
    <t xml:space="preserve">Cintilografia do fígado e do baço </t>
  </si>
  <si>
    <t xml:space="preserve">Cintilografia do fígado e vias biliares </t>
  </si>
  <si>
    <t>Cintilografia para detecção de hemorragia digestória ativa</t>
  </si>
  <si>
    <t>Cintilografia para detecção de hemorragia digestória não ativa</t>
  </si>
  <si>
    <t xml:space="preserve">Cintilografia para determinação do tempo de esvaziamento gástrico </t>
  </si>
  <si>
    <t>Cintilografia para estudo de trânsito esofágico (líquidos)</t>
  </si>
  <si>
    <t xml:space="preserve">Cintilografia para estudo de trânsito esofágico (semi-sólidos) </t>
  </si>
  <si>
    <t xml:space="preserve">Cintilografia para pesquisa de divertículo de Meckel </t>
  </si>
  <si>
    <t>Cintilografia para pesquisa de refluxo gastro-esofágico</t>
  </si>
  <si>
    <t>Fluxo sanguíneo hepático (qualitativo e quantitativo)</t>
  </si>
  <si>
    <t xml:space="preserve">Cintilografia da tireóide e/ou captação (iodo - 123) </t>
  </si>
  <si>
    <t xml:space="preserve">Cintilografia da tireóide e/ou captação (iodo - 131) </t>
  </si>
  <si>
    <t>Cintilografia da tireóide e/ou captação (tecnécio - 99m TC. )</t>
  </si>
  <si>
    <t xml:space="preserve">Cintilografia das paratireóides </t>
  </si>
  <si>
    <t xml:space="preserve">Cintilografia de corpo inteiro para pesquisade metástases (PCI) </t>
  </si>
  <si>
    <t>Teste de estímulo com TSH recombinante</t>
  </si>
  <si>
    <t>Teste de supressão da tireóide com T3</t>
  </si>
  <si>
    <t xml:space="preserve">Teste do perclorato </t>
  </si>
  <si>
    <t xml:space="preserve">Cintilografia renal dinâmica </t>
  </si>
  <si>
    <t xml:space="preserve">Cintilografia renal dinâmica com diurético </t>
  </si>
  <si>
    <t xml:space="preserve">Cintilografia renal estática (quantitativa ou qualitativa) </t>
  </si>
  <si>
    <t xml:space="preserve">Cintilografia testicular (escrotal) </t>
  </si>
  <si>
    <t xml:space="preserve">Cistocintilografia direta </t>
  </si>
  <si>
    <t>Cistocintilografia indireta</t>
  </si>
  <si>
    <t>Determinação da filtração glomerular</t>
  </si>
  <si>
    <t>Determinação do fluxo plasmático renal</t>
  </si>
  <si>
    <t xml:space="preserve">Cintilografia do sistema retículo-endotelial (medula óssea) </t>
  </si>
  <si>
    <t>Demonstração do sequestro de hemácias pelo baço</t>
  </si>
  <si>
    <t xml:space="preserve">Determinação da sobrevida de hemácias </t>
  </si>
  <si>
    <t xml:space="preserve">Determinação do volume eritrocitário </t>
  </si>
  <si>
    <t>Determinação do volume plasmático</t>
  </si>
  <si>
    <t xml:space="preserve">Teste de absorção de vitamina B12 com cobalto - 57 (teste de Schilling) </t>
  </si>
  <si>
    <t xml:space="preserve">Cintilografia óssea (corpo total) </t>
  </si>
  <si>
    <t>Fluxo sanguíneo ósseo</t>
  </si>
  <si>
    <t>Cintilografia cerebral</t>
  </si>
  <si>
    <t xml:space="preserve">Cintilografia cerebral com FDG-18 F, em câmara hibrída </t>
  </si>
  <si>
    <t>Cintilografia de perfusão cerebral</t>
  </si>
  <si>
    <t xml:space="preserve">Cisternocintilografia </t>
  </si>
  <si>
    <t>Cisternocintilografia para pesquisa de fístula liquórica</t>
  </si>
  <si>
    <t xml:space="preserve">Fluxo sanguíneo cerebral </t>
  </si>
  <si>
    <t xml:space="preserve">Mielocintilografia </t>
  </si>
  <si>
    <t xml:space="preserve">Ventrículo-cintilografia </t>
  </si>
  <si>
    <t>Cintilografia com análogo de somatostatina</t>
  </si>
  <si>
    <t xml:space="preserve">Cintilografia com gálio-67 </t>
  </si>
  <si>
    <t xml:space="preserve">Cintilografia com leucócitos marcados </t>
  </si>
  <si>
    <t>Cintilografia com MIBG (metaiodobenzilguanidina)</t>
  </si>
  <si>
    <t>Cintilografia de corpo total com FDG-18 F, em câmara híbrida</t>
  </si>
  <si>
    <t>Cintilografia de mama (bilateral)</t>
  </si>
  <si>
    <t xml:space="preserve">Demarcação radioisotópica de lesões tumorais </t>
  </si>
  <si>
    <t xml:space="preserve">Detecção intraoperatória radioguiada de lesões tumorais </t>
  </si>
  <si>
    <t>Detecção intraoperatória radioguiada de linfonodo sentinela</t>
  </si>
  <si>
    <t>Linfocintilografia</t>
  </si>
  <si>
    <t xml:space="preserve">PET dedicado oncológico </t>
  </si>
  <si>
    <t>Quantificação da captação pulmonar com gálio-67</t>
  </si>
  <si>
    <t xml:space="preserve">Cintilografia para detecção de aspiração pulmonar </t>
  </si>
  <si>
    <t xml:space="preserve">Cintilografia pulmonar (inalação) </t>
  </si>
  <si>
    <t xml:space="preserve">Cintilografia pulmonar (perfusão) </t>
  </si>
  <si>
    <t xml:space="preserve">Tratamento com metaiodobenzilguanidina (MIBG) </t>
  </si>
  <si>
    <t>Tratamento da policitemia vera</t>
  </si>
  <si>
    <t>Tratamento de câncer da tireóide</t>
  </si>
  <si>
    <t>Tratamento de hipertireoidismo-bócio nodular tóxico (Graves)</t>
  </si>
  <si>
    <t>Tratamento de hipertireoidismo-bócio nodular tóxico (Plummer)</t>
  </si>
  <si>
    <t>Tratamento de metástases ósseas (estrôncio-90)</t>
  </si>
  <si>
    <t xml:space="preserve">Tratamento de metástases ósseas (samário-153) </t>
  </si>
  <si>
    <t>Tratamento de tumores neuroendócrinos</t>
  </si>
  <si>
    <t xml:space="preserve">Dacriocintilografia </t>
  </si>
  <si>
    <t xml:space="preserve">Imunocintilografia (anticorpos monoclonais) </t>
  </si>
  <si>
    <t xml:space="preserve">Adenóides ou cavum </t>
  </si>
  <si>
    <t>Arcada dentária (por arcada)</t>
  </si>
  <si>
    <t xml:space="preserve">Arcos zigomáticos ou malar ou apófises estilóides </t>
  </si>
  <si>
    <t xml:space="preserve">Articulação temporomandibular - bilateral </t>
  </si>
  <si>
    <t xml:space="preserve">Crânio - 2 incidências </t>
  </si>
  <si>
    <t xml:space="preserve">Crânio - 3 incidências </t>
  </si>
  <si>
    <t xml:space="preserve">Crânio - 4 incidências </t>
  </si>
  <si>
    <t>Incidência adicional de crânio ou face</t>
  </si>
  <si>
    <t xml:space="preserve">Maxilar inferior </t>
  </si>
  <si>
    <t xml:space="preserve">Órbitas - bilateral </t>
  </si>
  <si>
    <t xml:space="preserve">Orelha, mastóides ou rochedos - bilateral </t>
  </si>
  <si>
    <t>Ossos da face</t>
  </si>
  <si>
    <t xml:space="preserve">Panorâmica de mandíbula (ortopantomografia) </t>
  </si>
  <si>
    <t xml:space="preserve">Planigrafia linear de crânio ou sela túrcica ou face ou mastóide </t>
  </si>
  <si>
    <t xml:space="preserve">Radiografia oclusal </t>
  </si>
  <si>
    <t>Radiografia peri-apical</t>
  </si>
  <si>
    <t xml:space="preserve">Seios da face </t>
  </si>
  <si>
    <t xml:space="preserve">Sela túrcica </t>
  </si>
  <si>
    <t xml:space="preserve">Teleperfil em cefalostato - com traçado </t>
  </si>
  <si>
    <t xml:space="preserve">Teleperfil em cefalostato - sem traçado </t>
  </si>
  <si>
    <t xml:space="preserve">Coluna cervical - 3 incidências </t>
  </si>
  <si>
    <t xml:space="preserve">Coluna cervical - 5 incidências </t>
  </si>
  <si>
    <t>Coluna dorsal - 2 incidências</t>
  </si>
  <si>
    <t>Coluna dorsal - 4 incidências</t>
  </si>
  <si>
    <t xml:space="preserve">Coluna dorso-lombar para escoliose </t>
  </si>
  <si>
    <t>Coluna lombo-sacra - 3 incidências</t>
  </si>
  <si>
    <t>Coluna lombo-sacra - 5 incidências</t>
  </si>
  <si>
    <t>Coluna total para escoliose (telespondilografia)</t>
  </si>
  <si>
    <t>Incidência adicional de coluna</t>
  </si>
  <si>
    <t>Planigrafia de coluna vertebral (dois planos)</t>
  </si>
  <si>
    <t xml:space="preserve">Sacro-coccix </t>
  </si>
  <si>
    <t xml:space="preserve">Antebraço </t>
  </si>
  <si>
    <t xml:space="preserve">Articulação acromioclavicular </t>
  </si>
  <si>
    <t xml:space="preserve">Articulação escapuloumeral (ombro) </t>
  </si>
  <si>
    <t xml:space="preserve">Articulação esternoclavicular </t>
  </si>
  <si>
    <t xml:space="preserve">Braço </t>
  </si>
  <si>
    <t xml:space="preserve">Clavícula </t>
  </si>
  <si>
    <t>Costelas - por hemitórax</t>
  </si>
  <si>
    <t>Cotovelo</t>
  </si>
  <si>
    <t xml:space="preserve">Esterno </t>
  </si>
  <si>
    <t xml:space="preserve">Incidência adicional de membro superior </t>
  </si>
  <si>
    <t xml:space="preserve">Mão ou quirodáctilo </t>
  </si>
  <si>
    <t>Mãos e punhos para idade óssea</t>
  </si>
  <si>
    <t>Omoplata ou escápula</t>
  </si>
  <si>
    <t xml:space="preserve">Punho </t>
  </si>
  <si>
    <t xml:space="preserve">Articulação coxofemoral (quadril) </t>
  </si>
  <si>
    <t>Articulação tibiotársica (tornozelo)</t>
  </si>
  <si>
    <t xml:space="preserve">Articulações sacroilíacas </t>
  </si>
  <si>
    <t>Bacia</t>
  </si>
  <si>
    <t>Calcâneo</t>
  </si>
  <si>
    <t xml:space="preserve">Coxa </t>
  </si>
  <si>
    <t>Escanometria</t>
  </si>
  <si>
    <t xml:space="preserve">Incidência adicional de membro inferior </t>
  </si>
  <si>
    <t xml:space="preserve">Joelho </t>
  </si>
  <si>
    <t xml:space="preserve">Panorâmica dos membros inferiores </t>
  </si>
  <si>
    <t>Patela</t>
  </si>
  <si>
    <t xml:space="preserve">Pé ou pododáctilo </t>
  </si>
  <si>
    <t xml:space="preserve">Perna </t>
  </si>
  <si>
    <t xml:space="preserve">Coração e vasos da base </t>
  </si>
  <si>
    <t>Laringe ou hipofaringe ou pescoço (partes moles)</t>
  </si>
  <si>
    <t>Planigrafia de tórax, mediastino ou laringe</t>
  </si>
  <si>
    <t xml:space="preserve">Tórax - 1 incidência </t>
  </si>
  <si>
    <t>Tórax - 2 incidências</t>
  </si>
  <si>
    <t>Tórax - 3 incidências</t>
  </si>
  <si>
    <t>Tórax - 4 incidências</t>
  </si>
  <si>
    <t>Clister ou enema opaco (duplo contraste)</t>
  </si>
  <si>
    <t xml:space="preserve">Colangiografia intra-operatória </t>
  </si>
  <si>
    <t xml:space="preserve">Colangiografia pós-operatória (pelo dreno) </t>
  </si>
  <si>
    <t xml:space="preserve">Defecograma </t>
  </si>
  <si>
    <t xml:space="preserve">Deglutograma </t>
  </si>
  <si>
    <t>Esôfago</t>
  </si>
  <si>
    <t>Esôfago - hiato - estômago e duodeno</t>
  </si>
  <si>
    <t>Estômago e duodeno</t>
  </si>
  <si>
    <t xml:space="preserve">Estudo do delgado com duplo contraste </t>
  </si>
  <si>
    <t xml:space="preserve">Trânsito e morfologia do delgado </t>
  </si>
  <si>
    <t>Videodeglutograma</t>
  </si>
  <si>
    <t xml:space="preserve">Pielografia ascendente </t>
  </si>
  <si>
    <t xml:space="preserve">Tomografia renal sem contraste </t>
  </si>
  <si>
    <t>Uretrocistografia de adulto</t>
  </si>
  <si>
    <t>Uretrocistografia de criança (até 12 anos)</t>
  </si>
  <si>
    <t>Urografia venosa com bexiga pré e pós-miccional</t>
  </si>
  <si>
    <t xml:space="preserve">Urografia venosa com nefrotomografia </t>
  </si>
  <si>
    <t xml:space="preserve">Urografia venosa minutada 1-2-3 </t>
  </si>
  <si>
    <t xml:space="preserve">Abdome agudo </t>
  </si>
  <si>
    <t xml:space="preserve">Abdome simples </t>
  </si>
  <si>
    <t xml:space="preserve">Ampliação ou magnificação de lesão mamária </t>
  </si>
  <si>
    <t>Avaliação de fraturas vertebrais por DXA</t>
  </si>
  <si>
    <t>Biópsia percutânea de fragmento mamário por agulha grossa (core biopsy) orientada por estereotaxia (não inclui o exame de imagem)</t>
  </si>
  <si>
    <t>Biópsia percutânea de fragmento mamário por agulha grossa (core biopsy) orientada por RM (não inclui o exame de imagem)</t>
  </si>
  <si>
    <t>Biópsia percutânea de fragmento mamário por agulha grossa (core biopsy) orientada por US (não inclui o exame de imagem)</t>
  </si>
  <si>
    <t xml:space="preserve">Densitometria óssea - corpo inteiro (avaliação de massa óssea ou de composição corporal) </t>
  </si>
  <si>
    <t xml:space="preserve">Densitometria óssea - rotina: coluna e fêmur (ou dois segmentos) </t>
  </si>
  <si>
    <t>Densitometria óssea (um segmento)</t>
  </si>
  <si>
    <t xml:space="preserve">Esqueleto (incidências básicas de: crânio, coluna, bacia e membros) </t>
  </si>
  <si>
    <t xml:space="preserve">Mamografia convencional bilateral </t>
  </si>
  <si>
    <t>Mamografia digital bilateral</t>
  </si>
  <si>
    <t>Mamotomia por estereotaxia (não inclui o exame de imagem)</t>
  </si>
  <si>
    <t xml:space="preserve">Mamotomia por RM (não inclui o exame de imagem) </t>
  </si>
  <si>
    <t>Mamotomia por US (não inclui o exame de imagem)</t>
  </si>
  <si>
    <t>Marcação pré-cirúrgica por nódulo - máximo de 3 nódulos por mama, por estereotaxia (não inclui exame de imagem).</t>
  </si>
  <si>
    <t>Marcação pré-cirúrgica por nódulo - máximo de 3 nódulos por mama, por RM (não inclui exame de imagem)</t>
  </si>
  <si>
    <t xml:space="preserve">Marcação pré-cirúrgica por nódulo - máximo de 3 nódulos por mama, por US (não inclui exame de imagem) </t>
  </si>
  <si>
    <t xml:space="preserve">Planigrafia de osso </t>
  </si>
  <si>
    <t>Punção ou biópsia mamária percutânea por agulha fina orientada por estereotaxia (não inclui o exame de base)</t>
  </si>
  <si>
    <t>Punção ou biópsia mamária percutânea por agulha fina orientada por TC (não inclui o exame de base)</t>
  </si>
  <si>
    <t>Punção ou biópsia mamária percutânea por agulha fina orientada por US (não inclui o exame de base)</t>
  </si>
  <si>
    <t>Artrografia ou pneumoartrografia</t>
  </si>
  <si>
    <t>Colangiografia transcutânea</t>
  </si>
  <si>
    <t xml:space="preserve">Colangiopancreatografia retrógrada </t>
  </si>
  <si>
    <t xml:space="preserve">Dacriocistografia </t>
  </si>
  <si>
    <t xml:space="preserve">Drenagem percutânea orientada por RX (acrescentar o exame de base) </t>
  </si>
  <si>
    <t>Ductografia (por mama)</t>
  </si>
  <si>
    <t xml:space="preserve">Fistulografia </t>
  </si>
  <si>
    <t xml:space="preserve">Histerossalpingografia </t>
  </si>
  <si>
    <t>Punção biópsia/aspirativa de órgão ou estrutura orientada por RM (não inclui o exame base)</t>
  </si>
  <si>
    <t xml:space="preserve">Punção biópsia/aspirativa de órgão ou estrutura orientada por RX (não inclui o exame base) </t>
  </si>
  <si>
    <t xml:space="preserve">Punção biópsia/aspirativa de órgão ou estrutura orientada por TC (não inclui o exame base) </t>
  </si>
  <si>
    <t xml:space="preserve">Punção biópsia/aspirativa de órgão ou estrutura orientada por US (não inclui o exame base) </t>
  </si>
  <si>
    <t>Sialografia (por glândula)</t>
  </si>
  <si>
    <t>Colheita seletiva de sangue para dosagem hormonal</t>
  </si>
  <si>
    <t>Mielografia segmentar (por segmento)</t>
  </si>
  <si>
    <t>Teste de oclusão de artéria carótida ou vertebral</t>
  </si>
  <si>
    <t>Radioscopia diagnóstica</t>
  </si>
  <si>
    <t xml:space="preserve">Radioscopia para acompanhamento de procedimento cirúrgico (por hora ou fração) </t>
  </si>
  <si>
    <t>Angiografia por cateterismo não seletivo de grande vaso</t>
  </si>
  <si>
    <t>Angiografia por cateterismo seletivo de ramo primário - por vaso</t>
  </si>
  <si>
    <t>Angiografia por cateterismo superseletivo de ramo secundário ou distal - por vaso</t>
  </si>
  <si>
    <t>Angiografia por punção</t>
  </si>
  <si>
    <t>Angiografia pós-operatória de controle</t>
  </si>
  <si>
    <t xml:space="preserve">Angiografia transoperatória de posicionamento </t>
  </si>
  <si>
    <t>Aortografia abdominal por punção translombar</t>
  </si>
  <si>
    <t xml:space="preserve">Cavernosografia </t>
  </si>
  <si>
    <t>Esplenoportografia percutânea</t>
  </si>
  <si>
    <t xml:space="preserve">Fármaco-cavernosografia (dinâmica) </t>
  </si>
  <si>
    <t>Flebografia por punção venosa unilateral</t>
  </si>
  <si>
    <t>Flebografia retrógrada por cateterismo - unilateral</t>
  </si>
  <si>
    <t>Linfangioadenografia unilateral</t>
  </si>
  <si>
    <t xml:space="preserve">Portografia trans-hepática </t>
  </si>
  <si>
    <t>Ablação percutânea de tumor (qualquer método)</t>
  </si>
  <si>
    <t xml:space="preserve">Ablação percutânea de tumor hepático (qualquer método) </t>
  </si>
  <si>
    <t xml:space="preserve">Ablação percutânea de tumor ósseo (qualquer método) </t>
  </si>
  <si>
    <t xml:space="preserve">Ablação percutânea de tumor torácico (qualquer método) </t>
  </si>
  <si>
    <t>Alcoolização percutânea de angioma</t>
  </si>
  <si>
    <t>Angioplastia arterial ou venosa de anastomose vascular de fígado transplantado</t>
  </si>
  <si>
    <t>Angioplastia arterial ou venosa de anastomose vascular de rim transplantado</t>
  </si>
  <si>
    <t xml:space="preserve">Angioplastia de aorta para tratamento de coarctação </t>
  </si>
  <si>
    <t>Angioplastia de artéria visceral - por vaso</t>
  </si>
  <si>
    <t xml:space="preserve">Angioplastia de ramo intracraniano </t>
  </si>
  <si>
    <t xml:space="preserve">Angioplastia de ramos hipogástricos para tratamento de impotência </t>
  </si>
  <si>
    <t xml:space="preserve">Angioplastia de tronco supra-aórtico </t>
  </si>
  <si>
    <t>Angioplastia de tronco venoso</t>
  </si>
  <si>
    <t>Angioplastia renal para tratamento de hipertensão renovascular ou outra condição</t>
  </si>
  <si>
    <t>Angioplastia transluminal percutânea</t>
  </si>
  <si>
    <t>Angioplastia transluminal percutânea para tratamento de obstrução arterial</t>
  </si>
  <si>
    <t xml:space="preserve">Angioplastia venosa para tratamento de síndrome de BUDD-CHIARI </t>
  </si>
  <si>
    <t xml:space="preserve">Aterectomia percutânea orientada por RX </t>
  </si>
  <si>
    <t>Celostomia percutânea orientada por RX ou TC</t>
  </si>
  <si>
    <t>Colecistostomia percutânea orientada por RX, US ou TC</t>
  </si>
  <si>
    <t xml:space="preserve">Colocação de cateter venoso central ou portocath </t>
  </si>
  <si>
    <t xml:space="preserve">Colocação de filtro de VCI para prevenção de TEP </t>
  </si>
  <si>
    <t xml:space="preserve">Colocação de stent aórtico </t>
  </si>
  <si>
    <t xml:space="preserve">Colocação de stent biliar </t>
  </si>
  <si>
    <t xml:space="preserve">Colocação de stent em artéria visceral - por vaso </t>
  </si>
  <si>
    <t xml:space="preserve">Colocação de stent em estenose vascular de enxerto transplantado </t>
  </si>
  <si>
    <t xml:space="preserve">Colocação de stent em ramo intracraniano - por vaso </t>
  </si>
  <si>
    <t xml:space="preserve">Colocação de stent em traquéia ou brônquio </t>
  </si>
  <si>
    <t xml:space="preserve">Colocação de stent em tronco supra-aórtico </t>
  </si>
  <si>
    <t>Colocação de stent esofagiano, duodenal ou colônico</t>
  </si>
  <si>
    <t xml:space="preserve">Colocação de stent para tratamento de obstrução arterial ou venosa - por vaso </t>
  </si>
  <si>
    <t>Colocação de stent para tratamento de síndrome de VCI</t>
  </si>
  <si>
    <t xml:space="preserve">Colocação de stent renal </t>
  </si>
  <si>
    <t>Colocação de stent revestido (stent-graft) para tratamento de aneurisma periférico</t>
  </si>
  <si>
    <t xml:space="preserve">Colocação de stent revestido (stent-graft) para tratamento de fístula arteriovenosa </t>
  </si>
  <si>
    <t xml:space="preserve">Colocação percutânea de cateter pielovesical </t>
  </si>
  <si>
    <t>Colocação percutânea de stent vascular</t>
  </si>
  <si>
    <t xml:space="preserve">Dilatação percutânea de estenose biliar cicatricial </t>
  </si>
  <si>
    <t>Dilatação percutânea de estenose de conduto urinário</t>
  </si>
  <si>
    <t>Dilatação percutânea de estenose de ducto pancreático</t>
  </si>
  <si>
    <t>Discografia</t>
  </si>
  <si>
    <t>Drenagem de abscesso pulmonar ou mediastinal</t>
  </si>
  <si>
    <t xml:space="preserve">Drenagem mediastinal orientada por RX ou TC </t>
  </si>
  <si>
    <t>Drenagem percutânea de abscesso hepático ou pancreático</t>
  </si>
  <si>
    <t>Drenagem percutânea de abscesso renal</t>
  </si>
  <si>
    <t>Drenagem percutânea de abscesso retroperitoneal ou pélvico</t>
  </si>
  <si>
    <t>Drenagem percutânea de cisto hepático ou pancreático</t>
  </si>
  <si>
    <t>Drenagem percutânea de cisto renal</t>
  </si>
  <si>
    <t>Drenagem percutânea de coleção infectada abdominal</t>
  </si>
  <si>
    <t>Drenagem percutânea de coleção infectada profunda</t>
  </si>
  <si>
    <t>Drenagem percutânea de coleção pleural</t>
  </si>
  <si>
    <t>Drenagem percutânea de pneumotórax</t>
  </si>
  <si>
    <t>Drenagem percutânea de via biliar</t>
  </si>
  <si>
    <t>Embolização de aneurisma cerebral por oclusão sacular - por vaso</t>
  </si>
  <si>
    <t>Embolização de aneurisma cerebral por oclusão vascular - por vaso</t>
  </si>
  <si>
    <t>Embolização de aneurisma ou pseudoaneurisma visceral</t>
  </si>
  <si>
    <t xml:space="preserve">Embolização de fístula arteriovenosa em cabeça, pescoço ou coluna - por vaso </t>
  </si>
  <si>
    <t xml:space="preserve">Embolização de fístula arteriovenosa não especificada acima - por vaso </t>
  </si>
  <si>
    <t>Embolização de malformação vascular - por vaso</t>
  </si>
  <si>
    <t>Embolização de pseudoaneurisma - por vaso</t>
  </si>
  <si>
    <t>Embolização de ramos hipogástricos para tratamento de sangramento ginecológico</t>
  </si>
  <si>
    <t xml:space="preserve">Embolização de tumor de cabeça e pescoço </t>
  </si>
  <si>
    <t>Embolização de tumor do aparelho digestivo</t>
  </si>
  <si>
    <t xml:space="preserve">Embolização de tumor não especificado </t>
  </si>
  <si>
    <t>Embolização de tumor ósseo ou de partes moles</t>
  </si>
  <si>
    <t xml:space="preserve">Embolização de varizes esofagianas ou gástricas </t>
  </si>
  <si>
    <t>Embolização de veia espermática para tratamento de varicocele</t>
  </si>
  <si>
    <t>Embolização de veias ovarianas para tratamento de varicocele</t>
  </si>
  <si>
    <t xml:space="preserve">Embolização definitiva não especificada acima - por vaso </t>
  </si>
  <si>
    <t xml:space="preserve">Embolização para tratamento de epistaxe </t>
  </si>
  <si>
    <t xml:space="preserve">Embolização para tratamento de impotência </t>
  </si>
  <si>
    <t xml:space="preserve">Embolização pulmonar para tratamento de fístula arteriovenosa ou outra situação </t>
  </si>
  <si>
    <t xml:space="preserve">Embolização seletiva de fístula ou aneurisma renal para tratamento de hematúria </t>
  </si>
  <si>
    <t xml:space="preserve">Esclerose percutânea de cisto pancreático </t>
  </si>
  <si>
    <t xml:space="preserve">Esclerose percutânea de nódulos benignos dirigida por RX, US, TC ou RM </t>
  </si>
  <si>
    <t xml:space="preserve">Exérese percutânea de tumor benigno orientada por RX, US, TC ou RM </t>
  </si>
  <si>
    <t xml:space="preserve">Gastrostomia percutânea orientada por RX ou TC </t>
  </si>
  <si>
    <t xml:space="preserve">Implante de endoprótese em aneurisma de aorta abdominal ou torácica com stent revestido (stent-graft) </t>
  </si>
  <si>
    <t xml:space="preserve">Implante de endoprótese em dissecção de aorta abdominal ou torácica com stent revestido (stent-graft) </t>
  </si>
  <si>
    <t>Litotripsia mecânica de cálculos renais orientada por RX ou US</t>
  </si>
  <si>
    <t xml:space="preserve">Manipulação de drenos pós-drenagem (orientada por RX, TC, US ou RM) </t>
  </si>
  <si>
    <t xml:space="preserve">Nefrostomia percutânea orientada por RX, US, TC ou RM </t>
  </si>
  <si>
    <t>Osteoplastia ou discectomia percutânea (vertebroplastia e outras)</t>
  </si>
  <si>
    <t xml:space="preserve">Paracentese orientada por RX ou US </t>
  </si>
  <si>
    <t xml:space="preserve">Pielografia percutânea orientada por RX, US, TC ou RM </t>
  </si>
  <si>
    <t xml:space="preserve">Quimioembolização para tratamento de tumor hepático </t>
  </si>
  <si>
    <t>Quimioterapia por cateter de tumor de cabeça e pescoço</t>
  </si>
  <si>
    <t xml:space="preserve">Quimioterapia por cateter intra-arterial </t>
  </si>
  <si>
    <t xml:space="preserve">Repermeabilização tubária para tratamento de infertilidade </t>
  </si>
  <si>
    <t>Retirada percutânea de cálculos biliares orientada por RX, US ou TC</t>
  </si>
  <si>
    <t>Retirada percutânea de cálculos renais orientada por RX, US ou TC</t>
  </si>
  <si>
    <t xml:space="preserve">Retirada percutânea de corpo estranho intravascular </t>
  </si>
  <si>
    <t xml:space="preserve">Sinusografia (abscessografia) </t>
  </si>
  <si>
    <t>TIPS - anastomose porto-cava percutânea para tratamento de hipertensão portal</t>
  </si>
  <si>
    <t>Traqueotomia percutânea orientada por RX ou TC</t>
  </si>
  <si>
    <t>Tratamento de pseudoaneurisma por compressão com US-Doppler</t>
  </si>
  <si>
    <t xml:space="preserve">Tratamento do vasoespasmo pós-trauma </t>
  </si>
  <si>
    <t>Trituração de calcificação tendínea orientada por RX ou US</t>
  </si>
  <si>
    <t xml:space="preserve">Trombectomia mecânica para tratamento de TEP </t>
  </si>
  <si>
    <t>Trombectomia mecânica venosa</t>
  </si>
  <si>
    <t>Trombectomia medicamentosa para tratamento de TEP</t>
  </si>
  <si>
    <t xml:space="preserve">Trombólise medicamentosa arterial ou venosa - por vaso </t>
  </si>
  <si>
    <t>Trombólise medicamentosa arterial ou venosa para tratamento de isquemia mesentérica</t>
  </si>
  <si>
    <t xml:space="preserve">Abdome inferior feminino (bexiga, útero, ovário e anexos) </t>
  </si>
  <si>
    <t xml:space="preserve">Abdome inferior masculino (bexiga, próstata e vesículas seminais) </t>
  </si>
  <si>
    <t xml:space="preserve">Abdome superior (fígado, vias biliares, vesícula, pâncreas e baço) </t>
  </si>
  <si>
    <t>Abdome total (abdome superior, rins, bexiga, aorta, veia cava inferior e adrenais)</t>
  </si>
  <si>
    <t xml:space="preserve">Aparelho urinário (rins, ureteres e bexiga) </t>
  </si>
  <si>
    <t>Articular (por articulação)</t>
  </si>
  <si>
    <t xml:space="preserve">Dermatológico - pele e subcutâneo </t>
  </si>
  <si>
    <t>Doppler colorido arterial de membro inferior - unilateral</t>
  </si>
  <si>
    <t>Doppler colorido arterial de membro superior - unilateral</t>
  </si>
  <si>
    <t>Doppler colorido de aorta e artérias renais</t>
  </si>
  <si>
    <t xml:space="preserve">Doppler colorido de aorta e ilíacas </t>
  </si>
  <si>
    <t>Doppler colorido de artérias penianas (sem fármaco indução)</t>
  </si>
  <si>
    <t>Doppler colorido de artérias viscerais (mesentéricas superior e inferior e tronco celíaco)</t>
  </si>
  <si>
    <t>Doppler colorido de hemangioma</t>
  </si>
  <si>
    <t>Doppler colorido de órgão ou estrutura isolada</t>
  </si>
  <si>
    <t xml:space="preserve">Doppler colorido de vasos cervicais arteriais bilateral (carótidas e vertebrais) </t>
  </si>
  <si>
    <t xml:space="preserve">Doppler colorido de vasos cervicais venosos bilateral (subclávias e jugulares) </t>
  </si>
  <si>
    <t xml:space="preserve">Doppler colorido de veia cava superior ou inferior </t>
  </si>
  <si>
    <t xml:space="preserve">Doppler colorido peniano com fármaco-indução </t>
  </si>
  <si>
    <t>Doppler colorido transfontanela</t>
  </si>
  <si>
    <t xml:space="preserve">Doppler colorido venoso de membro inferior - unilateral </t>
  </si>
  <si>
    <t xml:space="preserve">Doppler colorido venoso de membro superior - unilateral </t>
  </si>
  <si>
    <t xml:space="preserve">Doppler transcraniano </t>
  </si>
  <si>
    <t>Ecodopplercardiograma com avaliação do sincronismo cardíaco</t>
  </si>
  <si>
    <t>Ecodopplercardiograma com contraste intracavitário</t>
  </si>
  <si>
    <t xml:space="preserve">Ecodopplercardiograma com contraste para perfusão miocárdica em repouso </t>
  </si>
  <si>
    <t>Ecodopplercardiograma com estresse farmacológico</t>
  </si>
  <si>
    <t>Ecodopplercardiograma com estresse físico</t>
  </si>
  <si>
    <t xml:space="preserve">Ecodopplercardiograma fetal com mapeamento de fluxo em cores - por feto </t>
  </si>
  <si>
    <t xml:space="preserve">Ecodopplercardiograma para ajuste de marca-passo </t>
  </si>
  <si>
    <t>Ecodopplercardiograma sob estresse físico ou farmacológico com contraste</t>
  </si>
  <si>
    <t xml:space="preserve">Ecodopplercardiograma transesofágico (inclui transtorácico) </t>
  </si>
  <si>
    <t xml:space="preserve">Ecodopplercardiograma transtorácico </t>
  </si>
  <si>
    <t>Estruturas superficiais (cervical ou axilas ou músculo ou tendão)</t>
  </si>
  <si>
    <t xml:space="preserve">Glândulas salivares (todas) </t>
  </si>
  <si>
    <t>Globo ocular - bilateral</t>
  </si>
  <si>
    <t>Globo ocular com Doppler colorido - bilateral</t>
  </si>
  <si>
    <t>Histerossonografia</t>
  </si>
  <si>
    <t xml:space="preserve">Mamas </t>
  </si>
  <si>
    <t xml:space="preserve">Obstétrica </t>
  </si>
  <si>
    <t xml:space="preserve">Obstétrica 1º trimestre (endovaginal) </t>
  </si>
  <si>
    <t>Obstétrica com translucência nucal</t>
  </si>
  <si>
    <t xml:space="preserve">Obstétrica convencional com Doppler colorido </t>
  </si>
  <si>
    <t xml:space="preserve">Obstétrica gestação múltipla com Doppler colorido: cada feto </t>
  </si>
  <si>
    <t>Obstétrica gestação múltipla: cada feto</t>
  </si>
  <si>
    <t>Obstétrica morfológica</t>
  </si>
  <si>
    <t>Obstétrica: perfil biofísico fetal</t>
  </si>
  <si>
    <t>Órgãos superficiais (tireóide ou escroto ou pênis ou crânio)</t>
  </si>
  <si>
    <t>Próstata (via abdominal)</t>
  </si>
  <si>
    <t>Próstata transretal (não inclui abdome inferior masculino)</t>
  </si>
  <si>
    <t>Retroperitônio (grandes vasos ou adrenais)</t>
  </si>
  <si>
    <t>Torácico extracardíaco</t>
  </si>
  <si>
    <t>Transvaginal (útero, ovário, anexos e vagina)</t>
  </si>
  <si>
    <t>Transvaginal para controle de ovulação (3 ou mais exames).</t>
  </si>
  <si>
    <t>Tridimensional - acrescentar ao exame de base</t>
  </si>
  <si>
    <t>Ultrassonografia biomicroscópica - monocular</t>
  </si>
  <si>
    <t xml:space="preserve">Ultrassonografia diagnóstica - monocular </t>
  </si>
  <si>
    <t xml:space="preserve">Doppler colorido intra-operatório </t>
  </si>
  <si>
    <t xml:space="preserve">Drenagem percutânea orientada por US (acrescentar o exame de base) </t>
  </si>
  <si>
    <t>Ecodopplercardiograma intracardíaco</t>
  </si>
  <si>
    <t>Ecodopplercardiograma transoperatório (transesofágico ou epicárdico) - por hora suplementar</t>
  </si>
  <si>
    <t xml:space="preserve">Ecodopplercardiograma transoperatório (transesofágico ou epicárdico) (1ª hora) </t>
  </si>
  <si>
    <t xml:space="preserve">Intra-operatório </t>
  </si>
  <si>
    <t>Monitorização por Doppler transcraniano</t>
  </si>
  <si>
    <t>Obstétrica 1º trimestre com punção: biópsia ou aspirativa</t>
  </si>
  <si>
    <t xml:space="preserve">Obstétrica: com amniocentese </t>
  </si>
  <si>
    <t xml:space="preserve">Próstata transretal com biópsia - até 8 fragmentos </t>
  </si>
  <si>
    <t>Próstata transretal com biópsia - mais de 8 fragmentos</t>
  </si>
  <si>
    <t>Redução de invaginação intestinal por enema, orientada por US (acrescentar o exame de base)</t>
  </si>
  <si>
    <t xml:space="preserve">Abdome superior </t>
  </si>
  <si>
    <t>Abdome total (abdome superior, pelve e retroperitônio)</t>
  </si>
  <si>
    <t>Angiotomografia arterial de abdome superior</t>
  </si>
  <si>
    <t>Angiotomografia arterial de crânio</t>
  </si>
  <si>
    <t xml:space="preserve">Angiotomografia arterial de membro inferior </t>
  </si>
  <si>
    <t xml:space="preserve">Angiotomografia arterial de membro superior </t>
  </si>
  <si>
    <t xml:space="preserve">Angiotomografia arterial de pelve </t>
  </si>
  <si>
    <t xml:space="preserve">Angiotomografia arterial de pescoço </t>
  </si>
  <si>
    <t>Angiotomografia arterial de tórax</t>
  </si>
  <si>
    <t>Angiotomografia arterial pulmonar</t>
  </si>
  <si>
    <t>Angiotomografia coronariana</t>
  </si>
  <si>
    <t>Angiotomografia de aorta abdominal</t>
  </si>
  <si>
    <t>Angiotomografia de aorta torácica</t>
  </si>
  <si>
    <t xml:space="preserve">Angiotomografia venosa de abdome superior </t>
  </si>
  <si>
    <t xml:space="preserve">Angiotomografia venosa de crânio </t>
  </si>
  <si>
    <t>Angiotomografia venosa de membro inferior</t>
  </si>
  <si>
    <t>Angiotomografia venosa de membro superior</t>
  </si>
  <si>
    <t xml:space="preserve">Angiotomografia venosa de pelve </t>
  </si>
  <si>
    <t>Angiotomografia venosa de pescoço</t>
  </si>
  <si>
    <t xml:space="preserve">Angiotomografia venosa de tórax </t>
  </si>
  <si>
    <t xml:space="preserve">Angiotomografia venosa pulmonar </t>
  </si>
  <si>
    <t xml:space="preserve">Articulação (esternoclavicular ou ombro ou cotovelo ou punho ou sacroilíacas ou coxofemoral ou joelho ou tornozelo) - unilateral </t>
  </si>
  <si>
    <t xml:space="preserve">Articulações temporomandibulares </t>
  </si>
  <si>
    <t xml:space="preserve">Coluna - segmento adicional </t>
  </si>
  <si>
    <t xml:space="preserve">Coluna cervical ou dorsal ou lombar (até 3 segmentos) </t>
  </si>
  <si>
    <t>Coração - para avaliação do escore de cálcio coronariano</t>
  </si>
  <si>
    <t xml:space="preserve">Crânio ou sela túrcica ou órbitas </t>
  </si>
  <si>
    <t xml:space="preserve">Dental (dentascan) </t>
  </si>
  <si>
    <t xml:space="preserve">Escanometria digital </t>
  </si>
  <si>
    <t>Face ou seios da face</t>
  </si>
  <si>
    <t>Mastóides ou orelhas</t>
  </si>
  <si>
    <t xml:space="preserve">Pelve ou bacia </t>
  </si>
  <si>
    <t xml:space="preserve">Pescoço (partes moles, laringe, tireóide, faringe e glândulas salivares) </t>
  </si>
  <si>
    <t xml:space="preserve">Reconstrução tridimensional de qualquer órgão ou região - acrescentar ao exame de base </t>
  </si>
  <si>
    <t xml:space="preserve">Segmento apendicular (braço ou antebraço ou mão ou coxa ou perna ou pé) - unilateral </t>
  </si>
  <si>
    <t xml:space="preserve">TC para PET dedicado oncológico </t>
  </si>
  <si>
    <t>Tórax</t>
  </si>
  <si>
    <t xml:space="preserve">Drenagem percutânea orientada por TC (acrescentar o exame de base) </t>
  </si>
  <si>
    <t xml:space="preserve">Punção para introdução de contraste (acrescentar o exame de base) </t>
  </si>
  <si>
    <t xml:space="preserve">Tomomielografia (até 3 segmentos) - acrescentar a TC da coluna e incluir a punção </t>
  </si>
  <si>
    <t xml:space="preserve">Abdome superior (fígado, pâncreas, baço, rins, supra-renais, retroperitônio) </t>
  </si>
  <si>
    <t>Angio-RM arterial de abdome superior</t>
  </si>
  <si>
    <t xml:space="preserve">Angio-RM arterial de crânio </t>
  </si>
  <si>
    <t>Angio-RM arterial de membro inferior (unilateral)</t>
  </si>
  <si>
    <t>Angio-RM arterial de membro superior (unilateral)</t>
  </si>
  <si>
    <t xml:space="preserve">Angio-RM arterial de pelve </t>
  </si>
  <si>
    <t xml:space="preserve">Angio-RM arterial de pescoço </t>
  </si>
  <si>
    <t>Angio-RM arterial pulmonar</t>
  </si>
  <si>
    <t xml:space="preserve">Angio-RM de aorta abdominal </t>
  </si>
  <si>
    <t xml:space="preserve">Angio-RM de aorta torácica </t>
  </si>
  <si>
    <t xml:space="preserve">Angio-RM venosa de abdome superior </t>
  </si>
  <si>
    <t xml:space="preserve">Angio-RM venosa de crânio </t>
  </si>
  <si>
    <t xml:space="preserve">Angio-RM venosa de membro inferior (unilateral) </t>
  </si>
  <si>
    <t xml:space="preserve">Angio-RM venosa de membro superior (unilateral) </t>
  </si>
  <si>
    <t>Angio-RM venosa de pelve</t>
  </si>
  <si>
    <t>Angio-RM venosa de pescoço</t>
  </si>
  <si>
    <t xml:space="preserve">Angio-RM venosa pulmonar </t>
  </si>
  <si>
    <t xml:space="preserve">Articulação temporomandibular (bilateral) </t>
  </si>
  <si>
    <t xml:space="preserve">Bacia (articulações sacroilíacas) </t>
  </si>
  <si>
    <t>Base do crânio</t>
  </si>
  <si>
    <t xml:space="preserve">Bolsa escrotal </t>
  </si>
  <si>
    <t xml:space="preserve">Coluna cervical ou dorsal ou lombar </t>
  </si>
  <si>
    <t xml:space="preserve">Coração - morfológico e funcional </t>
  </si>
  <si>
    <t xml:space="preserve">Coração - morfológico e funcional + perfusão + estresse </t>
  </si>
  <si>
    <t xml:space="preserve">Coração - morfológico e funcional + perfusão + viabilidade miocárdica </t>
  </si>
  <si>
    <t xml:space="preserve">Coxa (unilateral) </t>
  </si>
  <si>
    <t xml:space="preserve">Crânio (encéfalo) </t>
  </si>
  <si>
    <t xml:space="preserve">Endorretal </t>
  </si>
  <si>
    <t xml:space="preserve">Endovaginal </t>
  </si>
  <si>
    <t>Endoscopia virtual por RM - acrescentar ao exame de base</t>
  </si>
  <si>
    <t xml:space="preserve">Espectroscopia por RM </t>
  </si>
  <si>
    <t>Estudo funcional (mapeamento cortical por RM)</t>
  </si>
  <si>
    <t xml:space="preserve">Face (inclui seios da face) </t>
  </si>
  <si>
    <t>Fetal</t>
  </si>
  <si>
    <t>Fluxo liquórico (como complementar)</t>
  </si>
  <si>
    <t xml:space="preserve">Hidro-RM (colângio-RM ou uro-RM ou mielo-RM ou sialo-RM ou cistografia por RM) </t>
  </si>
  <si>
    <t>Mama (bilateral)</t>
  </si>
  <si>
    <t xml:space="preserve">Mão (não inclui punho) </t>
  </si>
  <si>
    <t>Membro superior unilateral (não inclui mão e articulações) .</t>
  </si>
  <si>
    <t xml:space="preserve">Órbita bilateral </t>
  </si>
  <si>
    <t xml:space="preserve">Ossos temporais bilateral </t>
  </si>
  <si>
    <t>Pé (antepé) - não inclui tornozelo</t>
  </si>
  <si>
    <t>Pelve (não inclui articulações coxofemorais)</t>
  </si>
  <si>
    <t>Pênis</t>
  </si>
  <si>
    <t>Perfusão cerebral por RM</t>
  </si>
  <si>
    <t xml:space="preserve">Perna (unilateral) </t>
  </si>
  <si>
    <t>Pescoço (nasofaringe, orofaringe, laringe, traquéia, tireóide, paratireóide)</t>
  </si>
  <si>
    <t xml:space="preserve">Plexo braquial (desfiladeiro torácico) ou lombossacral (não inclui coluna cervical ou lombar) </t>
  </si>
  <si>
    <t xml:space="preserve">Reconstrução tridimensional - acrescentar ao exame de base </t>
  </si>
  <si>
    <t xml:space="preserve">Sela túrcica (hipófise) </t>
  </si>
  <si>
    <t xml:space="preserve">Tórax (mediastino, pulmão, parede torácica) </t>
  </si>
  <si>
    <t xml:space="preserve">Artro-RM (incluir a punção articular) - por articulação </t>
  </si>
  <si>
    <t>Betaterapia (placa de estrôncio) - por campo</t>
  </si>
  <si>
    <t>Radiocirurgia (RTC) - nível 1, lesão única e/ou um isocentro - por tratamento</t>
  </si>
  <si>
    <t xml:space="preserve">Radiocirurgia (RTC) - nível 2, duas lesões e/ou dois a quatro isocentros - por tratamento </t>
  </si>
  <si>
    <t xml:space="preserve">Radiocirurgia (RTC) - nível 3, três lesões e/ou de mais de quatro isocentros - por tratamento </t>
  </si>
  <si>
    <t>Radioterapia com Modulação da Intensidade do Feixe (IMRT) - por tratamento</t>
  </si>
  <si>
    <t xml:space="preserve">Radioterapia Conformada Tridimensional (RCT-3D) com Acelerador Linear - por tratamento </t>
  </si>
  <si>
    <t xml:space="preserve">Radioterapia Convencional de Megavoltagem com Acelerador Linear com Fótons e Elétrons - por campo </t>
  </si>
  <si>
    <t>Radioterapia Convencional de Megavoltagem com Acelerador Linear só com Fótons - por campo</t>
  </si>
  <si>
    <t>Radioterapia Convencional de Megavoltagem com Unidade de Telecobalto por campo</t>
  </si>
  <si>
    <t xml:space="preserve">Radioterapia de Corpo Inteiro - por tratamento </t>
  </si>
  <si>
    <t xml:space="preserve">Radioterapia de Meio Corpo (HBI) - por dia de tratamento </t>
  </si>
  <si>
    <t xml:space="preserve">Radioterapia de Pele Total (TSI) - por tratamento </t>
  </si>
  <si>
    <t>Radioterapia Estereotática - 1º dia de tratamento</t>
  </si>
  <si>
    <t>Radioterapia Estereotática - por dia subsequente</t>
  </si>
  <si>
    <t>Radioterapia Externa de Ortovoltagem (Roentgenterapia) - por campo</t>
  </si>
  <si>
    <t xml:space="preserve">Radioterapia Intra-operatória (IORT) - por tratamento </t>
  </si>
  <si>
    <t>Radioterapia Rotatória com acelerador linear com fótons e elétrons - por volume tratado e por dia</t>
  </si>
  <si>
    <t>Radioterapia Rotatória com acelerador linear só com fótons - por volume tratado e por dia</t>
  </si>
  <si>
    <t xml:space="preserve">Radioterapia Rotatória com unidade de cobalto - por volume tratado e por dia </t>
  </si>
  <si>
    <t>Sangues e derivados (por unidade)</t>
  </si>
  <si>
    <t>Colimação individual - 1 por incidência planejada</t>
  </si>
  <si>
    <t>Filme de verificação (cheque-filme) - 1 por incidência planejada/semana - filme a parte</t>
  </si>
  <si>
    <t>Planejamento de tratamento computadorizado - 1 por volume tratado</t>
  </si>
  <si>
    <t>Planejamento de tratamento computadorizado tridimensional - 1 por volume tratado</t>
  </si>
  <si>
    <t>Planejamento de tratamento simples (não computadorizado) - 1 por volume tratado</t>
  </si>
  <si>
    <t>Simulação de tratamento complexa (com tomografia e com contraste) - 1 por volume tratado</t>
  </si>
  <si>
    <t>Simulação de tratamento intermediária (com tomografia) - 1 por volume tratado</t>
  </si>
  <si>
    <t>Simulação de tratamento simples (sem tomografia computadorizada) - 1 por volume tratado</t>
  </si>
  <si>
    <t>Sistemas de imobilização - cabeça (máscaras) ou membros - 1 por tratamento</t>
  </si>
  <si>
    <t>Sistemas de imobilização - tórax, abdome ou pélvis - 1 por tratamento</t>
  </si>
  <si>
    <t>Braquiterapia endoluminal de alta taxa de dose (BATD) - por inserção</t>
  </si>
  <si>
    <t>Braquiterapia endoluminal de baixa taxa de dose (BBTD) - por inserção</t>
  </si>
  <si>
    <t xml:space="preserve">Braquiterapia intersticial de alta taxa de dose (BATD) - por inserção </t>
  </si>
  <si>
    <t xml:space="preserve">Braquiterapia intersticial de baixa taxa de dose (BBTD) - com Césio - por inserção </t>
  </si>
  <si>
    <t>Braquiterapia intersticial de baixa taxa de dose (BBTD) com ouro, irídio ou iodo - por tratamento</t>
  </si>
  <si>
    <t xml:space="preserve">Braquiterapia intersticial de baixa taxa de dose (BBTD) permanente de próstata - por tratamento </t>
  </si>
  <si>
    <t>Braquiterapia intracavitária de alta taxa de dose (BATD) - por inserção</t>
  </si>
  <si>
    <t xml:space="preserve">Braquiterapia intracavitária de baixa taxa de dose (BBTD) com Césio - por inserção </t>
  </si>
  <si>
    <t>Braquiterapia oftálmica de baixa taxa de dose (BBTD) - por inserção</t>
  </si>
  <si>
    <t>Braquiterapia por moldagem ou contato de baixa taxa de dose (BBTD) com Césio - por inserção</t>
  </si>
  <si>
    <t>Braquiterapia por moldagem ou contato de baixa taxa de dose (BBTD) com ouro, irídio ou iodo - por tratamento</t>
  </si>
  <si>
    <t xml:space="preserve">Braquiterapia por moldagem ou contato, de alta taxa de dose (BATD) - por inserção </t>
  </si>
  <si>
    <t>Colocação ou retirada da placa oftálmica - 1 colocação e 1 retirada por tratamento</t>
  </si>
  <si>
    <t>Colocação ou retirada dos cateteres - 1 colocação e 1 retirada por inserção</t>
  </si>
  <si>
    <t>Filme de verificação (cheque-filme) de braquiterapia - 2 por inserção - filme à parte</t>
  </si>
  <si>
    <t>Planejamento computadorizado de braquiterapia - 1 por inserção</t>
  </si>
  <si>
    <t xml:space="preserve">Planejamento computadorizado tridimensional de braquiterapia - 1 por inserção </t>
  </si>
  <si>
    <t>Planejamento não-computadorizado de braquiterapia - 1 por por inserção</t>
  </si>
  <si>
    <t>Simulação de braquiterapia - 1 por inserção</t>
  </si>
  <si>
    <t xml:space="preserve">Angiofluoresceinografia - monocular </t>
  </si>
  <si>
    <t>Angiografia com indocianina verde - monocular</t>
  </si>
  <si>
    <t xml:space="preserve">Avaliação da função muscular por movimento manual (por membro) </t>
  </si>
  <si>
    <t>Avaliação de vias lacrimais - monocular</t>
  </si>
  <si>
    <t>Avaliação órbito-palpebral-exoftalmometria - binocular</t>
  </si>
  <si>
    <t xml:space="preserve">Bioimpedanciometria (ambulatorial) exame </t>
  </si>
  <si>
    <t xml:space="preserve">Biópsia do vilo corial </t>
  </si>
  <si>
    <t xml:space="preserve">Calorimetria direta </t>
  </si>
  <si>
    <t>Calorimetria indireta (ambulatorial) exame</t>
  </si>
  <si>
    <t>Campimetria manual - monocular</t>
  </si>
  <si>
    <t xml:space="preserve">Capilaroscopia periungueal </t>
  </si>
  <si>
    <t xml:space="preserve">Ceratoscopia computadorizada - monocular </t>
  </si>
  <si>
    <t>Coleta de material cérvico-vaginal</t>
  </si>
  <si>
    <t>Colposcopia (cérvice uterina e vagina)</t>
  </si>
  <si>
    <t xml:space="preserve">Colposcopia anal </t>
  </si>
  <si>
    <t xml:space="preserve">Colposcopia por vídeo </t>
  </si>
  <si>
    <t xml:space="preserve">Cordocentese </t>
  </si>
  <si>
    <t xml:space="preserve">Curva tensional diária - binocular </t>
  </si>
  <si>
    <t xml:space="preserve">Dermatoscopia (por lesão) </t>
  </si>
  <si>
    <t>Ereção fármaco-induzida</t>
  </si>
  <si>
    <t>Estéreo-foto de papila - monocular</t>
  </si>
  <si>
    <t xml:space="preserve">Estesiometria (por membro) </t>
  </si>
  <si>
    <t xml:space="preserve">Exame a fresco do conteúdo vaginal e cervical </t>
  </si>
  <si>
    <t>Exame de motilidade ocular (teste ortóptico) - binocular</t>
  </si>
  <si>
    <t xml:space="preserve">Exame micológico - cultura e identificação de colônia </t>
  </si>
  <si>
    <t>Exame micológico direto (por local)</t>
  </si>
  <si>
    <t>Fotodermatoscopia (por lesão)</t>
  </si>
  <si>
    <t xml:space="preserve">Gonioscopia - binocular </t>
  </si>
  <si>
    <t xml:space="preserve">Mapeamento de retina (oftalmoscopia indireta) - monocular </t>
  </si>
  <si>
    <t xml:space="preserve">Microscopia especular de córnea - monocular </t>
  </si>
  <si>
    <t xml:space="preserve">Oftalmodinamometria - monocular </t>
  </si>
  <si>
    <t xml:space="preserve">Peniscopia (inclui bolsa escrotal) </t>
  </si>
  <si>
    <t xml:space="preserve">Potencial de acuidade visual - monocular </t>
  </si>
  <si>
    <t xml:space="preserve">Retinografia (só honorário) monocular </t>
  </si>
  <si>
    <t>Teste do reflexo vermelho em recém nato (teste do olhinho)</t>
  </si>
  <si>
    <t>Tonometria - binocular</t>
  </si>
  <si>
    <t>Tricograma</t>
  </si>
  <si>
    <t xml:space="preserve">Urodinâmica completa </t>
  </si>
  <si>
    <t xml:space="preserve">Urofluxometria </t>
  </si>
  <si>
    <t xml:space="preserve">Visão subnormal - monocular </t>
  </si>
  <si>
    <t>Vulvoscopia (vulva e períneo)</t>
  </si>
  <si>
    <t xml:space="preserve">Vulvoscopia por vídeo </t>
  </si>
  <si>
    <t xml:space="preserve">Avaliação da função muscular (por movimento) com equipamento informatizado (isocinético) </t>
  </si>
  <si>
    <t>Avaliação da função muscular (por movimento) com equipamento mecânico (dinamometria/módulos de cargas)</t>
  </si>
  <si>
    <t xml:space="preserve">Oximetria não invasiva </t>
  </si>
  <si>
    <t xml:space="preserve">Prova de auto-rotação cefálica </t>
  </si>
  <si>
    <t xml:space="preserve">Prova de Lombard </t>
  </si>
  <si>
    <t>Provas imuno-alérgicas para bactérias (por antígeno)</t>
  </si>
  <si>
    <t>Provas imuno-alérgicas para fungos (por antígeno)</t>
  </si>
  <si>
    <t xml:space="preserve">Repertorização </t>
  </si>
  <si>
    <t>Teste cutâneo-alérgicos Epitelis de Animais</t>
  </si>
  <si>
    <t xml:space="preserve">Teste cutâneo-alérgicos para látex </t>
  </si>
  <si>
    <t xml:space="preserve">Teste da histamina (duas áreas testadas) </t>
  </si>
  <si>
    <t xml:space="preserve">Teste de adaptação patológica (tone decay test) </t>
  </si>
  <si>
    <t>Teste de avaliação geriátrica global</t>
  </si>
  <si>
    <t>Teste de broncoprovocação</t>
  </si>
  <si>
    <t xml:space="preserve">Teste de caminhada de 6 minutos </t>
  </si>
  <si>
    <t xml:space="preserve">Teste de desempenho anaeróbico em laboratório (T. de Wingate) </t>
  </si>
  <si>
    <t xml:space="preserve">Teste de equilíbrio peritoneal (PET) </t>
  </si>
  <si>
    <t>Teste de estimulação músculo-esquelética "in vitro" (mínimo seis)</t>
  </si>
  <si>
    <t xml:space="preserve">Teste de exercício dos 4 segundos </t>
  </si>
  <si>
    <t xml:space="preserve">Teste de exercício em ergômetro com determinação do lactato sanguíneo </t>
  </si>
  <si>
    <t xml:space="preserve">Teste de exercício em ergômetro com realização de gasometria arterial </t>
  </si>
  <si>
    <t>Teste de exercício em ergômetro com monitorização da frequência cardíaca</t>
  </si>
  <si>
    <t xml:space="preserve">Teste de exercício em ergômetro com monitorização do eletrocardiograma </t>
  </si>
  <si>
    <t xml:space="preserve">Teste de exercício em ergômetro com medida de gases expirados (teste cardiopulmonar de exercício) com qualquer ergômetro </t>
  </si>
  <si>
    <t>Teste de exercício em ergômetro com medida de gases expirados e eletrocardiograma</t>
  </si>
  <si>
    <t>Teste de fibronectina fetal - indicador bioquímico para parto prematuro</t>
  </si>
  <si>
    <t xml:space="preserve">Teste de glicerol (com audiometria tonal limiar pré e pós) </t>
  </si>
  <si>
    <t xml:space="preserve">Teste de glicerol (com eletrococleografia pré e pós) </t>
  </si>
  <si>
    <t>Teste de Hilger para paralisia facial</t>
  </si>
  <si>
    <t xml:space="preserve">Teste de Huhner </t>
  </si>
  <si>
    <t>Teste de Mitsuda</t>
  </si>
  <si>
    <t>Teste de monitorização contínua da glicose (TMCG)</t>
  </si>
  <si>
    <t>Teste de prótese auditiva</t>
  </si>
  <si>
    <t>Teste de sensibilidade de contraste ou de cores - monocular</t>
  </si>
  <si>
    <t xml:space="preserve">Teste de SISI </t>
  </si>
  <si>
    <t xml:space="preserve">Teste do fluxo salivar </t>
  </si>
  <si>
    <t xml:space="preserve">Teste para broncoespasmo de exercício </t>
  </si>
  <si>
    <t xml:space="preserve">Teste provocativo para glaucoma - binocular </t>
  </si>
  <si>
    <t xml:space="preserve">Teste rápido para detecção da PAMG-1 para diagnóstico de ruptura de membranas fetais </t>
  </si>
  <si>
    <t xml:space="preserve">Testes aeróbicos em campo com determinação do lactato sanguíneo </t>
  </si>
  <si>
    <t xml:space="preserve">Testes aeróbicos em campo com medida de gases expirados </t>
  </si>
  <si>
    <t>Testes aeróbicos em campo com telemetria da frequência</t>
  </si>
  <si>
    <t xml:space="preserve">Testes anaeróbicos em campo com determinação do lactato sanguíneo </t>
  </si>
  <si>
    <t xml:space="preserve">Testes anaeróbicos em campo sem determinação do lactato sanguíneo </t>
  </si>
  <si>
    <t xml:space="preserve">Testes cutâneo-alérgicos para alérgenos da poeira </t>
  </si>
  <si>
    <t xml:space="preserve">Testes cutâneo-alérgicos para alimentos </t>
  </si>
  <si>
    <t xml:space="preserve">Testes cutâneo-alérgicos para fungos </t>
  </si>
  <si>
    <t>Testes cutâneo-alérgicos para insetos hematófagos</t>
  </si>
  <si>
    <t xml:space="preserve">Testes cutâneo-alérgicos para pólens </t>
  </si>
  <si>
    <t>Testes de aptidão em laboratório (agilidade, equilíbrio, tempo de reação e coordenação)</t>
  </si>
  <si>
    <t xml:space="preserve">Testes de contato - até 30 substâncias </t>
  </si>
  <si>
    <t xml:space="preserve">Testes de contato - por substância, acima de 30 </t>
  </si>
  <si>
    <t xml:space="preserve">Testes de contato por fotossensibilização - até 30 substâncias </t>
  </si>
  <si>
    <t xml:space="preserve">Testes de contato por fotossensibilização - por substância, acima de 30 </t>
  </si>
  <si>
    <t xml:space="preserve">Testes do desenvolvimento (escala de Denver e outras) </t>
  </si>
  <si>
    <t>Testes vestibulares, com prova calórica, com eletronistamografia</t>
  </si>
  <si>
    <t>Testes vestibulares, com prova calórica, sem eletronistamografia</t>
  </si>
  <si>
    <t xml:space="preserve">Testes vestibulares, com vecto-eletronistagmografia </t>
  </si>
  <si>
    <t xml:space="preserve">Biometria ultrassônica - monocular </t>
  </si>
  <si>
    <t xml:space="preserve">Cavernosometria </t>
  </si>
  <si>
    <t xml:space="preserve">Dopplermetria dos cordões espermáticos </t>
  </si>
  <si>
    <t>Fotopletismografia (venosa ou arterial) por lateralidade ou segmento</t>
  </si>
  <si>
    <t xml:space="preserve">Investigação ultrassônica com registro gráfico (qualquer área) </t>
  </si>
  <si>
    <t xml:space="preserve">Investigação ultrassônica com teste de stress e com registro </t>
  </si>
  <si>
    <t xml:space="preserve">Investigação ultrassônica com teste de stress e sem registro </t>
  </si>
  <si>
    <t xml:space="preserve">Investigação ultrassônica com teste de stress em esteira e com registro gráfico </t>
  </si>
  <si>
    <t xml:space="preserve">Investigação ultrassônica sem registro gráfico (qualquer área) </t>
  </si>
  <si>
    <t xml:space="preserve">Medida de índice de artelhos com registro gráfico </t>
  </si>
  <si>
    <t>Medida de pressão hepática</t>
  </si>
  <si>
    <t xml:space="preserve">Medida de pressão segmentar (nos quatro segmentos) </t>
  </si>
  <si>
    <t xml:space="preserve">Paquimetria ultrassônica - monocular </t>
  </si>
  <si>
    <t>Pletismografia (qualquer tipo) por lateralidade ou território</t>
  </si>
  <si>
    <t>Termometria cutânea (por lateralidade: pescoço, membros, bolsa escrotal, por território peniano)</t>
  </si>
  <si>
    <t>Tomografia de coerência óptica - monocular</t>
  </si>
  <si>
    <t xml:space="preserve">Cardioversão elétrica de emergência </t>
  </si>
  <si>
    <t xml:space="preserve">Cardioversão química de arritmia paroxísta em emergência </t>
  </si>
  <si>
    <t>Priapismo - tratamento não cirúrgico</t>
  </si>
  <si>
    <t xml:space="preserve">Pulsoterapia intravenosa (por sessão) </t>
  </si>
  <si>
    <t xml:space="preserve">Terapia imunobiológica intravenosa (por sessão) </t>
  </si>
  <si>
    <t xml:space="preserve">Terapia oncológica com aplicação intra-arterial de medicamentos, em regime de aplicação peroperatória, por meio de cronoinfusor ou perfusor extracorpórea </t>
  </si>
  <si>
    <t>Ressecção de tumor de mandíbula com desarticulação de ATM</t>
  </si>
  <si>
    <t>Luxações crônicas inveteradas e recidivantes - tratamento cirúrgico</t>
  </si>
  <si>
    <t xml:space="preserve">Cirurgia redutora do volume pulmonar unilateral por videotoracoscopia </t>
  </si>
  <si>
    <t xml:space="preserve">Pericardiotomia com abertura pleuro-pericárdica (qualquer técnica) </t>
  </si>
  <si>
    <t>Cárdio-estimulação transesofágica (CETE), terapêutica ou diagnóstica</t>
  </si>
  <si>
    <t>Aneurismas rotos ou trombosados de carótida, subclávia, ilíaca</t>
  </si>
  <si>
    <t xml:space="preserve">Angioplastia transluminal percutânea de bifurcação e de tronco com implante de stent </t>
  </si>
  <si>
    <t>Esofagectomia subtotal com linfadenectomia com ou sem toracotomia</t>
  </si>
  <si>
    <t xml:space="preserve">Entero-anastomose (qualquer segmento) por videolaparoscopia </t>
  </si>
  <si>
    <t>Assistência ao trabalho de parto, por hora (até o limite de 6 horas). Não será paga se o parto ocorrer na primeira hora após o início da assistência. Após a primeira hora, além da assistência, remunera-se o parto (via baixa ou cesariana)</t>
  </si>
  <si>
    <t>Instalação de bomba de infusão para analgesia em dor aguda ou crônica, por qualquer via</t>
  </si>
  <si>
    <t xml:space="preserve">Avaliação muscular por dinamometria computadorizada (isocinética) - por articulação </t>
  </si>
  <si>
    <t xml:space="preserve">Endoscopia digestiva alta com biópsia e teste de urease (pesquisa Helicobacter pylori) </t>
  </si>
  <si>
    <t xml:space="preserve">Anticorpos irregulares, pesquisa (meio salino a temperatura ambiente e 37º e teste indireto de coombs) </t>
  </si>
  <si>
    <t xml:space="preserve">Coagulograma (TS, TC, prova do laço, retração do coágulo, contagem de plaquetas, tempo de protrombina, tempo de tromboplastina, parcial ativado) </t>
  </si>
  <si>
    <t>Citoquímica para classificar leucemia: esterase, fosfatase leucocitária, PAS, peroxidase ou SB, etc - cada</t>
  </si>
  <si>
    <t>Hemoglobinopatia - triagem (El.HB., hemoglob. fetal reticulócitos, corpos de H, T. falcização hemácias, resist. osmótica, termo estabilidade)</t>
  </si>
  <si>
    <t xml:space="preserve">Hepatite B - HBCAC - IgM (anti-core IgM ou Acorem), pesquisa  e/ou dosagem </t>
  </si>
  <si>
    <t>Ácido delta aminolevulínico (para chumbo inorgânico), pesquisa e/ou dosagem</t>
  </si>
  <si>
    <t xml:space="preserve">Controle microbiológico da medula óssea no Transplante de Células-Tronco Hematopoéticas (TCTH) alogênico </t>
  </si>
  <si>
    <t>Exames imunohematológicos em recém-nascidos: tipificação ABO e RH, pesquisa de D fraco RH(D) e prova da antiglobulina direta</t>
  </si>
  <si>
    <t>Fenotipagem de outros sistemas eritrocitários - por fenótipo - gel teste</t>
  </si>
  <si>
    <t xml:space="preserve">TMO - determinação de HLA transplantes de medula óssea - loci DR e DQ (alta resolução) </t>
  </si>
  <si>
    <t>Estudo de alterações cromossômicas em leucemias por FISH (Fluorescence In Situ Hybridization)</t>
  </si>
  <si>
    <t>Filme</t>
  </si>
  <si>
    <t>Sessão médica para planejamento técnico de radioisotopoterapia</t>
  </si>
  <si>
    <t>Incidência</t>
  </si>
  <si>
    <t xml:space="preserve">Endoscopia virtual de qualquer órgão ou estrutura por TC - acrescentar ao exame de base </t>
  </si>
  <si>
    <t>Trombólise medicamentosa em troncos supra-aórticos e intracranianos</t>
  </si>
  <si>
    <t>Embolização de ramo portal</t>
  </si>
  <si>
    <t xml:space="preserve">Embolização esplênica para tratamento de hiperesplenismo ou outra situação </t>
  </si>
  <si>
    <t xml:space="preserve"> Embolização de malformação arteriovenosa cerebral ou medular - por vaso</t>
  </si>
  <si>
    <t>Embolização de hemorragia digestiva</t>
  </si>
  <si>
    <t>Embolização de artéria uterina para tratamento de mioma ou outras situações</t>
  </si>
  <si>
    <t>Embolização brônquica para tratamento de hemoptise</t>
  </si>
  <si>
    <t>Embolização arterial para tratamento de priapismo</t>
  </si>
  <si>
    <t>Drenagem percutânea não especificada</t>
  </si>
  <si>
    <t xml:space="preserve">Embolização de artéria renal para nefrectomia </t>
  </si>
  <si>
    <t xml:space="preserve">Coluna vertebral: infiltração foraminal ou facetária ou articular </t>
  </si>
  <si>
    <t>Avaliação hemodinâmica por cateterismo (aferimento de pressão ou fluxo arterial ou venoso)</t>
  </si>
  <si>
    <t>Coleta de raspado dérmico em lesões e sítios específicos para baciloscopia (por sítio)</t>
  </si>
  <si>
    <t>Marcadores bioquímicos extras, além de BHCG, AFP e PAPP-A, para avaliação do risco fetal, por marcador, por amostra</t>
  </si>
  <si>
    <t>UCO</t>
  </si>
  <si>
    <t>R$ Porte</t>
  </si>
  <si>
    <t>R$ UCO</t>
  </si>
  <si>
    <t xml:space="preserve"> </t>
  </si>
  <si>
    <t>R$ filme</t>
  </si>
  <si>
    <t>SEÇÃO</t>
  </si>
  <si>
    <t>TIPO</t>
  </si>
  <si>
    <t>CONSULTAS</t>
  </si>
  <si>
    <t>Consultas</t>
  </si>
  <si>
    <t>Visitas</t>
  </si>
  <si>
    <t>Recém-nascido</t>
  </si>
  <si>
    <t>UTI</t>
  </si>
  <si>
    <t>Remoção/Acompanhamento de paciente</t>
  </si>
  <si>
    <t>Outros</t>
  </si>
  <si>
    <t>PROCEDIMENTOS CLÍNICOS AMBULATORIAIS</t>
  </si>
  <si>
    <t>PROCEDIMENTOS CLÍNICOS HOSPITALARES</t>
  </si>
  <si>
    <t>Avaliações/Acompanhamentos</t>
  </si>
  <si>
    <t>Monitorizações</t>
  </si>
  <si>
    <t>Reabilitações - Sessões</t>
  </si>
  <si>
    <t>Terapêutica</t>
  </si>
  <si>
    <t>PELE E TECIDO CELULAR SUBCUTÂNEO/ANEXOS</t>
  </si>
  <si>
    <t>CABEÇA E PESCOÇO</t>
  </si>
  <si>
    <t>OLHOS</t>
  </si>
  <si>
    <t>ORELHA</t>
  </si>
  <si>
    <t>NARIZ E SEIOS PARANASAIS</t>
  </si>
  <si>
    <t>PAREDE TORÁCICA</t>
  </si>
  <si>
    <t>SISTEMA MÚSCULO-ESQUELÉTICO E ARTICULAÇÕES</t>
  </si>
  <si>
    <t>SISTEMA RESPIRATÓRIO E MEDIASTINO</t>
  </si>
  <si>
    <t>SISTEMA CÁRDIO-CIRCULATÓRIO</t>
  </si>
  <si>
    <t>SISTEMA DIGESTIVO E ANEXOS</t>
  </si>
  <si>
    <t>SISTEMA URINÁRIO</t>
  </si>
  <si>
    <t>SISTEMA GENITAL E REPRODUTOR MASCULINO</t>
  </si>
  <si>
    <t>SISTEMA GENITAL E REPRODUTOR FEMININO</t>
  </si>
  <si>
    <t>SISTEMA NERVOSO - CENTRAL E PERIFÉRICO</t>
  </si>
  <si>
    <t>TRANSPLANTES DE ÓRGÃOS</t>
  </si>
  <si>
    <t>OUTROS PROCEDIMENTOS - INVASIVOS</t>
  </si>
  <si>
    <t>ENDOSCÓPICOS</t>
  </si>
  <si>
    <t>MEDICINA LABORATORIAL</t>
  </si>
  <si>
    <t>MEDICINA TRANSFUSIONAL</t>
  </si>
  <si>
    <t>GENÉTICA</t>
  </si>
  <si>
    <t>ANATOMIA PATOLÓGICA E CITOPATOLOGIA</t>
  </si>
  <si>
    <t>MEDICINA NUCLEAR</t>
  </si>
  <si>
    <t>MÉTODOS DIAGNÓSTICOS POR IMAGEM</t>
  </si>
  <si>
    <t>ULTRASSONOGRAFIA</t>
  </si>
  <si>
    <t>TOMOGRAFIA COMPUTADORIZADA</t>
  </si>
  <si>
    <t>RESSONÂNCIA MAGNÉTICA</t>
  </si>
  <si>
    <t>RADIOTERAPIA</t>
  </si>
  <si>
    <t>EXAMES ESPECÍFICOS</t>
  </si>
  <si>
    <t>OUTROS</t>
  </si>
  <si>
    <t>Lábio</t>
  </si>
  <si>
    <t>Boca</t>
  </si>
  <si>
    <t>Língua</t>
  </si>
  <si>
    <t>Glândulas Salivares</t>
  </si>
  <si>
    <t>Faringe</t>
  </si>
  <si>
    <t>Laringe</t>
  </si>
  <si>
    <t>Trauma crânio-maxilo-facial</t>
  </si>
  <si>
    <t>Cirurgia reparadora e funcional da face</t>
  </si>
  <si>
    <t>Sequelas de trauma da face</t>
  </si>
  <si>
    <t>Face</t>
  </si>
  <si>
    <t>Mandíbula</t>
  </si>
  <si>
    <t>Pescoço</t>
  </si>
  <si>
    <t>Tireóide</t>
  </si>
  <si>
    <t>Paratireóide</t>
  </si>
  <si>
    <t>Crânio</t>
  </si>
  <si>
    <t>Pálpebra</t>
  </si>
  <si>
    <t>Cavidade orbitária</t>
  </si>
  <si>
    <t>Conjuntiva</t>
  </si>
  <si>
    <t>Córnea</t>
  </si>
  <si>
    <t>Câmara anterior</t>
  </si>
  <si>
    <t>Cristalino</t>
  </si>
  <si>
    <t>Corpo Vítreo</t>
  </si>
  <si>
    <t>Esclera</t>
  </si>
  <si>
    <t>Bulbo ocular</t>
  </si>
  <si>
    <t>Íris e corpo ciliar</t>
  </si>
  <si>
    <t>Músculos</t>
  </si>
  <si>
    <t>Retina</t>
  </si>
  <si>
    <t>Vias lacrimais</t>
  </si>
  <si>
    <t>Pavilhão auricular</t>
  </si>
  <si>
    <t>Orelha externa</t>
  </si>
  <si>
    <t>Orelha média</t>
  </si>
  <si>
    <t>Orelha interna</t>
  </si>
  <si>
    <t>Nariz</t>
  </si>
  <si>
    <t>Seios paranasais</t>
  </si>
  <si>
    <t>Parede torácica</t>
  </si>
  <si>
    <t>Mamas</t>
  </si>
  <si>
    <t>Microcirurgia nas reconstruções de cabeça e pescoço/ablação de tumores de membros</t>
  </si>
  <si>
    <t>Reimplantes e revascularizações dos membros</t>
  </si>
  <si>
    <t>Tração</t>
  </si>
  <si>
    <t>Retirada de material de síntese</t>
  </si>
  <si>
    <t>Imobilizações provisórias - talas gessadas</t>
  </si>
  <si>
    <t>Aparelhos gessados</t>
  </si>
  <si>
    <t>Outros procedimentos/punções</t>
  </si>
  <si>
    <t>Coluna vertebral</t>
  </si>
  <si>
    <t>Articulação escápulo-umeral e cintura escapular</t>
  </si>
  <si>
    <t>Braço</t>
  </si>
  <si>
    <t>Punho</t>
  </si>
  <si>
    <t>Mão</t>
  </si>
  <si>
    <t>Cintura pélvica</t>
  </si>
  <si>
    <t>Coxa/fêmur</t>
  </si>
  <si>
    <t>Joelho</t>
  </si>
  <si>
    <t>Perna</t>
  </si>
  <si>
    <t>Tornozelo</t>
  </si>
  <si>
    <t>Pé</t>
  </si>
  <si>
    <t>Músculos e fáscias</t>
  </si>
  <si>
    <t>Tendões, bursas e sinóvias</t>
  </si>
  <si>
    <t>Ossos</t>
  </si>
  <si>
    <t>Procedimentos videoartroscópicos de joelho</t>
  </si>
  <si>
    <t>Procedimentos videoartroscópicos de tornozelo</t>
  </si>
  <si>
    <t>Procedimentos videoartroscópicos de ombro</t>
  </si>
  <si>
    <t>Procedimentos videoartroscópicos de cotovelo</t>
  </si>
  <si>
    <t>Procedimentos videoartroscópicos de punho e túnel do carpo</t>
  </si>
  <si>
    <t>Procedimentos videoartroscópicos de coxofemoral</t>
  </si>
  <si>
    <t>Traquéia</t>
  </si>
  <si>
    <t>Brônquios</t>
  </si>
  <si>
    <t>Pulmão</t>
  </si>
  <si>
    <t>Pleura</t>
  </si>
  <si>
    <t>Mediastino</t>
  </si>
  <si>
    <t>Diafragma</t>
  </si>
  <si>
    <t>Defeitos cardíacos congênitos</t>
  </si>
  <si>
    <t>Valvoplastias</t>
  </si>
  <si>
    <t>Coronariopatias</t>
  </si>
  <si>
    <t>Marcapasso</t>
  </si>
  <si>
    <t>Outros procedimentos</t>
  </si>
  <si>
    <t>Cirurgia arterial</t>
  </si>
  <si>
    <t>Cirurgia venosa</t>
  </si>
  <si>
    <t>Fístulas arteriovenosas congênitas ou adquiridas</t>
  </si>
  <si>
    <t>Hemodiálise de curta e longa permanência</t>
  </si>
  <si>
    <t>Cirurgia vascular de urgência</t>
  </si>
  <si>
    <t>Acessos vasculares</t>
  </si>
  <si>
    <t>Cirurgia linfática</t>
  </si>
  <si>
    <t>Pericárdio</t>
  </si>
  <si>
    <t>Hipotermia</t>
  </si>
  <si>
    <t>Miocárdio</t>
  </si>
  <si>
    <t>Estômago</t>
  </si>
  <si>
    <t>Intestinos</t>
  </si>
  <si>
    <t>Ânus</t>
  </si>
  <si>
    <t>Fígado e vias biliares</t>
  </si>
  <si>
    <t>Pâncreas</t>
  </si>
  <si>
    <t>Baço</t>
  </si>
  <si>
    <t>Peritônio</t>
  </si>
  <si>
    <t>Abdome, parede e cavidade</t>
  </si>
  <si>
    <t>Rim, bacinete e suprarrenal</t>
  </si>
  <si>
    <t>Ureter</t>
  </si>
  <si>
    <t>Bexiga</t>
  </si>
  <si>
    <t>Uretra</t>
  </si>
  <si>
    <t>Próstata e vesículas seminais</t>
  </si>
  <si>
    <t>Escroto</t>
  </si>
  <si>
    <t>Testículo</t>
  </si>
  <si>
    <t>Epidídimo</t>
  </si>
  <si>
    <t>Cordão espermático</t>
  </si>
  <si>
    <t>Vulva</t>
  </si>
  <si>
    <t>Vagina</t>
  </si>
  <si>
    <t>Útero</t>
  </si>
  <si>
    <t>Tubas</t>
  </si>
  <si>
    <t>Ovários</t>
  </si>
  <si>
    <t>Períneo</t>
  </si>
  <si>
    <t>Cavidade e paredes pélvicas</t>
  </si>
  <si>
    <t>Infertilidade</t>
  </si>
  <si>
    <t>Partos e outros procedimentos obstétricos</t>
  </si>
  <si>
    <t>Encéfalo</t>
  </si>
  <si>
    <t>Medula</t>
  </si>
  <si>
    <t>Nervos periféricos</t>
  </si>
  <si>
    <t>Nervos cranianos</t>
  </si>
  <si>
    <t>Sistema nervoso autônomo</t>
  </si>
  <si>
    <t>Cardíaco</t>
  </si>
  <si>
    <t>Cardiopulmonar</t>
  </si>
  <si>
    <t>Pulmonar</t>
  </si>
  <si>
    <t>Hepático</t>
  </si>
  <si>
    <t>Renal</t>
  </si>
  <si>
    <t>Pancreático</t>
  </si>
  <si>
    <t>Bloqueios anestésicos de nervos e estímulos neurovasculares</t>
  </si>
  <si>
    <t>Tubo digestivo</t>
  </si>
  <si>
    <t>Sistema nervoso</t>
  </si>
  <si>
    <t>Exames ósteo-músculo-articulares</t>
  </si>
  <si>
    <t>Função respiratória</t>
  </si>
  <si>
    <t>Endoscopia diagnóstica</t>
  </si>
  <si>
    <t>Endoscopia intervencionista</t>
  </si>
  <si>
    <t>Bioquímica</t>
  </si>
  <si>
    <t>Coprologia</t>
  </si>
  <si>
    <t>Hematologia laboratorial</t>
  </si>
  <si>
    <t>Endocrinologia laboratorial</t>
  </si>
  <si>
    <t>Imunologia</t>
  </si>
  <si>
    <t>Líquidos (cefalorraqueano, seminal, amniótico, sinovial e outros)</t>
  </si>
  <si>
    <t>Microbiologia</t>
  </si>
  <si>
    <t>Urinálise</t>
  </si>
  <si>
    <t>Diversos</t>
  </si>
  <si>
    <t>Toxicologia/monitorização terapêutica</t>
  </si>
  <si>
    <t>Biologia molecular</t>
  </si>
  <si>
    <t>Endocrinologia laboratorial II</t>
  </si>
  <si>
    <t>Transfusão</t>
  </si>
  <si>
    <t>Processamento</t>
  </si>
  <si>
    <t>Citogenética</t>
  </si>
  <si>
    <t>Genética bioquímica</t>
  </si>
  <si>
    <t>Genética molecular</t>
  </si>
  <si>
    <t>Cardiovascular - IN VIVO</t>
  </si>
  <si>
    <t>Digestivo - IN VIVO</t>
  </si>
  <si>
    <t>Endócrino - IN VIVO</t>
  </si>
  <si>
    <t>Geniturinário - IN VIVO</t>
  </si>
  <si>
    <t>Hematológico - IN VIVO</t>
  </si>
  <si>
    <t>Músculo-esquelético - IN VIVO</t>
  </si>
  <si>
    <t>Nervoso - IN VIVO</t>
  </si>
  <si>
    <t>Oncologia/Infectologia - IN VIVO</t>
  </si>
  <si>
    <t>Respiratório - IN VIVO</t>
  </si>
  <si>
    <t>Terapia - IN VIVO</t>
  </si>
  <si>
    <t>Outros - IN VIVO</t>
  </si>
  <si>
    <t>Crânio e face</t>
  </si>
  <si>
    <t>Esqueleto torácico e membros superiores</t>
  </si>
  <si>
    <t>Bacia e membros inferiores</t>
  </si>
  <si>
    <t>Sistema digestivo</t>
  </si>
  <si>
    <t>Sistema urinário</t>
  </si>
  <si>
    <t>Outros exames</t>
  </si>
  <si>
    <t>Procedimentos especiais</t>
  </si>
  <si>
    <t>Neurorradiologia</t>
  </si>
  <si>
    <t>Radioscopia</t>
  </si>
  <si>
    <t>Angiorradiologia</t>
  </si>
  <si>
    <t>Métodos intervencionistas/terapêuticos por imagem</t>
  </si>
  <si>
    <t>Ultrassonografia diagnóstica</t>
  </si>
  <si>
    <t>Ultrassonografia intervencionista</t>
  </si>
  <si>
    <t>Procedimentos secundários de radioterapia externa</t>
  </si>
  <si>
    <t>Procedimentos de braquiterapia</t>
  </si>
  <si>
    <t>Procedimentos secundários de braquiterapia</t>
  </si>
  <si>
    <t>Procedimentos diagnósticos</t>
  </si>
  <si>
    <t>Cirurgia da glândula lacrimal</t>
  </si>
  <si>
    <t>Dacriocistectomia - unilateral</t>
  </si>
  <si>
    <t>Dacriocistorrinostomia com ou sem intubação - unilateral</t>
  </si>
  <si>
    <t>Fechamento dos pontos lacrimais</t>
  </si>
  <si>
    <t>Reconstituição de vias lacrimais com silicone ou outro material</t>
  </si>
  <si>
    <t>Sondagem das vias lacrimais - com ou sem lavagem</t>
  </si>
  <si>
    <t>Costela</t>
  </si>
  <si>
    <t>Ilíaco</t>
  </si>
  <si>
    <t>Osteocutâneo de ilíaco</t>
  </si>
  <si>
    <t>Osteocutâneos de costela</t>
  </si>
  <si>
    <t>Outros transplantes ósseos e osteomusculocutâneos</t>
  </si>
  <si>
    <t>Perônio ou fíbula</t>
  </si>
  <si>
    <t>Transplante ósseo vascularizado</t>
  </si>
  <si>
    <t>Osteomusculucutâneo de costela</t>
  </si>
  <si>
    <t>Autotransplante de dois retalhos musculares combinados, isolados e associados entre si, ligados por um único pedículo</t>
  </si>
  <si>
    <t>Sinovectomia parcial e/ou remoção de corpos livres</t>
  </si>
  <si>
    <t>Desbridamento do labrum ou ligamento redondo com ou sem condroplastia</t>
  </si>
  <si>
    <t>Tratamento do impacto femoro-acetabular</t>
  </si>
  <si>
    <t>Condroplastia com sutura labral</t>
  </si>
  <si>
    <t>Músculos latissimus dorsi, gracilis, rectus femoris, tensor fascia lata, flexor digitorum brevis, se transplantados com sua inervação e praticada a microneurorrafia com finalidade de restaurar função e sensibilidade, serão considerados retalhos neurovasculares livres e terão acréscimo do porte</t>
  </si>
  <si>
    <t>Transplantes cutâneos</t>
  </si>
  <si>
    <t>Transplantes músculo-cutâneos</t>
  </si>
  <si>
    <t>Transplantes musculares</t>
  </si>
  <si>
    <t>Transplantes ósseos/ osteomusculocutâneos vascularizados</t>
  </si>
  <si>
    <t>Transplantes de dedos do pé para a mão</t>
  </si>
  <si>
    <t>Articulação coxo-femoral</t>
  </si>
  <si>
    <t>Hemodinâmica - cardiologia intervencionista (proc diagnósticos)</t>
  </si>
  <si>
    <t>Hemodinâmica - cardiologia intervencionista (proc terapêuticos)</t>
  </si>
  <si>
    <t>ECG-TE</t>
  </si>
  <si>
    <t>Tomografia computadorizada diagnóstica</t>
  </si>
  <si>
    <t>Tomografia computadorizada intervencionista</t>
  </si>
  <si>
    <t>Ressonância magnética diagnóstica</t>
  </si>
  <si>
    <t>Ressonância magnética intervencionista</t>
  </si>
  <si>
    <t>Procedimentos/técnicas de radioterapia externa</t>
  </si>
  <si>
    <t>TESTES PARA DIAGNÓSTICOS</t>
  </si>
  <si>
    <t>ELETROFISIOLÓGICOS/MECÂNICOS E FUNCIONAIS</t>
  </si>
  <si>
    <t>Porte dos honorários</t>
  </si>
  <si>
    <t>1- Aos atendimentos realizados em pronto socorro será aplicado o que consta no item 2 das Instruções Gerais</t>
  </si>
  <si>
    <t>2 - A consulta de oftalmologia padrão inclui: anamnese, refração, inspeção das pupilas, acuidade visual, retinoscopia e ceratometria, .fundoscopia, biomicroscopia do segmento anterior, exame sumário da motilidade ocular e do senso cromático.</t>
  </si>
  <si>
    <t>3 - CONSULTA MÉDICA - PRAZO DE VALIDADE - RECONSULTA • A consulta médica compreende a anamnese, o exame físico, conclusão diagnóstica, prognóstico e prescrição terapêutica caracterizando, assim, .um ato médico completo (concluído ou não num único período de tempo). • Quando houver necessidade de exames complementares que não podem ser executados e apreciados nesse período de tempo, este ato médico .terá continuidade e finalização quando o paciente retornar com os exames solicitados, não devendo, portanto, neste caso, ser considerado como uma nova consulta. • Se, porventura, este retorno ocorrer quando existirem alterações de sinais ou sintomas que venham a requerer a necessidade de nova .anamnese, exame físico completo, prognóstico, conclusão diagnóstica e/ou prescrição terapêutica, o procedimento deve ser considerado como uma nova consulta e dessa forma ser remunerada. • Nos casos de tratamentos prolongados, quando há necessidade periódica de reavaliação e até modificações terapêuticas, as respectivas consultas poderão ser cobradas.</t>
  </si>
  <si>
    <t>- Para visita hospitalar, será observado o que consta dos itens 3.1 e 6 das Instruções Gerais.</t>
  </si>
  <si>
    <t>1 - Será obedecido o que consta no item 6 das Instruções Gerais.</t>
  </si>
  <si>
    <t>2 - Em caso de parto múltiplo, o atendimento pediátrico a cada recém-nato deve ser considerado individualmente.</t>
  </si>
  <si>
    <t>3 - Se o recém-nascido permanecer internado após o terceiro dia, será feita guia de internação com o diagnóstico da patologia e fixado o .porte, a partir daí, correspondente a UMA VISITA HOSPITALAR por dia até a alta, de acordo com o código 1.01.02.01-9 (Tratamento Clínico).</t>
  </si>
  <si>
    <t>4 - Atendimento em sala de parto de recém-nascido a termo com peso adequado para idade gestacional, sem patologia.</t>
  </si>
  <si>
    <t>5 - Atendimento ao recém-nascido prematuro ou que necessita de manobras de reanimação com uso de O2 sob pressão positiva e/ou entubação traqueal.</t>
  </si>
  <si>
    <t>- Nos portes indicados para o plantonista de UTI não estão incluídos: diálise, acesso vascular para</t>
  </si>
  <si>
    <t>hemodiálise, implante de marcapasso, .traqueostomia. Tais procedimentos serão valorados à parte,</t>
  </si>
  <si>
    <t>respeitados os portes para eles previstos nesta Classificação Hierarquizada.</t>
  </si>
  <si>
    <t>- Estão incluídos nos portes do plantonista: intubação, monitorizações clínicas com ou sem auxílio de</t>
  </si>
  <si>
    <t>equipamentos, desfibrilação e punção venosa (intracath).</t>
  </si>
  <si>
    <t>- Os atos do médico assistente ou de especialistas, quando praticados por solicitação do intensivista,</t>
  </si>
  <si>
    <t>serão valorados considerando os atendimentos .efetivamente realizados e registrados em prontuário.</t>
  </si>
  <si>
    <t>- Será obedecido o que consta nos itens 2 e 6 das Instruções Gerais. Estes critérios não se aplicam</t>
  </si>
  <si>
    <t>aos portes do plantonista.</t>
  </si>
  <si>
    <t>a) Referente ao código 1.01.06.01-4:</t>
  </si>
  <si>
    <t>- Entende-se por aconselhamento genético o ato médico de avaliação de cada caso e condutas cabíveis,</t>
  </si>
  <si>
    <t>incluindo todas as consultas, do paciente e .núcleo familiar, para esclarecimento do diagnóstico e</t>
  </si>
  <si>
    <t>prognóstico. Nos casos pertinentes serão estabelecidos os riscos de recorrência que serão comunicados</t>
  </si>
  <si>
    <t>aos interessados através do aconselhamento genético.</t>
  </si>
  <si>
    <t>b) Referente ao código 1.01.06.14-6: não se refere à consulta por patologia aguda ou crônica já identificada.</t>
  </si>
  <si>
    <t>CAPÍTULO 1 - PROCEDIMENTOS GERAIS</t>
  </si>
  <si>
    <t>CAPÍTULO 2 - PROCEDIMENTOS CLÍNICOS</t>
  </si>
  <si>
    <t>1 - O tratamento global da paralisia cerebral e retardo do desenvolvimento psicomotor inclui a Terapia</t>
  </si>
  <si>
    <t>Ocupacional, o Treino da Atividade da Vida Diária e a Terapia da Linguagem.</t>
  </si>
  <si>
    <t>2 - Os portes referentes às sessões de reabilitações e terapêuticas fisiátricas são devidos apenas quando</t>
  </si>
  <si>
    <t>realizadas por fisiatras. No caso de .paciente internado, deverá ser observado o disposto no item 6 das</t>
  </si>
  <si>
    <t>Instruções Gerais.</t>
  </si>
  <si>
    <t>3 - A remuneração prevista para as sessões de quimioterapia já contempla a visita hospitalar. Aos portes</t>
  </si>
  <si>
    <t>destas sessões aplica-se o disposto no .item 6 das Instruções Gerais, que se refere a paciente internado.</t>
  </si>
  <si>
    <t>4 - Os atos médicos praticados pelo anestesiologista, quando houver necessidade do concurso desse</t>
  </si>
  <si>
    <t>profissional, serão valorados pelo porte 1, código 3.16.02.31-2.</t>
  </si>
  <si>
    <t>5 - Referente ao código 2.01.04.38-3:</t>
  </si>
  <si>
    <t>- É necessário a presença do médico durante a realização do ato. No caso de internação, não será</t>
  </si>
  <si>
    <t>remunerada nem a consulta nem a visita hospitalar.</t>
  </si>
  <si>
    <t>6 - A cada 10 sessões, em período não inferior a 30 dias, será realizada pelo FISIATRA uma revisão, que</t>
  </si>
  <si>
    <t>é equivalente a uma consulta médica assim remunerada.</t>
  </si>
  <si>
    <t>- Referente ao código 2.02.01.02-8:</t>
  </si>
  <si>
    <t>- Referente ao código 2.02.01.07-6:</t>
  </si>
  <si>
    <t>- Quando necessário acompanhamento clínico diário além dos 15 dias previstos, a valoração do ato</t>
  </si>
  <si>
    <t>médico corresponderá a uma visita hospitalar diária.</t>
  </si>
  <si>
    <t>O acompanhamento será remunerado quando solicitado e justificado pelo cirurgião.</t>
  </si>
  <si>
    <t>- Os atos médicos praticados pelo anestesiologista serão valorados pelo porte 1, código 3.16.02.31-2,</t>
  </si>
  <si>
    <t>quando houver necessidade da sua participação.</t>
  </si>
  <si>
    <t>- Referente aos códigos 2.02.04.15-9 e 2.02.04.16-7:</t>
  </si>
  <si>
    <t>ORIENTAÇÕES REFERENTES A PROCEDIMENTOS CLÍNICOS AMBULATORIAIS E HOSPITALARES</t>
  </si>
  <si>
    <t>a) PACIENTE AMBULATORIAL</t>
  </si>
  <si>
    <t>- De acordo com o Capítulo I - CONSULTAS - (CÓDIGO 1.01.01.01-2)</t>
  </si>
  <si>
    <t>b) PACIENTE INTERNADO</t>
  </si>
  <si>
    <t>- O porte equivale a UMA VISITA HOSPITALAR por dia de internação, inclusive a que corresponder</t>
  </si>
  <si>
    <t>ao dia da alta hospitalar (código 1.01.02.01-9), observado o item 6 das Instruções Gerais.</t>
  </si>
  <si>
    <t>c) Nos casos COMPROVADAMENTE GRAVES, cujos pacientes exigirem a presença constante ou</t>
  </si>
  <si>
    <t>avaliações repetidas do(s) médico(s), assistente(s), este(s) poderá(ão) realizar mais de uma visita</t>
  </si>
  <si>
    <t>hospitalar, desde que justificadas, a cada ato sendo atribuído o respectivo porte.</t>
  </si>
  <si>
    <t>CAPÍTULO 3 - PROCEDIMENTOS CIRÚRGICOS E INVASIVOS</t>
  </si>
  <si>
    <t>a) ITENS 3.01.01.21-2, 3.01.01.22-0, 3.01.01.23-9, 3.01.01.28-0 e 3.01.01.38-7</t>
  </si>
  <si>
    <t>1 - Por unidade topográfica (UT) compreende-se segmento do corpo facilmente delimitável, que tem uma</t>
  </si>
  <si>
    <t>área aproximada de 9% de superficie corpórea. No corpo humano existem 11 (onze) UT: cabeça e</t>
  </si>
  <si>
    <t>pescoço - cada um dos membros superiores - face anterior do tórax - face posterior do tórax - abdome</t>
  </si>
  <si>
    <t>Os genitais constituem uma UT à parte de (1%).</t>
  </si>
  <si>
    <t>2 - Por definição é considerada lesão em área nobre/especial, queimadura nas seguintes topografias: olhos</t>
  </si>
  <si>
    <t>ou face ou pescoço ou mão ou pé ou .genital ou grande articulação ou região onde a lesão atinge estrutura</t>
  </si>
  <si>
    <t>profunda (tendão, nervo, vaso, músculo ou osso). Para efeito de codificação, considera-se grande</t>
  </si>
  <si>
    <t>articulação: ombro (incluindo axila), cotovelo, punho, coxo-femural, joelho, tornozelo (FONTE: Projeto</t>
  </si>
  <si>
    <t>Diretrizes AMB). Para efeito de codificação cada uma destas áreas nobres/especiais, quando atingida em</t>
  </si>
  <si>
    <t>qualquer extensão - é considerada 02 (duas) UTs e somada como tal. Lesão em outra topografia do corpo</t>
  </si>
  <si>
    <t>humano é considerada 01 (uma) UT, quando não apresentar qualquer das características supracitadas.</t>
  </si>
  <si>
    <t>Para efeito de codificação, a lesão que acometa área nobre/especial associada a outro segmento corporal</t>
  </si>
  <si>
    <t>terá como valor final de UTs o somatório das respectivas UTs. O corpo humano pode apresentar número</t>
  </si>
  <si>
    <t>de UTs superior a 24.</t>
  </si>
  <si>
    <t>3 - Número de auxiliares de cirurgia necessários para o tratamento:</t>
  </si>
  <si>
    <t>- 01 UT - não comporta auxílio;</t>
  </si>
  <si>
    <t>- 02 a 03 UTs - um auxiliar;</t>
  </si>
  <si>
    <t>- 04 ou mais UTs - dois auxiliares</t>
  </si>
  <si>
    <t>b) OBSERVAÇÕES GERAIS</t>
  </si>
  <si>
    <t>1 - Cada procedimento refere-se a um único ato cirúrgico. Aos procedimentos que necessitem de revisões</t>
  </si>
  <si>
    <t>ou atos cirúrgicos complementares corresponderão novos portes, cada qual como um novo ato.</t>
  </si>
  <si>
    <t>2 - A qualquer outro tipo de intervenção de outros especialistas que eventualmente colaborarem no</t>
  </si>
  <si>
    <t>tratamento serão atribuídos portes de acordo com as classificações das respectivas especialidades.</t>
  </si>
  <si>
    <t>Referente aos códigos 3.03.07.13-9 e 3.03.07.14-7:</t>
  </si>
  <si>
    <t>- No porte atribuído, já está incluído a paracentese da câmara anterior;</t>
  </si>
  <si>
    <t>- Realização em ambiente estéril (centro cirúrgico) com internação de curta permanência, não inclusa;</t>
  </si>
  <si>
    <t>- Taxas, materiais e medicamentos não estão inclusos.</t>
  </si>
  <si>
    <t>Referente ao código 3.05.02.36-5:</t>
  </si>
  <si>
    <t>Indicações da patologia com os respectivos CID-10:</t>
  </si>
  <si>
    <t>- Rinossinusite frontal aguda recorrente (CID-10: J01.1);</t>
  </si>
  <si>
    <t>- Rinossinusite frontal crônica sem polipose (CID-10: J32.1);</t>
  </si>
  <si>
    <t>- Mucocele de seio frontal (CID-10: J34.1);</t>
  </si>
  <si>
    <t>- Seio frontal silencioso;</t>
  </si>
  <si>
    <t>- Barotrauma (barosinus) seio frontal (CID-10: T70.1);</t>
  </si>
  <si>
    <t>Procedimentos excludentes:</t>
  </si>
  <si>
    <t>- 3.05.02.21-7 - Sinusectomia frontal com retalho osteoplástico ou via coronal;</t>
  </si>
  <si>
    <t>- 3.05.02.22-5 - Sinusectomia fronto-etmoidal por via externa;</t>
  </si>
  <si>
    <t>- 3.05.02.26-8 - Sinusectomia frontal intranasal;</t>
  </si>
  <si>
    <t>- 3.05.02.27-6 - Sinusectomia frontal externa;</t>
  </si>
  <si>
    <t>- 3.05.02.35-7 - Sinusectomia frontal intranasal por videoendoscopia.</t>
  </si>
  <si>
    <t>Pneumo sinus dilatans de frontal.</t>
  </si>
  <si>
    <t>Os honorários deste item incluem também outros procedimentos inerentes além das microanastomoses</t>
  </si>
  <si>
    <t>vasculares, como as osteossínteses tenorrafias, neurorrafias e o tratamento de tegumento cutâneo.</t>
  </si>
  <si>
    <t xml:space="preserve">Segmento em coluna vertebral: Refere-se a uma unidade motora de movimento, composta de duas vértebras, um disco invertebral e estruturas capsuloligamentares e musculares.
</t>
  </si>
  <si>
    <t>1 - Nos portes atribuídos aos procedimentos ortopédicos e traumatológicos já está incluída a primeira</t>
  </si>
  <si>
    <t>imobilização. Em se tratando de entorses, contusões e distensões musculares, a valoração do ato</t>
  </si>
  <si>
    <t>corresponderá à consulta acrescida da imobilização realizada.</t>
  </si>
  <si>
    <t>2 - Havendo necessidade de troca de aparelho gessado em ato posterior, a ele corresponderá novo porte,</t>
  </si>
  <si>
    <t>que será valorado com observância da presente Classificação.</t>
  </si>
  <si>
    <t>3 - Para o tratamento clínico em regime de internação, o porte equivalerá a uma visita hospitalar.</t>
  </si>
  <si>
    <t>4 - Revisão de coto de amputação, equivale à metade dos portes estipulados para a amputação do mesmo</t>
  </si>
  <si>
    <t>segmento, com direito a 1 auxiliar.</t>
  </si>
  <si>
    <t>5 - Nos atendimentos ortopédicos e traumatológicos não tratados cirurgicamente nem submetidos a</t>
  </si>
  <si>
    <t>manobras incruentas, além da consulta inicial, será remunerada uma segunda consulta dentro dos</t>
  </si>
  <si>
    <t>primeiros 15 dias, quando efetivamente realizada.</t>
  </si>
  <si>
    <t>6 - Referente aos códigos, 3.07.33.00-6, 3.07.34.00-2, 3.07.35.00-9, 3.07.36.00-5, 3.07.37.00-1, 3.07.38.00-8:</t>
  </si>
  <si>
    <t>a) Nas cirurgias videoartroscópicas quando houver a necessidade de atuar em mais de uma estrutura</t>
  </si>
  <si>
    <t>articular, procedimentos intra- articulares poderão ser associados para conclusão do ato operatório até</t>
  </si>
  <si>
    <t>um limite de três por articulação. Estas associações estarão sujeitas as Instruções Gerais da CBHPM.</t>
  </si>
  <si>
    <t>b) Os procedimentos extra-articulares poderão ser associados a qualquer procedimento ou associações</t>
  </si>
  <si>
    <t>de procedimentos intra-articulares desta lista para conclusão em bom termo do ato médico cirúrgico</t>
  </si>
  <si>
    <t>(retirada e transposições tendíneas, retirada e transposições osteocondrais, osteotomias). Estes atos</t>
  </si>
  <si>
    <t>estarão regidos pelas Instruções Gerais da CBHPM.</t>
  </si>
  <si>
    <t># Exclui a captura e transposição de enxertos, devem ser cobrados em código específico.</t>
  </si>
  <si>
    <t>Classificação e graduação das doenças venosas (CEAP):</t>
  </si>
  <si>
    <t>- São indicados para tratamento cirúrgico os portadores de varizes de classificação clínica “CEAP” 2,</t>
  </si>
  <si>
    <t>3, 4 e 5, sendo, de acordo com o nível de comprometimento quanto à quantidade, disseminação em</t>
  </si>
  <si>
    <t>membros inferiores, variação de calibre (2 a 4 mm), também são passíveis de tratamento cirúrgico as</t>
  </si>
  <si>
    <t>veias varicosas de classificação clínica CEAP 1.</t>
  </si>
  <si>
    <t>- Classe 0 - Não apresenta doença venosa;</t>
  </si>
  <si>
    <t>- Classe 1 - Telengectasias e/ou veias reticulares (2 a 4 mm);</t>
  </si>
  <si>
    <t>- Classe 2 - Veias varicosas (&gt; 4 mm);</t>
  </si>
  <si>
    <t>- Classe 3 - Classe 2 + Edema;</t>
  </si>
  <si>
    <t>- Classe 4 - Classe 3 + Pigmentação, eczema e lipodermoesclerose;</t>
  </si>
  <si>
    <t>- Classe 5 - Classe 4 + Úlcera varicosa cicatrizada;</t>
  </si>
  <si>
    <t>- Classe 6 - Úlcera varicosa aberta.</t>
  </si>
  <si>
    <t>Referente ao código 3.09.09.03-1: O custo operacional inclui o uso do equipamento.</t>
  </si>
  <si>
    <t>Referente ao código 3.09.11.00-1: As valorações correspondentes a taxa de sala, medicamentos, cateteres, contrastes, filmes e custo operacional serão ajustados diretamente e de comum acordo entre as partes contratantes. Quando realizados concomitantemente procedimentos diagnósticos, terapêuticos e diagnósticos/ terapêuticos, para fins de valoração dos atos praticados, será observado o disposto no item 4 das Instruções Gerais.</t>
  </si>
  <si>
    <t>Referente ao código 3.09.12.00-8: As valorações correspondentes a taxa de sala, medicamentos, cateteres, contrastes, filmes e custo operacional serão ajustados diretamente e de comum acordo entre as partes contratantes. Quando realizados concomitantemente procedimentos diagnósticos, terapêuticos e diagnósticos/ terapêuticos, para fins de valoração dos atos praticados, será observado o disposto no item 4 das Instruções Gerais.</t>
  </si>
  <si>
    <t>- Referente aos códigos 3.09.01.00-6, 3.09.02.00-2, 3.09.03.00-9 e 3.09.05.00-1:</t>
  </si>
  <si>
    <t>dos códigos 3.09.05.03-6, 3.09.13.09-8, 3.09.06.16-4 e 3.09.05.04-4 observando-se o previsto nos</t>
  </si>
  <si>
    <t>itens 4.1 e 4.2 das Instruções Gerais.</t>
  </si>
  <si>
    <t>- Quando utilizado enxerto com veia, acrescentar o Porte 3C, com artéria 5A.</t>
  </si>
  <si>
    <t>- Os procedimentos códigos 3.09.15.02-3, 3.09.12.08-3, 2.02.01.03-6, 2.02.01.04-4, 2.02.01.05-2,</t>
  </si>
  <si>
    <t>3.09.07.14-4, 3.09.04.08-0, 3.08.04.11-6, 3.08.04.13-2 e 2.01.04.04-9 são considerados atos integrantes</t>
  </si>
  <si>
    <t>da Cirurgia Cardíaca com circulação extracorpórea.</t>
  </si>
  <si>
    <t>As cirurgias cardíacas com circulação extracorpórea compõem-se do procedimento principal acrescido</t>
  </si>
  <si>
    <t>Referente aos códigos 3.12.01.03-2 e 3.12.01.04-0:</t>
  </si>
  <si>
    <t>Quando orientados por US, acrescentar US Transretal (4.09.01.33-5).</t>
  </si>
  <si>
    <t>Referente ao código 3.12.05.07-0 - Cirurgia esterilizadora masculina:</t>
  </si>
  <si>
    <t>A esterilização masculina é um conjunto de ações complexas das quais o ato médico-cirúrgico de</t>
  </si>
  <si>
    <t>ligadura bilateral dos canais deferentes é apenas uma das etapas.</t>
  </si>
  <si>
    <t>capacidade civil plena, de acordo com o previsto na Lei 9.263 de 12 de janeiro de 1996 e somente 60</t>
  </si>
  <si>
    <t>(sessenta) dias depois da manifestação de vontade.</t>
  </si>
  <si>
    <t>- A manifestação de vontade, bem como o procedimento realizado, devem estar devidamente registrado</t>
  </si>
  <si>
    <t>em prontuários.</t>
  </si>
  <si>
    <t>para proceder a sua reversão.</t>
  </si>
  <si>
    <t>O procedimento cirúrgico de esterilização masculina pode ser realizado apenas em pacientes com</t>
  </si>
  <si>
    <t>O médico que se propõe a realizar o procedimento de esterilização masculina deve estar habilitado</t>
  </si>
  <si>
    <t>Referente ao código 3.13.09.12-7: quando necessário poderá ser utilizado um auxiliar.</t>
  </si>
  <si>
    <t>Por serem excludentes, remunera-se apenas um dos portes do procedimento 3.14.02.03-8.</t>
  </si>
  <si>
    <t>Por serem excludentes, remunera-se apenas um dos portes dos procedimentos: 3.16.02.04-5, 3.16.02.05-3, 3.16.02.06-1, 3.16.02.07-0, 3.16.02.08-8, 3.16.02.09-6, 3.16.02.10-0, 3.16.02.11-8, 3.16.02.12-6, 3.16.02.13-4,</t>
  </si>
  <si>
    <t>3.16.02.14-2, 3.16.02.15-0, 3.16.02.16-9, 3.16.02.17-7, 3.16.02.18-5, 3.16.02.21-5, 3.16.02.22-3 e 3.16.02.33-9.</t>
  </si>
  <si>
    <t>INSTRUÇÕES GERAIS ESPECÍFICAS PARA A ANESTESIOLOGIA</t>
  </si>
  <si>
    <t>1. O ato anestésico se inicia com a visita pré-anestésica, prossegue com a administração da técnica anestésica indicada, que compreende o acesso venoso, intubação traqueal (quando indicada), instalação de controles e equipamentos necessários à anestesia e administração de drogas, encerrando-se com a recuperação dos parâmetros vitais, exceto nos casos que haja indicação de seguimento em UTI.</t>
  </si>
  <si>
    <t>1.1. Não inclui medidas/controles invasivos que poderão ser valorados separadamente pelo anestesiologista, que deverá utilizar, para tal, o porte previsto para o cirurgião.</t>
  </si>
  <si>
    <t>2. Neste trabalho, os atos anestésicos estão classificados em portes de 0 a 8.</t>
  </si>
  <si>
    <t>3. O porte anestésico “0” significa “NÃO PARTICIPAÇÃO DO ANESTESIOLOGISTA”.</t>
  </si>
  <si>
    <t>4. Quando houver necessidade do concurso de anestesiologista em atos médicos que não tenham seus portes especialmente previstos na presente Classificação, a remuneração deste especialista será equivalente ao estabelecido para o PORTE 3.</t>
  </si>
  <si>
    <t>5. Nos atos cirúrgicos em que haja indicação de intervenção em outros órgãos através do mesmo orifício natural, a partir da MESMA VIA DE ACESSO ou dentro da MESMA CAVIDADE ANATÔMICA, o porte a ser atribuído ao trabalho do anestesiologista será o que corresponder, por aquela via, ao procedimento de maior porte, acrescido de 50% dos demais atos praticados.</t>
  </si>
  <si>
    <t>6. Quando a mesma equipe ou grupos diversos realizarem durante o mesmo ato anestésico procedimentos diagnósticos e/ou terapêuticos ou procedimentos cirúrgicos diferentes através de outras incisões (exceto aquela complementar do ato principal) ou outros orifícios naturais, os portes relativos aos atos do anestesiologista serão estabelecidos em acréscimo ao ato anestésico de maior porte 70% dos demais.</t>
  </si>
  <si>
    <t>7. Em caso de cirurgia bilateral no mesmo ato anestésico, INEXISTINDO código específico na presente Classificação, os atos praticados pelo anestesiologista serão acrescidos de 70% do porte atribuído ao primeiro ato cirúrgico.</t>
  </si>
  <si>
    <t>9. Na valoração dos portes constantes desta Classificação incluem a anestesia geral, condutiva regional ou local, bem como a assistência do anestesiologista, por indicação do cirurgião ou solicitação do paciente, seja em procedimentos cirúrgicos, diagnósticos ou terapêuticos tanto em regime de internamento como ambulatorial.</t>
  </si>
  <si>
    <t>10. Os portes atribuídos aos atos do anestesiologista(s) referem-se exclusivamente à intervenção pessoal, livre de quaisquer despesas, mesmo as referentes a agentes anestésico, analgésicos, drogas, material descartável, tubos endotraqueais, seringas, agulhas, cateteres, "scalps", cal sodada, oxigênio, etc., empregados na realização do ato anestésico.</t>
  </si>
  <si>
    <t>11. O aluguel de equipamentos de controle e execução de anestesias será permitido através de instituição juridicamente estabelecida, seja com o hospital ou terceiros por ele contratados com valoração acordada previamente.</t>
  </si>
  <si>
    <t>12. Quando for necessária ou solicitada consulta com o anestesiologista, em consultório, previamente à internação ou à cirurgia ambulatorial, o anestesiologista fará jus ao porte equivalente à consulta clínica.</t>
  </si>
  <si>
    <t>13. Nos procedimentos terapêuticos e diagnósticos, inclusive aqueles relacionados no capítulo IV, quando houver necessidade do concurso do anestesiologista, aplica-se o previsto no item 6.2 das Instruções Gerais</t>
  </si>
  <si>
    <t>CAPÍTULO 4 - PROCEDIMENTOS DIAGNÓSTICOS E TERAPÊUTICOS</t>
  </si>
  <si>
    <t>1 - A eletroneuromiografia inclui: eletromiografia, velocidade de condução e teste de estímulos.</t>
  </si>
  <si>
    <t>2 - Aplica-se o previsto no item 6 das Instruções Gerais ao procedimento código 4.01.03.18-8.</t>
  </si>
  <si>
    <t>1. A consulta realizada previamente a procedimentos endoscópicos, com a finalidade de avaliação clínica</t>
  </si>
  <si>
    <t>e consequentemente classificação de .risco do paciente, está incluída nos portes respectivos de cada</t>
  </si>
  <si>
    <t>procedimento. Porém, sempre que esta consulta contra-indicar o procedimento endoscópico, o médico</t>
  </si>
  <si>
    <t>endoscopista fará jus ao porte da consulta.</t>
  </si>
  <si>
    <t>2. Nos portes dos procedimentos intervencionistas já estão incluídos os respectivos exames diagnósticos.</t>
  </si>
  <si>
    <t>Contudo, quando realizados dois ou mais .procedimentos intervencionistas, a valoração destes</t>
  </si>
  <si>
    <t>atos obedecerá ao item 4.1 das Instruções Gerais, desde que não haja um código específico para o</t>
  </si>
  <si>
    <t>conjunto.</t>
  </si>
  <si>
    <t>3. Os procedimentos realizados por videoendoscopia não terão acréscimos em seus portes. Os portes</t>
  </si>
  <si>
    <t>e custos operacionais dos procedimentos .endoscópicos dependentes de RX não incluem os portes e</t>
  </si>
  <si>
    <t>custos operacionais da Radiologia.</t>
  </si>
  <si>
    <t>4. Os custos operacionais de Endoscopia Digestiva, não incluem os produtos médicos de uso único, os</t>
  </si>
  <si>
    <t>produtos médicos reutilizáveis e .medicamentos, que deverão ser ressarcidos tomando-se como base</t>
  </si>
  <si>
    <t>as listagens de preços vigentes no mercado. Os custos operacionais referentes às Ecoendoscopias e</t>
  </si>
  <si>
    <t>Enteroscopias serão ajustados diretamente e de comum acordo entre as partes.</t>
  </si>
  <si>
    <t>5. Para pacientes internados, os portes dos procedimentos endoscópicos intervencionistas obedecerão</t>
  </si>
  <si>
    <t>ao previsto no item 6 das Instruções .Gerais; este adicional contudo, não se aplica ao custo operacional.</t>
  </si>
  <si>
    <t>Os atendimentos de urgência e emergência obedecerão ao disposto no item 2 das Instruções Gerais.</t>
  </si>
  <si>
    <t>6. Nos procedimentos endoscópicos, onde há o concurso de endoscopista auxiliar, este será remunerado</t>
  </si>
  <si>
    <t>com o correspondente a 30% do .honorário estabelecido para o endoscopista principal (item 5 das</t>
  </si>
  <si>
    <t>Instruções Gerais).</t>
  </si>
  <si>
    <t>7. Quando houver a necessidade do concurso do anestesiologista nos atos médicos endoscópicos</t>
  </si>
  <si>
    <t>diagnósticos, a valoração do ato anestésico .corresponderá ao porte 2, código 3.16.02.23-1; quando</t>
  </si>
  <si>
    <t>se tratar de ato endoscópico intervencionista, a valoração anestésica corresponderá ao porte 3, código</t>
  </si>
  <si>
    <t>3.16.02.24-0.</t>
  </si>
  <si>
    <t>Referente aos códigos 4.03.04.70-1, 4.03.04.71-0, 4.03.04.72-8, 4.03.04.73-6 e 4.03.04.74-4 - Para esclarecimento</t>
  </si>
  <si>
    <t>diagnóstico definitivo, poderá ser necessária a realização de marcadores adicionais, segundo</t>
  </si>
  <si>
    <t>o código 4.03.04.08-6, para cada marcador excedente.</t>
  </si>
  <si>
    <t>Os procedimentos de Radioimunoensaio - “IN VITRO” (4.07.12.00-1), capítulo de Medicina Nuclear, foram</t>
  </si>
  <si>
    <t>transferidos para o capítulo de Medicina Laboratorial, grupo Endocrinologia Laboratorial. Os critérios de</t>
  </si>
  <si>
    <t>valoração de portes e unidades de custo operacional dos exames deste grupo, Endocrinologia Laboratorial,</t>
  </si>
  <si>
    <t>independem da técnica utilizada para a sua realização.</t>
  </si>
  <si>
    <t>INSTRUÇÕES TÉCNICAS:</t>
  </si>
  <si>
    <t>1 - O sangue humano, não sendo objeto de comercialização, deverá ser suprido pelos familiares, amigos</t>
  </si>
  <si>
    <t>do paciente beneficiado pela transfusão . e pela comunidade em geral. Os custos decorrentes da</t>
  </si>
  <si>
    <t>transfusão são referentes ao processamento, portes e procedimentos realizados.</t>
  </si>
  <si>
    <t>2 - Por PROCESSAMENTO entende-se o recrutamento de doadores, seu cadastramento, exame médico,</t>
  </si>
  <si>
    <t>avaliação de hematócrito e/ou .hemoglobina, coleta e lanche do doador, além da determinação</t>
  </si>
  <si>
    <t>do grupo sanguíneo ABO (provas direta e reversa) e Rh (como Du se necessário) e pesquisas de</t>
  </si>
  <si>
    <t>anticorpos irregulares na unidade coletada. Faz parte do processamento o fracionamento do sangue</t>
  </si>
  <si>
    <t>em componentes hemoterápicos. Foi acrescido ao Processamento o valor da taxa de bolsa plástica</t>
  </si>
  <si>
    <t>utilizada por hemocomponente assim como os materiais .descartáveis para aplicação.</t>
  </si>
  <si>
    <t>3 - Por PROCEDIMENTO entende-se todos os exames pré-transfusionais realizados como determinação</t>
  </si>
  <si>
    <t>do grupo sanguíneo ABO E Rh e .pesquisa de anticorpos irregulares no sangue do receptor, prova de</t>
  </si>
  <si>
    <t>compatibilidade, reações sorológicas e taxas de utilização de materiais descartáveis para coleta de</t>
  </si>
  <si>
    <t>amostra.</t>
  </si>
  <si>
    <t>4 - As reações sorológicas, pela sua multiplicidade e pelas diferenças regionais, serão valoradas de</t>
  </si>
  <si>
    <t>acordo com as necessidades, com .códigos individualizados e fracionados para os casos de uso de</t>
  </si>
  <si>
    <t>componentes hemoterápicos.</t>
  </si>
  <si>
    <t>5 - Nas exsanguíneo-transfusões, transfusões fetais intra-uterinas, operações de processadora automática</t>
  </si>
  <si>
    <t>de sangue, coleta de medula .óssea por punção para transplante, coleta de célula tronco por processadora</t>
  </si>
  <si>
    <t>automática para transplante de medula óssea, coleta de célula tronco de sangue de cordão</t>
  </si>
  <si>
    <t>umbilical para transplante de medula óssea, aplicação de medula óssea ou célula troncoperiférica,</t>
  </si>
  <si>
    <t>acompanhamento hospitalar/dia do transplante de medula óssea, bem como consulta hemoterápica</t>
  </si>
  <si>
    <t>quando solicitada, serão atribuídos a .estes atos médicos os portes previstos nesta Classificação. Nos</t>
  </si>
  <si>
    <t>casos de coleta de medula óssea por punção, serão necessários dois médicos auxiliares e um médico</t>
  </si>
  <si>
    <t>anestesista. Os atos médicos dos auxiliares devem ser valorados de acordo com o disposto no item</t>
  </si>
  <si>
    <t>5 das Instruções Gerais.</t>
  </si>
  <si>
    <t>6 - O porte atribuído ao ato médico transfusional refere-se a instalação do sangue e/ou seus componentes</t>
  </si>
  <si>
    <t>no paciente sob responsabilidade do médico hemoterapeuta e o auxílio no tratamento das reações</t>
  </si>
  <si>
    <t>adversas que possam ocorrer em decorrência da .transfusão. Cabe um porte para cada unidade hemoterápica</t>
  </si>
  <si>
    <t>aplicada ou retirada (como em sangria terapêutica ou Plasmaférese Terapêutica Manual). Nos</t>
  </si>
  <si>
    <t>casos de acompanhamento pelo médico terapeuta, exclusivamente de um ato transfusional durante</t>
  </si>
  <si>
    <t>toda sua duração, este item poderá ser substituído pelo item 4.04.01.02-2.</t>
  </si>
  <si>
    <t>1) Ref. 4.06.01.01-3: Restringe-se ao exame feito durante o ato cirúrgico, não incluindo o exame dos</t>
  </si>
  <si>
    <t>espécimes retirados no procedimento e .enviados ao laboratório para exame em cortes de parafina;</t>
  </si>
  <si>
    <t>estes serão valorados de acordo com os itens pertinentes da Classificação. Os “imprints” peroperatórios</t>
  </si>
  <si>
    <t>realizados terão seus portes estabelecidos pelo código 4.06.01.11-0.</t>
  </si>
  <si>
    <t>2) Ref. 4.06.01.03-0: Usado para exames peroperatórios quando o patologista tiver que se deslocar de</t>
  </si>
  <si>
    <t>seu laboratório externo ao hospital. O .exame do primeiro espécime utiliza este porte, enquanto os</t>
  </si>
  <si>
    <t>adicionais, quando existirem, terão portes individuais, utilizando o código 4.06.01.02-1. Assim como</t>
  </si>
  <si>
    <t>no código anterior não estão incluídos os procedimentos posteriores realizados em cortes de parafina.</t>
  </si>
  <si>
    <t>3) Ref. 4.06.01.06-4: Estão incluídos neste item todos os procedimentos do exame de microscopia eletrônica,</t>
  </si>
  <si>
    <t>incluindo documentação fotográfica .para cada espécime único; espécimes múltiplos terão portes</t>
  </si>
  <si>
    <t>valorados separadamente. Os exames de cortes semifinos apenas, sem utilização do microscópio</t>
  </si>
  <si>
    <t>eletrônico, terão seus portes fixados pelo código 4.06.01.15-3, uma vez a cada espécime.</t>
  </si>
  <si>
    <t>4) Ref. 4.06.01.07-2; 4.06.01.08-0; 4.06.01.09-9 e 4.06.01.10-2: O porte se refere apenas ao ato de coleta.</t>
  </si>
  <si>
    <t>Punções realizadas em diferentes .regiões deverão ser valoradas separadamente. Exemplo: Punções</t>
  </si>
  <si>
    <t>realizadas em diferentes quadrantes de mama ou diferentes nódulos de tireóide, são consideradas</t>
  </si>
  <si>
    <t>punções distintas. Os códigos 4.06.01.09-9 e 4.06.01.10-2 são usados somente para a primeira região</t>
  </si>
  <si>
    <t>puncionada, devendo as demais seguirem os códigos 4.06.01.07-2 ou 4.06.01.08-0. A análise do</t>
  </si>
  <si>
    <t>material obtido terá seu porte fixado conforme código .4.06.01.11-0 e 4.06.01.25-0.</t>
  </si>
  <si>
    <t>5) Ref. 4.06.01.11-0: Amostra única de tecido de órgão/lesão com finalidade diagnóstica, acondicionada</t>
  </si>
  <si>
    <t>isoladamente (exige a confecção de um a .três blocos histológicos); cada “cell block” advindo de PAAF</t>
  </si>
  <si>
    <t>ou de líquidos de qualquer natureza e “imprints”; biópsias de áreas distintas designadas separadamente</t>
  </si>
  <si>
    <t>implicam em portes separados. Múltiplos frascos enviados separadamente são remunerados</t>
  </si>
  <si>
    <t>por este código para cada frasco processado, independente de discriminação das amostras. Múltiplos</t>
  </si>
  <si>
    <t>fragmentos colocados em um mesmo frasco, mas que tenham sido obtidos de regiões topográficas ou de lesões diferentes serão remuneradas de acordo com o código 4.06.01.11-0. O valor final do
exame será obtido pelo valor do código multiplicado pelo número de regiões topográficas ou lesões
(identificadas pelo procedimento anatomopatológico, referidas na requisição médica ou informadas
pelo paciente/familiar).</t>
  </si>
  <si>
    <t>6) Ref. 4.06.01.15-3: Cada revisão de lâmina deverá ser descrita e valorada individualmente, seguindo</t>
  </si>
  <si>
    <t>os príncípios descritos para biópsias e .peças crirúrgicas (4.06.01.11-0, 4.06.01.20-0 e 4.06.01.21-8).</t>
  </si>
  <si>
    <t>Este código também é utilizado para remunerar recortes histológicos seriados, além de procedimento</t>
  </si>
  <si>
    <t>diagnóstico em cortes semifinos, sem utilização da microscopia eletrônica.</t>
  </si>
  <si>
    <t>7) Ref. 4.06.01.19-6: Fragmentos colhidos de mesma região topográfica de um mesmo órgão, não</t>
  </si>
  <si>
    <t>discriminados e colocados em um mesmo frasco que exigem a confecção de três ou mais blocos</t>
  </si>
  <si>
    <t>histológicos. Este código remunera cada frasco contendo as múltiplas amostras (do mesmo órgão ou</t>
  </si>
  <si>
    <t>topografia).</t>
  </si>
  <si>
    <t>8) Ref. 4.06.01.20-0: Peças cirúrgicas ou anatômicas simples são espécimes resultantes de intervenções de</t>
  </si>
  <si>
    <t>pequeno porte com finalidade excisional, não fragmentadas. Incluem as exéreses de cistos, ressecções</t>
  </si>
  <si>
    <t>cutâneas ou retalhos (fusos) cutâneos, pólipos, linfonodo isolado. Outros exemplos são: histerectomia</t>
  </si>
  <si>
    <t>simples (corpo e colo são remunerados separadamente), ressecções de baço, apêndice cecal, corneto</t>
  </si>
  <si>
    <t>nasal, hemorróida, nódulo prostático isolado, nódulo mamário isolado, nódulo tumoral benigno, ovário,</t>
  </si>
  <si>
    <t>saco herniário, segmento ósseo, testículo, tonsila, .tuba uterina, vesícula biliar, etc. Esse procedimento</t>
  </si>
  <si>
    <t>geralmente exige a confecção de três a seis blocos histológicos. Uma peça cirúrgica fracionada em</t>
  </si>
  <si>
    <t>frascos diferentes será remunerada de acordo com o número de frascos enviados para exame. Nódulos</t>
  </si>
  <si>
    <t>tumorais múltiplos (mamários, prostáticos, miomatosos, etc), são remunerados de acordo com o número</t>
  </si>
  <si>
    <t>de espécimes enviados, independente de serem colocados em um mesmo frasco.</t>
  </si>
  <si>
    <t>9) Ref. 4.06.01.21-8: Peças cirúrgicas ou anatômicas complexas são espécimes resultantes de intervenções</t>
  </si>
  <si>
    <t>de médio e grande porte com finalidade diagnóstica/terapêutica incluindo-se avaliação</t>
  </si>
  <si>
    <t>prognóstica através de estadiamento. Esse procedimento geralmente exige a confecção de sete</t>
  </si>
  <si>
    <t>ou mais blocos histológicos. São exemplos: os produtos de cirurgias radicais, como amputação de</t>
  </si>
  <si>
    <t>pênis, colectomia, conização de colo uterino, enterectomia, esofagectomia, esvaziamento ganglionar</t>
  </si>
  <si>
    <t>(monobloco isolado), exenteração de globo ocular, gastrectomia, histerectomia radical (por neoplasia),</t>
  </si>
  <si>
    <t>laringectomia, mastectomia, nefrectomia, orquiectomia, pneumectomia (ou lobectomia), prostatectomia,</t>
  </si>
  <si>
    <t>quadrantectomia mamária. Retossigmoidectomia, segmento ósseo com neoplasia maligna, sigmoidectomia,</t>
  </si>
  <si>
    <t>tireoidectomia (ou lobectomia), vulvectomia, etc. Também estão incluídas as ressecções</t>
  </si>
  <si>
    <t>cutâneas ampliadas (para melanoma ou para tumores cutâneos com mais de 3,0 cm); as ressecções de</t>
  </si>
  <si>
    <t>tumores volumosos (maiores de 7,0 cm); as ressecções de órgão parenquimatosos, como segmentos</t>
  </si>
  <si>
    <t>pulmonares, hepáticos, renais, próstáticos, etc.; a placenta (disco placentário); em caso de gemelares,</t>
  </si>
  <si>
    <t>cada placenta é remunerada de forma independente.</t>
  </si>
  <si>
    <t>10) Ref. 4.06.01.22-6: Peças cirúrgicas adicionais são espécimes secundários de uma peça cirúrgica</t>
  </si>
  <si>
    <t>simples ou complexa, enviada em monobloco,. ou de um espécime de amputação, como por exemplo, 1) Estruturas vizinhas – ligamentos, cordões, ductos, segmentos e musculatura esquelética, epíplon,
mesentério, etc, sendo cada estrutura remunerada de forma independente; 2) Margens cirúrgicas (por
margem) e cadeias linfonodais (por .grupo de até seis linfonodos) de uma peça anatômica simples ou
complexa; 3) Cordão umbilical e membranas de uma placenta. Admite-se a cobrança adicional de duas
margens cirúrgicas nos espécimes de conização de colo uterino, (margens exo e endo cervicais) e de
até cinco margens cirúrgicas nos espécimes de cirurgia oncológica radical. Cada procedimento deste
código geralmente exige a confecção de um a três blocos histológicos.</t>
  </si>
  <si>
    <t>11) Ref. 4.06.01.25-0: As lâminas de esfregaços de PAAF de diferentes regiões terão seus portes e UCO</t>
  </si>
  <si>
    <t>fixados separadamente (independente de .ser de mesmo órgão ou de órgãos diferentes). Da mesma</t>
  </si>
  <si>
    <t>região utiliza-se o porte e a UCO deste código para cada 5 lâminas processadas (ex.: 13 lâminas</t>
  </si>
  <si>
    <t>obtidas de nódulo de lobo direito de tireóide, equivale 3 vezes o código 4.06.01.25-0).</t>
  </si>
  <si>
    <t>O procedimento 4.07.01.14-0 não inclui teste ergométrico convencional (4.01.01.04-5), nem o teste ergométrico</t>
  </si>
  <si>
    <t>INSTRUÇÕES ESPECÍFICAS PARA MEDICINA NUCLEAR “IN VIVO”</t>
  </si>
  <si>
    <t>1 - Na Classificação estão incluídos os custos operacionais e os portes correspondentes aos atos médicos.</t>
  </si>
  <si>
    <t>2 - Para cada exame está previsto um consumo de filmes radiográficos ou documentação calculados por</t>
  </si>
  <si>
    <t>índice atualizado pelo Colégio .Brasileiro de Radiologia e Diagnóstico por Imagem, ou listagem oficial</t>
  </si>
  <si>
    <t>de preços.</t>
  </si>
  <si>
    <t>OBS.: Estes valores devem ser reembolsados para exames com documentação ou filme de todos os</t>
  </si>
  <si>
    <t>órgãos examinados.</t>
  </si>
  <si>
    <t>3 - Os radioisótopos e os respectivos fármacos específicos para cada exame serão reembolsados separadamente</t>
  </si>
  <si>
    <t>de acordo com listagem de preços atualizada, ou Unidade de Radiofármaco UR (*) do</t>
  </si>
  <si>
    <t>Colégio Brasileiro de Radiologia.</t>
  </si>
  <si>
    <t>4 - Medicamentos, equipos, sondas, cateteres, guias e material de assepsia não constam nesta Classificação,</t>
  </si>
  <si>
    <t>seu reembolso será efetuado à .parte, de acordo com listagem de preços atualizada.</t>
  </si>
  <si>
    <t>5 - Tratamento de câncer de tireóide: as doses podem variar de 80 até 400 Mci.</t>
  </si>
  <si>
    <t>6 - Quando necessário procedimento sob assistência de anestesista, a este será atribuído porte 2, código</t>
  </si>
  <si>
    <t>3.16.02.32-0.</t>
  </si>
  <si>
    <t>Os atos médicos praticados pelo anestesiologista, quando houver necessidade do concurso deste</t>
  </si>
  <si>
    <t>especialista, serão valorados pelo porte 3, código 3.16.02.25-8.</t>
  </si>
  <si>
    <t>INSTRUÇÕES ESPECÍFICAS PARA MÉTODOS DIAGNÓSTICOS E INTERVENCIONISTAS POR IMAGEM</t>
  </si>
  <si>
    <t>2 - Para cada exame está previsto documentação ou filmes calculados por índice atualizado pelo Colégio</t>
  </si>
  <si>
    <t>Brasileiro de Radiologia e Dignóstico por Imagem.</t>
  </si>
  <si>
    <t>3 - Medicamentos, equipamentos, sondas, cateteres, guias, contrastes e material de assepsia não</t>
  </si>
  <si>
    <t>constam desta Classificação. O reembolso será efetuado à parte, de acordo com listagem de preços</t>
  </si>
  <si>
    <t>atualizada.</t>
  </si>
  <si>
    <t>4 - Exames angiográficos e intervencionistas terão seus portes fixados independentemente de taxas de</t>
  </si>
  <si>
    <t>sala.</t>
  </si>
  <si>
    <t>5 - Eventuais adequações de portes devem obedecer critérios técnicos recomendados e supervisionados</t>
  </si>
  <si>
    <t>pelo CBR.</t>
  </si>
  <si>
    <t>6 - ANGIOMEDULAR - previstos para seus portes a inclusão no máximo de 4 vasos para angiomedular</t>
  </si>
  <si>
    <t>cervical, 6 vasos para angiomedular torácica e 6 vasos para angiomedular tóraco-lombar.</t>
  </si>
  <si>
    <t>7 - Os procedimentos de Radiologia intervencionista serão valorados por vaso tratado, por número de</t>
  </si>
  <si>
    <t>cavidades drenadas e por número de corpos estranhos retirados.</t>
  </si>
  <si>
    <t>8 - Em cada exame medular para tumores fica incluído somente um segmento.</t>
  </si>
  <si>
    <t>9 - Em exame medular de malformação incluem-se no máximo dois segmentos.</t>
  </si>
  <si>
    <t>10 - Angiografias por catéter (4.08.12.03-0, 4.08.12.04-9, 4.08.12.05-7, 4.08.12.06-5 e 4.08.12.07-3)</t>
  </si>
  <si>
    <t>incluem-se no máximo de 3 vasos.</t>
  </si>
  <si>
    <t>11 - Quando realizado angiografia diagnóstica e/ou radiologia intervencionista sucessivas, para fins de</t>
  </si>
  <si>
    <t>valoração dos atos médicos praticados, deve ser observado o disposto no item 4 das Instruções</t>
  </si>
  <si>
    <t>Gerais.</t>
  </si>
  <si>
    <t>12 - Quando realizados exames em duas ou mais regiões diferentes, remunera-se o custo operacional</t>
  </si>
  <si>
    <t>do exame principal ou de maior porte em 100% do valor previsto nesta Classificação, e em 70% do</t>
  </si>
  <si>
    <t>valor do custo de cada um dos demais exames realizados. Este critério não se aplica aos portes dos</t>
  </si>
  <si>
    <t>procedimentos nem ao valor do filme radiológico, que deverão ser remunerados integralmente.</t>
  </si>
  <si>
    <t>- Referente aos códigos 4.09.02.03-0 e 4.09.02.04-8:</t>
  </si>
  <si>
    <t>Já incluem o código 4.09.01.33-5.</t>
  </si>
  <si>
    <t>- Referente ao código 4.09.02.13-7:</t>
  </si>
  <si>
    <t>A Monitorização por Doppler transcraniano complementa o exame de Doppler transcraniano para</t>
  </si>
  <si>
    <t>as doenças com CID-10: I63.0 a I68.8, com .indicação de monitorização, reserva hemodinâmica ou</t>
  </si>
  <si>
    <t>pesquisa de embolia paradoxal. Para cada 30 minutos de monitorização deverá ser considerada uma</t>
  </si>
  <si>
    <t>unidade deste código, com o máximo de 4 unidades.</t>
  </si>
  <si>
    <t>1 - Os contrastes serão reembolsados, de acordo com listagem de preços atualizada.</t>
  </si>
  <si>
    <t>2 - Estes valores devem ser reembolsados para exames com documentação ou filme de todos os órgãos</t>
  </si>
  <si>
    <t>examinados, e são calculados por índice .atualizado pelo Colégio Brasileiro de Radiologia e Diagnóstico</t>
  </si>
  <si>
    <t>por Imagem.</t>
  </si>
  <si>
    <t>3 - Procedimentos intervencionistas orientados por ultra-som acrescem portes e normas do código 4.08.13.00-2.</t>
  </si>
  <si>
    <t>4 - Os atos médicos praticados pelo anestesiologista, quando houver necessidade do concurso deste especialista,</t>
  </si>
  <si>
    <t>serão valorados pelo porte 2, código 3.16.02.26-6.</t>
  </si>
  <si>
    <t>5 - Quando realizados exames em duas ou mais regiões diferentes, remunera-se o custo operacional do exame</t>
  </si>
  <si>
    <t>principal ou de maior porte em 100% do valor previsto nesta Classificação, e em 70% do valor do custo de</t>
  </si>
  <si>
    <t>cada um dos demais exames realizados. Este critério não se aplica aos portes dos procedimentos nem ao</t>
  </si>
  <si>
    <t>valor do filme radiológico, que deverão ser remunerados integralmente.</t>
  </si>
  <si>
    <t>6 - Os procedimentos 4.09.01.33-5 Próstata transretal (não inclui abdome inferior masculino) e 4.09.01.17-3</t>
  </si>
  <si>
    <t>Abdome inferior masculino (bexiga, próstata e vesículas seminais), não são remunerados concomitantemente;</t>
  </si>
  <si>
    <t>entretanto, poderão ser autorizados quando justificados pelo médico solicitante. Este critério se aplica também</t>
  </si>
  <si>
    <t>aos procedimentos 4.09.01.30-0 Transvaginal (útero, ovário, anexos e vagina) e 4.09.01.18-1 Abdome inferior</t>
  </si>
  <si>
    <t>feminino (bexiga, útero, ovário e anexo).</t>
  </si>
  <si>
    <t>1 - Contrastes serão reembolsados à parte, de acordo com listagem de preços atualizada.</t>
  </si>
  <si>
    <t>2 - Os valores referentes ao reembolso de filmes ou documentação são atualizados conforme índice</t>
  </si>
  <si>
    <t>divulgado pelo Colégio Brasileiro de Radiologia e Diagnóstico por Imagem ou listagem oficial de preços.</t>
  </si>
  <si>
    <t>3 - Tomografia computadorizada com procedimento intervencionista acresce portes do item 4.08.13.00-2.</t>
  </si>
  <si>
    <t>4 - Quando realizados exames em duas ou mais regiões diferentes, remunera-se o custo operacional</t>
  </si>
  <si>
    <t>5 - Os atos médicos praticados pelo anestesiologista, quando houver necessidade do concurso deste</t>
  </si>
  <si>
    <t>especialista, serão valorados pelo porte 2, código 3.16.02.27-4.</t>
  </si>
  <si>
    <t>6 - TC volumetria de qualquer órgão ou estrutura, remunera-se o exame de base mais a reconstrução</t>
  </si>
  <si>
    <t>tridimensional, código 4.10.01.20-6 (exemplo: Volumetria hepática, corresponde aos códigos 4.10.01.10-</t>
  </si>
  <si>
    <t>9 + 4.10.01.20-6).</t>
  </si>
  <si>
    <t>7 - O código 4.10.01.21-4 Endoscopia virtual de qualuer órgão ou estrutura por TC, deve ser usado para</t>
  </si>
  <si>
    <t>exame de qualquer órgão ou estrutura e .sua remuneração deve incluir o exame de base (exemplos:</t>
  </si>
  <si>
    <t>Colonoscopia virtual, corresponde aos códigos 4.10.01.09-5 + 4.10.01.21-4. Broncoscopia virtual,</t>
  </si>
  <si>
    <t>corresponde aos códigos 4.10.01.07-9 + 4.10.01.21-4).</t>
  </si>
  <si>
    <t>8 - Artro-TC ou Cisternografia, deve remunerar o exame de base mais a punção para introdução de contraste,</t>
  </si>
  <si>
    <t>código 4.10.02.04-0 (exemplos: Artro-TC corresponde aos códigos 4.10.01.04-4 ou 4.10.01.14-1</t>
  </si>
  <si>
    <t>+ 4.10.02.04-0; Cisternografia, corresponde aos códigos 4.10.01.01-0 + 4.10.02.04-0).</t>
  </si>
  <si>
    <t>1 - Contraste paramagnético será reembolsado à parte, de acordo com listagem de preços atualizada.</t>
  </si>
  <si>
    <t>3 - Quando realizados exames em duas ou mais regiões diferentes, remunera-se o custo operacional</t>
  </si>
  <si>
    <t>do exame principal ou de maior porte em .100% do valor previsto nesta Classificação, e em 70% do</t>
  </si>
  <si>
    <t>procedimentos nem ao valor do filme ou documentação, que deverão ser remunerados integralmente.</t>
  </si>
  <si>
    <t>4 - Estudo dinâmico por RM: acrescentar 50% ao valor do exame de base.</t>
  </si>
  <si>
    <t>especialista, serão valorados pelo porte 3, código 3.16.02.28-2.</t>
  </si>
  <si>
    <t>Nos portes e custos operacionais dos procedimentos 4.12.03.02-0, 4.12.03.03-8, 4.12.03.04-6, 4.12.03.05-4,</t>
  </si>
  <si>
    <t>4.12.03.06-2, 4.12.03.13-5, 4.12.03.14-3, acrescentar 20% quando associados a Radioterapia Guiada</t>
  </si>
  <si>
    <t>por Imagem (IGRT).</t>
  </si>
  <si>
    <t>1 - Serão valorados separadamente:</t>
  </si>
  <si>
    <t>- Fontes radioativas;</t>
  </si>
  <si>
    <t>- Exames de imagem (Radiografia, Ultrassonografia, Fluoroscopia, Tomografia Computadorizada e</t>
  </si>
  <si>
    <t>Ressonância Magnética Nuclear);</t>
  </si>
  <si>
    <t>- Cistoscopia;</t>
  </si>
  <si>
    <t>2 - O número de aplicações deve obedecer à normatização do Colégio Brasileiro de Radiologia e Diagnóstico</t>
  </si>
  <si>
    <t>por Imagem;</t>
  </si>
  <si>
    <t>3 - Os atos médicos praticados pelo anestesiologista, quando houver necessidade do concurso deste</t>
  </si>
  <si>
    <t>especialista, serão valorados pelo porte 3, código 3.16.02.29-0.</t>
  </si>
  <si>
    <t>4 - Observações referentes aos códigos:</t>
  </si>
  <si>
    <t>- Código 4.12.03.01-1: Indicações CID-10: C69, H11.0, L91.0. Procedimentos Secundários: Planejamento</t>
  </si>
  <si>
    <t>simples.</t>
  </si>
  <si>
    <t>- Código 4.12.03.02-0, 4.12.03.03-8 e 4.12.03.04-6: Indicações CID-10: C11, C71.0, C71.1, C71.2,</t>
  </si>
  <si>
    <t>C71.3, C71.4, C71.5, C71.6, C71.7, C71.8, .C71.9, C79.3, D43.0, D43.1, Q28.1, Q28.2. Procedimentos</t>
  </si>
  <si>
    <t>Secundários: Implantação de halo para radiocirurgia. Anestesia. Simulação intermediária ou complexa.</t>
  </si>
  <si>
    <t>Os demais procedimentos secundários (Planejamento computadorizado ou comp. tridimensional,</t>
  </si>
  <si>
    <t>Imobilizadores (da .área a ser tratada), Filmes de Verificação, Colimação Individual), estão incluídos</t>
  </si>
  <si>
    <t>no valor do procedimento principal.</t>
  </si>
  <si>
    <t>- Código 4.12.03.05-4: Indicações CID-10: C00 a C16, C20 a C25, C30 a C39, C40, C41, C48 a C57,</t>
  </si>
  <si>
    <t>C61, C67, C69 a C83, C85, D05. .Procedimentos Secundários: Simulação intermediária ou complexa.</t>
  </si>
  <si>
    <t>Anestesia. Os demais procedimentos secundários (Planejamento computadorizado ou comp.</t>
  </si>
  <si>
    <t>tridimensional, Imobilizadores (da área a ser tratada), Filmes de Verificação, Colimação Individual),</t>
  </si>
  <si>
    <t>estão incluídos no valor do procedimento principal.</t>
  </si>
  <si>
    <t>- Código 4.12.03.06-2: CID-10: C00 a C16, C20 a C25, C30 a C39, C40, C41, C48 a C57, C61, C67,</t>
  </si>
  <si>
    <t>C69 a C83, C85, D05. Procedimentos .Secundários: Simulação intermediária ou complexa.Anestesia.</t>
  </si>
  <si>
    <t>Imobilizadores (da área a ser tratada), Filmes de Verificação, Colimação Individual), estão incluídos</t>
  </si>
  <si>
    <t>- Código 4.12.03.07-0: Indicações CID-10: C00 a C54, C56 a C57, C60 a C75, C77 a C79, C81 a C85, C90</t>
  </si>
  <si>
    <t>a C92, C96, C97, B07, B35.1, D05, .D07.4, D10.6, D11, D16.4, D16.5, D18, D32, D33, D35, D37 a D44,</t>
  </si>
  <si>
    <t>D44.3, D44.4, D47, D48, D48.0, D48.1, E05.0, G35, G50.0, H05.1, H53.3, I25.1, L91.0, M15 a M19, M32.1,</t>
  </si>
  <si>
    <t>M35.0, M61, M65, M70, M75.2, M75.3, M75.5, M76, M77, M85.5, N48.0, N48.6, N6, T86.0. Procedimentos</t>
  </si>
  <si>
    <t>Secundários: Simulação simples, intermediária ou complexa. Planejamento simples ou computadorizado.</t>
  </si>
  <si>
    <t>Imobilizadores (da área a ser tratada). Filmes de Verificação. Colimação Individual. Anestesia.</t>
  </si>
  <si>
    <t>- Código 4.12.03.08-9: Indicações CID-10: C00 a C54, C56 a C57, C60 a C75, C77 a C79, C81 a</t>
  </si>
  <si>
    <t>C85, C90 a C92, C96, C97, D05, D07.4, D10.6, .D11, D16.4, D16.5, D18, D32, D33, D35, D37 a D44,</t>
  </si>
  <si>
    <t>D44.3, D44.4, D47, D48, D48.0, E05.0, G35, G50.0, H05.1, H53.3, I25.1, M15 a M19, M32.1, M35.0,</t>
  </si>
  <si>
    <t>M61, M65, M70, M75.2, M75.3, M75.5, M76, M77, M85.5, N48.6, N62, T86.0. Procedimentos Secundários:</t>
  </si>
  <si>
    <t>Simulação simples, intermediária .ou complexa. Planejamento simples ou computadorizado.</t>
  </si>
  <si>
    <t>- Código 4.12.03.09-7: Indicações CID-10: C00 a C54, C56 a C57, C60 a C75, C77 a C79, C81 a</t>
  </si>
  <si>
    <t>C85, C90 a C92, C96, C97, D05, D07.4, D10.6, D11, D16.4, D16.5, D18, D32, D33, D35, D37 a D44,</t>
  </si>
  <si>
    <t>Simulação simples, intermediária ou complexa. Planejamento simples ou computadorizado.</t>
  </si>
  <si>
    <t>- Código 4.12.03.10-0: Indicações CID-10: C81 a C96, D46, D61.0, D61.2, D61.3. Procedimentos</t>
  </si>
  <si>
    <t>Secundários: Planejamento computadorizado. .Imobilizadores (da área a ser tratada). Filmes de</t>
  </si>
  <si>
    <t>Verificação. Colimação Individual. Anestesia.</t>
  </si>
  <si>
    <t>- Código 4.12.03.11-9: Indicações CID-10: C79.5, C90.0. Procedimentos Secundários: Planejamento</t>
  </si>
  <si>
    <t>computadorizado. Imobilizadores (da área a .ser tratada). Filmes de Verificação. Colimação Individual.</t>
  </si>
  <si>
    <t>Anestesia.</t>
  </si>
  <si>
    <t>- Código 4.12.03.12-7: Indicações CID-10: C46, C84.0 . Procedimentos Secundários: Planejamento</t>
  </si>
  <si>
    <t>computadorizado. Imobilizadores (da área a ser tratada). Filmes de Verificação. Colimação Individual.</t>
  </si>
  <si>
    <t>- Código 4.12.03.13-5 e 4.12.03.14-3: Indicações CID-10: C11, C71.0, C71.1, C71.2, C71.3, C71.4,</t>
  </si>
  <si>
    <t>C71.5, C71.6, C71.7, C71.8, C71.9, C79.3, D43.0, D43.1, Q28.1, Q28.2. Procedimentos Secundários:</t>
  </si>
  <si>
    <t>Simulação intermediária ou complexa. Anestesia. Os demais procedimentos secundários (Planejamento</t>
  </si>
  <si>
    <t>computadorizado ou comp. tridimensional, Imobilizadores (da área a ser tratada), Filmes de</t>
  </si>
  <si>
    <t>Verificação, Colimação Individual), .estão incluídos no valor do procedimento principal.</t>
  </si>
  <si>
    <t>- Código 4.12.03.15-1: Indicações CID-10: C43, C44, C50, C79.2, B07, B35.1, D07.4, L91.0, M15 a</t>
  </si>
  <si>
    <t>M19, M35.0, M65, M70, M75.2, M75.3, M75.5, .M76, M77, N48.6, T86.0. Procedimentos Secundários:</t>
  </si>
  <si>
    <t>Planejamento simples.</t>
  </si>
  <si>
    <t>- Código 4.12.03.16-0: Indicações CID-10: C16, C18 a C26, C48 a C55, C76 a C78. Procedimentos</t>
  </si>
  <si>
    <t>Secundários de: Os procedimentos secundários (Planejamento computadorizado. Imobilizadores</t>
  </si>
  <si>
    <t>-da área a ser tratada-. Filmes de Verificação. Colimação Individual) estão incluídos no valor do</t>
  </si>
  <si>
    <t>procedimento principal.</t>
  </si>
  <si>
    <t>- Código 4.12.03.17-8, 4.12.03.18-6 e 4.12.03.19-4: CID-10: C15, C33, C34, C53, C54, C61, C67.</t>
  </si>
  <si>
    <t>Procedimentos Secundários: Simulação simples, intermediária ou complexa. Planejamento simples,</t>
  </si>
  <si>
    <t>computadorizado ou comp. Tridimensional. Imobilizadores (da área a ser tratada). Filmes de Verificação.</t>
  </si>
  <si>
    <t>Colimação Individual. Anestesia.</t>
  </si>
  <si>
    <t>- Código 4.12.05.01-4: Indicações CID-10: C15, C33 a C34. Procedimentos Secundários: Simulação</t>
  </si>
  <si>
    <t>intermediária ou complexa. Planejamento .computadorizado ou comp. tridimensional. Anestesia.</t>
  </si>
  <si>
    <t>- Código 4.12.05.02-2: Indicações CID-10: C15, C33 a C34. Procedimentos Secundários: Internação</t>
  </si>
  <si>
    <t>(proteção radiológica). Simulação intermediária ou complexa. Planejamento computadorizado ou</t>
  </si>
  <si>
    <t>comp. tridimensional. Anestesia.</t>
  </si>
  <si>
    <t>- Código 4.12.05.03-0: Indicações CID-10: C00 a C14, C20, C21, C44, C49, C50, C51, C52, C57.3,</t>
  </si>
  <si>
    <t>C57.9, C60, C61. Procedimentos Secundários: .Simulação intermediária ou complexa. Colocação e</t>
  </si>
  <si>
    <t>retirada dos cateteres. Planejamento computadorizado ou comp. tridimensional. Anestesia.</t>
  </si>
  <si>
    <t>- Código: 4.12.05.04-9: Indicações CID-10: C00 a C06, C44, C49, C50, C51, C52, C57.3, C57.9, C60,</t>
  </si>
  <si>
    <t>C61. Procedimentos Secundários de Braquiterapia: Internação (proteção radiológica). Simulação</t>
  </si>
  <si>
    <t>intermediária ou complexa. Colocação e retirada dos cateteres. Planejamento computadorizado ou</t>
  </si>
  <si>
    <t>- Código: 4.12.05.05-7: Indicações CID-10: C61. Procedimentos Secundários: Internação (proteção</t>
  </si>
  <si>
    <t>radiológica). Simulação intermediária ou .complexa. Colocação e retirada dos cateteres. Planejamento</t>
  </si>
  <si>
    <t>computadorizado ou comp. tridimensional. Anestesia.</t>
  </si>
  <si>
    <t>- Código: 4.12.05.06-5: Indicações CID-10: C00 a C06, C44, C49, C50, C51, C52, C57.3, C57.9, C60,</t>
  </si>
  <si>
    <t>C61. Procedimentos Secundários: Internação (proteção radiológica). Simulação intermediária ou</t>
  </si>
  <si>
    <t>complexa. Colocação e retirada dos cateteres. Planejamento computadorizado ou comp. tridimensional.</t>
  </si>
  <si>
    <t>- Código 4.12.05.07-3: Indicações CID-10: C11, C52 a C55. Procedimentos Secundários: Simulação</t>
  </si>
  <si>
    <t>intermediária ou complexa. Colocação e .retirada dos cateteres. Planejamento computadorizado ou</t>
  </si>
  <si>
    <t>- Código 4.12.05.08-1: Indicações CID-10: C11, C52 a C55. Procedimentos Secundários: Internação</t>
  </si>
  <si>
    <t>(proteção radiológica). Simulação .intermediária ou complexa. Colocação e retirada dos cateteres.</t>
  </si>
  <si>
    <t>Planejamento computadorizado ou comp. tridimensional. Anestesia.</t>
  </si>
  <si>
    <t>- Código 4.12.05.09-0: Indicações CID-10: C63.2, C69.3. Procedimentos Secundários: Internação</t>
  </si>
  <si>
    <t>(proteção radiológica). Colocação e retirada da .Placa. Planejamento computadorizado ou comp.</t>
  </si>
  <si>
    <t>tridimensional. Filmes de Verificação. Anestesia.</t>
  </si>
  <si>
    <t>- Código 4.12.05.10-3: Indicações CID-10: C44, C50, C60. Procedimentos Secundários: Internação</t>
  </si>
  <si>
    <t>(proteção radiológica). Simulação simples, .intermediária ou complexa. Colocação e retirada dos</t>
  </si>
  <si>
    <t>cateteres. Planejamento computadorizado ou comp. tridimensional. Anestesia.</t>
  </si>
  <si>
    <t>- Código 4.12.05.11-1: Indicações CID-10: C44, C50, C60. Procedimentos Secundários: Internação</t>
  </si>
  <si>
    <t>- Código 4.12.05.12-0: Indicações CID-10: C00 a C14, C44, C50, C60. Procedimentos Secundários:</t>
  </si>
  <si>
    <t>Simulação simples, intermediária ou complexa.. Colocação e retirada dos cateteres. Planejamento</t>
  </si>
  <si>
    <t>Localização primária / Tumor CID -10 RT conv.</t>
  </si>
  <si>
    <t>Ânus e canal anal C21 105</t>
  </si>
  <si>
    <t>Bexiga C67 140</t>
  </si>
  <si>
    <t>Colo Uterino C53 156</t>
  </si>
  <si>
    <t>Corpo Uterino C54 156</t>
  </si>
  <si>
    <t>D.Hodgkin (anel Waldayer) C81 40</t>
  </si>
  <si>
    <t>D.Hodgkin (supra-diafragmática) C81 80</t>
  </si>
  <si>
    <t>D.Hodgkin (infra-diafragmática) C81 80</t>
  </si>
  <si>
    <t>Esôfago C15 120</t>
  </si>
  <si>
    <t>Estômago C16 100</t>
  </si>
  <si>
    <t>Hipófise C75 90</t>
  </si>
  <si>
    <t>Lábio (com cadeias = 120) C00 80</t>
  </si>
  <si>
    <t>Laringe (com cadeias = 120) C32 80</t>
  </si>
  <si>
    <t>Leucemia (meningite leucêmica) C95 70</t>
  </si>
  <si>
    <t>Leucemia (profilaxia SNC) C95 30</t>
  </si>
  <si>
    <t>Leucemia mielóide (sarcoma granulocítico) C92.3 30</t>
  </si>
  <si>
    <t>Linfoma não de Hodgkin (por localização) C85 50</t>
  </si>
  <si>
    <t>Mama C50 120</t>
  </si>
  <si>
    <t>Meduloblastoma/Ependimoma/Pineal C71 120</t>
  </si>
  <si>
    <t>Mieloma Múltiplo (por localização) C90 40</t>
  </si>
  <si>
    <t>MTS SNC C72.9 60</t>
  </si>
  <si>
    <t>MTS linfática (por localização) C77 60</t>
  </si>
  <si>
    <t>MTS ósseas (por localização) C79.5 40</t>
  </si>
  <si>
    <t>MTS retro ocular C69.6 40</t>
  </si>
  <si>
    <t>Nasofaringe C11 120</t>
  </si>
  <si>
    <t>Osso (tumor primário) C40 100</t>
  </si>
  <si>
    <t>Ovário C56 100</t>
  </si>
  <si>
    <t>Pâncreas C25 100</t>
  </si>
  <si>
    <t>Parótida C07 105</t>
  </si>
  <si>
    <t>Partes moles (tumor primário) C49 75</t>
  </si>
  <si>
    <t>Pele (por lesão) C43-C44 30</t>
  </si>
  <si>
    <t>Pele (por lesão) com cadeias C43-C44 60</t>
  </si>
  <si>
    <t>Pênis (com cadeias) C60 120</t>
  </si>
  <si>
    <t>Plasmocitoma C90 50</t>
  </si>
  <si>
    <t>Próstata C61 156</t>
  </si>
  <si>
    <t>Pulmão C34 100</t>
  </si>
  <si>
    <t>Retinoblastoma C69.2 50</t>
  </si>
  <si>
    <t>Reto (pré op = 112 / pós op =124) C20 133</t>
  </si>
  <si>
    <t>Retro-peritoneo (sarcoma ou MTS) C49 C77 100</t>
  </si>
  <si>
    <t>Rim/Ureter/Suprarenal C64 60</t>
  </si>
  <si>
    <t>Sarcoma Kaposi (por localização ) se mucosa = 80 C46 40</t>
  </si>
  <si>
    <t>Seios da face C31 95</t>
  </si>
  <si>
    <t>Sítios CP C01-14 120</t>
  </si>
  <si>
    <t>SNC (tumor primário) C72 70</t>
  </si>
  <si>
    <t>Testículo C62 75</t>
  </si>
  <si>
    <t>Timo C37 90</t>
  </si>
  <si>
    <t>Tireóide C73 70</t>
  </si>
  <si>
    <t>Tumores Pediátricos (sarcomas) C49 100</t>
  </si>
  <si>
    <t>Vagina C52 156</t>
  </si>
  <si>
    <t>Vulva C51 105</t>
  </si>
  <si>
    <t>Vesícula e vias biliares C23-24 100</t>
  </si>
  <si>
    <t>1 - Quando um procedimento oftalmológico monocular for realizado bilateralmente, remunera-se o custo</t>
  </si>
  <si>
    <t>operacional em 100% do valor previsto .nesta Classificação para um lado, e em 70% para o outro. Este</t>
  </si>
  <si>
    <t>critério não se aplica aos portes do procedimento.</t>
  </si>
  <si>
    <t>2 - Os atos médicos praticados pelo anestesiologista, quando houver necessidade do concurso deste</t>
  </si>
  <si>
    <t>especialista, serão valorados pelo porte 1, código 3.16.02.30-4.</t>
  </si>
  <si>
    <t>3 - Referente aos códigos 4.13.01.54-4 e 4.13.01.55-2:</t>
  </si>
  <si>
    <t>pertencer ao médico, este terá direito ao previsto na UCO valorada no procedimento.</t>
  </si>
  <si>
    <t>O laudo deverá conter obrigatoriamente o registro de imagem – quando o equipamento de vídeo</t>
  </si>
  <si>
    <t>1 - Extratos alergênicos, quando utilizados em teste cutâneo-alérgicos e de contato, devem ser valorados</t>
  </si>
  <si>
    <t>separadamente.</t>
  </si>
  <si>
    <t>2 - Quando um procedimento oftalmológico monocular for realizado bilateralmente, remunera-se o custo</t>
  </si>
  <si>
    <t>operacional em 100% do valor previsto nesta Classificação para um lado, e em 70% para o outro. Este</t>
  </si>
  <si>
    <t>4 - Referente ao código 4.14.01.67-0:</t>
  </si>
  <si>
    <t>5 - Referente ao código 4.14.01.56-5:</t>
  </si>
  <si>
    <t>- É obrigatório para a realização do procedimento AGG: emissão de um laudo técnico, em duas vias, fornecido</t>
  </si>
  <si>
    <t>pelo médico geriatra dentro de um formulário específico, que serão entregues aos interessados.</t>
  </si>
  <si>
    <t>- A realização da AGG poderá ser anual, exceto intercorrências, como: infecções agudas, fraturas e</t>
  </si>
  <si>
    <t>acidentes vasculares. A Avaliação geriátrica global deverá ser realizada apenas por médicos geriatras.</t>
  </si>
  <si>
    <t>6 – Referente ao código 4.14.01.71-9:</t>
  </si>
  <si>
    <t>- O uso do teste de detecção da PAMG-1 está indicado quando a gestante se queixar de perda de</t>
  </si>
  <si>
    <t>líquido por via vaginal, e após o exame físico não se confirmar esta perda.</t>
  </si>
  <si>
    <t>- Também poderá ser usado em casos de trabalho de parto prematuro, quando há suspeita de rotura</t>
  </si>
  <si>
    <t>de bolsa e a não confirmação diagnóstica pelo exame físico.</t>
  </si>
  <si>
    <t>O kit descartável será negociado entre as partes.</t>
  </si>
  <si>
    <t>O procedimento AGG é excludente à consulta geriátrica padrão.</t>
  </si>
  <si>
    <t>CÓDIGO</t>
  </si>
  <si>
    <t>PROCEDIMENTOS</t>
  </si>
  <si>
    <t>Nº AUX</t>
  </si>
  <si>
    <t>PORTE ANEST.</t>
  </si>
  <si>
    <t>FILME</t>
  </si>
  <si>
    <t>nádegas (da cintura a raiz da coxa) - cada uma das coxas - cada um dos conjuntos pernas e pés.</t>
  </si>
  <si>
    <t>CONSULTA INICIAL PARA TRATAMENTO DE PSICOTERAPIA</t>
  </si>
  <si>
    <t>PSICOTERAPIA INDIVIDUAL</t>
  </si>
  <si>
    <t>ORIENTAÇÃO DE PAIS OU FAMILIARES</t>
  </si>
  <si>
    <t>VISITA À ESCOLA OU RESIDÊNCIA - COMPLEMENTO DE PSICOTERAPIA INFANTIL</t>
  </si>
  <si>
    <t>SESSÃO DE AVALIAÇÃO PARA TRATAMENTO DE PSICOTERAPIA</t>
  </si>
  <si>
    <t>CONSULTA INICIAL P/ TRATAMENTO DE PSICOTERAPIA EM GRUPO</t>
  </si>
  <si>
    <t>SESSÃO DE PSICOTERAPIA EM GRUPO (CADA PARTICIPANTE POR SESSÃO)</t>
  </si>
  <si>
    <t>ENTREVISTA INDIVIDUAL DE AVALIAÇÃO - COMPLEMENTO DE PSICOTERAPIA DE GRUPO</t>
  </si>
  <si>
    <t>CONSULTA INICIAL P/ TRATAMENTO DE TERAPIA OCUPACIONAL</t>
  </si>
  <si>
    <t>SESSÃO DE AVALIAÇÃO P/ TRATAMENTO  TERAPIA OCUPACIONAL</t>
  </si>
  <si>
    <t>ATENDIMENTO A PACIENTE DOMICILIAR/HOSPITALAR</t>
  </si>
  <si>
    <t xml:space="preserve">ATENDIMENTO A FAMILIA DOMICILIAR/HOSPITALAR </t>
  </si>
  <si>
    <t>CONSULTA INICIAL PARA TRATAMENTO DE PSICOMOTRICIDADE</t>
  </si>
  <si>
    <t>SESSÃO DE PSICOMOTRICIDADE</t>
  </si>
  <si>
    <t>SESSÃO DE AVALIAÇÃO P/ TRATAMENTO  PSICOMOTRICIDADE</t>
  </si>
  <si>
    <t>SESSÃO DE PSICOPEDAGOGIA INDIVIDUAL</t>
  </si>
  <si>
    <t>SESSÃO DE PSICOPEDAGOGIA EM GRUPO (PARA CADA PARTICIPANTE DA SESSÃO)</t>
  </si>
  <si>
    <t>CONSULTA INICIAL PARA TRATAMENTO DE FONOAUDIOLOGIA</t>
  </si>
  <si>
    <t>SESSÃO DE FONOAUDIOLOGIA</t>
  </si>
  <si>
    <t>SESSÃO DE AVALIAÇÃO P/ TRATAMENTO  FONOAUDIOLOGIA</t>
  </si>
  <si>
    <t>CONSULTA INICIAL PARA TRATAMENTO PSICOTERAPIA DE CASAL</t>
  </si>
  <si>
    <t>PSICOTERAPIA DE CASAL</t>
  </si>
  <si>
    <t>SESSÃO DE TERAPIA CONJUGAL COM CO-TERAPEUTA</t>
  </si>
  <si>
    <t>ENTREVISTA INDIVIDUAL - COMPLEMENTO DE PSICOTERAPIA CONJUGAL</t>
  </si>
  <si>
    <t>SESSÃO DE AVALIAÇÃO P/ TRATAMENTO  PSICOTERAPIA CASAL</t>
  </si>
  <si>
    <t>SESSÃO DE PSICOTERAPIA FAMILIAR</t>
  </si>
  <si>
    <t>SESSÃO DE PSICOTERAPIA FAMILIAR COM CO-TERAPEUTA</t>
  </si>
  <si>
    <t>ENTREVISTA INDIVIDUAL - COMPLEMENTO DE PSICOTERAPIA FAMILIAR</t>
  </si>
  <si>
    <t>CONSULTA MÉDICA  DE ACUPUNTURA</t>
  </si>
  <si>
    <t>SESSÃO DE ACUPUNTURA (ELETROACUPUNTURA, AURICULOTERAPIA DE PERMANÊNCIA, TERAPIA DE MOXABUSTÃO E TERAPIA DE INFILTRAÇÃO DE FÁRMACO EM PONTO DE ACUPUNTURA)</t>
  </si>
  <si>
    <t>ACOMPANHANTE TERAPÊUTICO (POR HORA) - PACIENTE INTERNADO</t>
  </si>
  <si>
    <t>TRATAMENTOS SERIADOS</t>
  </si>
  <si>
    <t>PSICOLOGIA/PSIQUIATRIA</t>
  </si>
  <si>
    <t>PSICOLOGIA - GRUPO</t>
  </si>
  <si>
    <t>TERAPIA OCUPACIONAL</t>
  </si>
  <si>
    <t>PSICOLOGIA - ATENDIMENTO DE CAMPO</t>
  </si>
  <si>
    <t>PSICOMOTRICIDADE</t>
  </si>
  <si>
    <t>PSICOPEDAGOGIA</t>
  </si>
  <si>
    <t>FONOAUDIOLOGIA</t>
  </si>
  <si>
    <t>PSICOLOGIA - CASAL</t>
  </si>
  <si>
    <t>PSICOLOGIA - FAMILIAR</t>
  </si>
  <si>
    <t>ACUPUNTURA</t>
  </si>
  <si>
    <t>INTERNAÇÃO PSIQUIÁTRICA/DEPENDÊNCIA QUÍMICA</t>
  </si>
  <si>
    <t>R$ HONORÁRIOS</t>
  </si>
  <si>
    <t>VALOR TOTAL EM R$</t>
  </si>
  <si>
    <t>EXIGE AUTORIZAÇÃO PRÉVIA?</t>
  </si>
  <si>
    <t>NÃO</t>
  </si>
  <si>
    <t>SIM</t>
  </si>
  <si>
    <t>ACIMA DE 10 POR MÊS</t>
  </si>
  <si>
    <t>TABELA PRÓPRIA PARA CONVÊNIOS E CREDENCIAMENTOS DO STJ     
 SUPERIOR TRIBUNAL DE JUSTIÇA</t>
  </si>
  <si>
    <t>OUTROS PROCEDIMENTOS</t>
  </si>
  <si>
    <t>EXAMES LABORATORIAIS</t>
  </si>
  <si>
    <t>PRO INSULINA</t>
  </si>
  <si>
    <t>RETICULINA</t>
  </si>
  <si>
    <t>ACETILCOLINA DIAGNÓSTICO</t>
  </si>
  <si>
    <t>ACETILCOLINA  CONTROLE</t>
  </si>
  <si>
    <t>ANTI-ENTAMOEBA HISTOLYTICA GSA</t>
  </si>
  <si>
    <t>PERFIL PARA DIAGNÓSTICO DO DIABETES TIPO I (SÓ É REALIZADO O PERFIL) - ANTI-GAD, ANTI-INSULINA, ANTI-ILHOTA PANCREÁTICA</t>
  </si>
  <si>
    <t>RESISTÊNCIA À PROTEÍNA C ATIVADA</t>
  </si>
  <si>
    <t>MERCÚRIO</t>
  </si>
  <si>
    <t>CA DE MAMA - ESTUDO NO DNA DAS MUTAÇÕES BRCA 1 E BRCA 2</t>
  </si>
  <si>
    <t>ÁCIDO OXALACÉTICO (OXALATOS)</t>
  </si>
  <si>
    <t>PH URINÁRIO</t>
  </si>
  <si>
    <t>IMUNOPEROXIDADES - PARA ANTICORPO PRIMÁRIO (POR MATERIAL PARA 3 ANTICORPOS OU MAIS)</t>
  </si>
  <si>
    <t>IMUNOPEROXIDADES - PARA ANTICORPO PRIMÁRIO (POR MATERIAL ATÉ 2 ANTICORPOS)</t>
  </si>
  <si>
    <t>CITOLOGIA EM BASE LÍQUIDA</t>
  </si>
  <si>
    <t>CITOGENÉTICA ID = LMC</t>
  </si>
  <si>
    <t>INTERLEUCINA 1 (IMEB)</t>
  </si>
  <si>
    <t>INTERLEUCINA 6 (IMEB)</t>
  </si>
  <si>
    <t>DOSAGEM DE IODO URINÁRIO</t>
  </si>
  <si>
    <t>MONITORIZAÇÃO CONTÍNUA DE GLICOSE - 24 HORAS</t>
  </si>
  <si>
    <t>MONITORIZAÇÃO CONTÍNUA DE GLICOSE - 48 HORAS</t>
  </si>
  <si>
    <t>MONITORIZAÇÃO CONTÍNUA DE GLICOSE - 72 HORAS</t>
  </si>
  <si>
    <t>ANTI-PM1</t>
  </si>
  <si>
    <t>TESTE DE SURDEZ GENÉTICA</t>
  </si>
  <si>
    <t>ESTUDO DINÂMICO GENÉTICO DA HEMOCROMATOSE</t>
  </si>
  <si>
    <t>CITOSOL HEPÁTICO TIPO 1, ANTICORPO</t>
  </si>
  <si>
    <t>PROVA DE RESISTÊNCIA À INSULINA (HOMA IR / HOMA BETA)</t>
  </si>
  <si>
    <t>SEROTONINA</t>
  </si>
  <si>
    <t>BETA 2 GLICOPROTEÍNA 1 IGG E IGM</t>
  </si>
  <si>
    <t>SUPERÓXIDO DISMUTASE</t>
  </si>
  <si>
    <t>ORGANOCLORADO</t>
  </si>
  <si>
    <t>ORGANOFOSFORADO</t>
  </si>
  <si>
    <t>GENE DE METILENOTETRAHIDROFOLATO</t>
  </si>
  <si>
    <t>GENE GNB3</t>
  </si>
  <si>
    <t>CROMOSSOMO Y - ESTUDO GENÉTICO DAS MICRODELEÇÕES</t>
  </si>
  <si>
    <t>COQUELUCHE IGG</t>
  </si>
  <si>
    <t>COQUELUCHE IGM</t>
  </si>
  <si>
    <t>CITRULINA (CPP)</t>
  </si>
  <si>
    <t>BRCA1 E BRCA2</t>
  </si>
  <si>
    <t>CA 27.29</t>
  </si>
  <si>
    <t>ANTI ADRENA 21 - HIDROXILASE</t>
  </si>
  <si>
    <t>COXSACKIEVÍRUS B (1-6), ANTICORPOS IGM</t>
  </si>
  <si>
    <t>ECHOVÍRUS, ANTICORPOS IGM</t>
  </si>
  <si>
    <t>ECHOVÍRUS, ANTICORPOS IGG</t>
  </si>
  <si>
    <t>ACANTÓCITOS, PESQUISA NO SANGUE</t>
  </si>
  <si>
    <t>MUTAÇÃO DO GENE DA METILENOTETRAHIDROFOLATO REDUTASE - METIL</t>
  </si>
  <si>
    <t>CISTATINA C</t>
  </si>
  <si>
    <t>INSETICIDAS ORGANOCLORADOS (SANGUE)</t>
  </si>
  <si>
    <t>INSETICIDAS ORGANOCLORADOS (URINA)</t>
  </si>
  <si>
    <t>INSETICIDAS ORGANOFOSFORADOS (SANGUE)</t>
  </si>
  <si>
    <t>INSETICIDAS ORGANOFOSFORADOS (URINA)</t>
  </si>
  <si>
    <t>PESQUISA DE ANTÍGENO URINÁRIO DE PNEUMOCOCO</t>
  </si>
  <si>
    <t>PESQUISA DE ANTÍGENO URINÁRIO DE LEGIONELA</t>
  </si>
  <si>
    <t>CD 19 /CD 02 TIPAGEM DE LINÓCITOS T+B</t>
  </si>
  <si>
    <t>ÁCIDO GAMA AMINOBUTÍRICO</t>
  </si>
  <si>
    <t>FATOR INTRINSECO</t>
  </si>
  <si>
    <t>ALCAT TEST 100</t>
  </si>
  <si>
    <t>COENZIMA Q 10</t>
  </si>
  <si>
    <t>SOROLOGIA PARA BRUCELOSE IGG</t>
  </si>
  <si>
    <t>SOROLOGIA PARA BRUCELOSE IGM</t>
  </si>
  <si>
    <t>PROPEPTIDEO PROCOLAGENO TIPO III</t>
  </si>
  <si>
    <t>CREATINA FOSFOQUINASE ISOENZIMAS</t>
  </si>
  <si>
    <t>PLASMA RICO EM PLAQUETAS - PRP</t>
  </si>
  <si>
    <t>MUTAÇÃO NO GENE JAK 2</t>
  </si>
  <si>
    <t>LISOZIMA</t>
  </si>
  <si>
    <t>HORMÓNIO ANTI-MULLERIANO</t>
  </si>
  <si>
    <t>IgM PARA MELANCIA</t>
  </si>
  <si>
    <t>IgM PARA MEL</t>
  </si>
  <si>
    <t>ALCAT ADITIVOS E CORANTES</t>
  </si>
  <si>
    <t>ELASTASE PANCREÁTICA</t>
  </si>
  <si>
    <t xml:space="preserve">DIAGNÓSTICO </t>
  </si>
  <si>
    <t>DIAGNÓSTICO POR IMAGEM</t>
  </si>
  <si>
    <t>ARTROTOMOGRAFIA</t>
  </si>
  <si>
    <t>PACOTE</t>
  </si>
  <si>
    <t xml:space="preserve">TOMOGRAFIA COMPUTADORIZADA DA ARTÉRIAS RENAIS - ANGIOTOMOGRAFIA </t>
  </si>
  <si>
    <t>TOMOGRAFIA COMPUTADORIZADA DE CORAÇÃO PARA AVALIAÇÃO MORFOFUNCIONAL - ANGIOTOMOGRAFIA</t>
  </si>
  <si>
    <t>TOMOGRAFIA COMPUTADORIZADA DE VEIA CAVA INFERIOR - ANGIOTOMOGRAFIA</t>
  </si>
  <si>
    <t>TOMOGRAFIA COMPUTADORIZADA DE VEIA CAVA SUPERIOR - ANGIOTOMOGRAFIA</t>
  </si>
  <si>
    <t>TOMOGRAFIA COMPUTADORIZADA DE CARÓTIDAS E VERTEBRAIS - ANGIOTOMOGRAFIA</t>
  </si>
  <si>
    <t>TOMOGRAFIA COMPUTADORIZADA DE ARTÉRIAS PULMONARES - PROTOCOLO TEP  - ANGIOTOMOGRAFIA</t>
  </si>
  <si>
    <t>LOCALIZAÇÃO RADIOATIVA DE LESÃO OCULTA( GAMA PROBE)</t>
  </si>
  <si>
    <t>PET CT - NEUROLÓGICO</t>
  </si>
  <si>
    <t>PET CT - CARDÍACO</t>
  </si>
  <si>
    <t>TOMOGRAFIA COMPUTADORIZADA DE ARTÉRIAS ILÍACAS - ANGIOTOMOGRAFIA</t>
  </si>
  <si>
    <t>1) Nos valores de pacotes estão incluídos os honorários médicos, taxas, filme, contraste dosificado, medicamentos e materiais descartáveis e/ou permanentes utilizados durante os procedimentos.</t>
  </si>
  <si>
    <t>PROCEDIMENTOS CIRÚRGICOS</t>
  </si>
  <si>
    <t>OFTALMOLÓGICOS</t>
  </si>
  <si>
    <t>HONORÁRIO DE ANESTESIA PARA FACETOMIA (FACOEMULSIFICAÇÃO) - ASSOCIADO AOS CÓDIGOS 90.03.004-4 E 90.03.167-1.</t>
  </si>
  <si>
    <t>CIRURGIA REFRATIVA DE MIOPIA E ASTIGMATISMO ( LASIK ) - PACOTE - MONOCULAR</t>
  </si>
  <si>
    <t>CIRURGIA REFRATIVA DE MIOPIA E ASTIGMATISMO ( PRK) - PACOTE - MONOCULAR</t>
  </si>
  <si>
    <t>CIRURGIA REFRATIVA DE ASTIGMATISMO (AK) - PACOTE - MONOCULAR</t>
  </si>
  <si>
    <t>CIRURGIA DE ANEL CORNEANO (CORNEAL RING, ANEL DE FERRARA, ANEL INTRA-ESTROMAL) - MONOCULAR - PACOTE</t>
  </si>
  <si>
    <t>TERAPIA ANTI-ANGIÔNICA COM USO DE LUCENTIS - MONOCULAR - PACOTE</t>
  </si>
  <si>
    <t>FACECTOMIA SEM IMPLANTE DE LENTE INTRAOCULAR - MONOCULAR - PACOTE</t>
  </si>
  <si>
    <t>CIRURGIA REFRATIVA DE MIOPIA E ASTIGMATISMO (LASIK - PERSONALIZADA) - MONOCULAR - PACOTE</t>
  </si>
  <si>
    <t>CIRURGIA REFRATIVA DE MIOPIA E ASTIGMATISMO (PRK - PERSONALIZADA) - MONOCULAR - PACOTE</t>
  </si>
  <si>
    <t>1) Os pacotes oftalmológicos são compostos de honorários médicos, taxas, materiais e medicamentos. Estão excluídos dos pacotes os honorários do anestesista.</t>
  </si>
  <si>
    <t>2) Os procedimentos cirúrgicos não contemplados nos pacotes acima descritos deverão ser faturados em conta aberta.</t>
  </si>
  <si>
    <t>3) Todos os pacotes oftalmológicos necessitam de autorização prévia do STJ para realização.</t>
  </si>
  <si>
    <t>4) As cirurgias refrativas personalizadas podem ser feitas pela técnica LASIK ou PRK, sendo indicadas para pacientes que apresentem pelo menos uma das condições abaixo:</t>
  </si>
  <si>
    <t xml:space="preserve"> - graus moderados ou altos de miopia ou astigmatismo;</t>
  </si>
  <si>
    <t xml:space="preserve"> - pupilas escotópicas grandes - maiores que 5,5 milímetros;</t>
  </si>
  <si>
    <t xml:space="preserve"> - aberrações ópticas significativas - diagnosticadas pelos sintomas visuais em condições de baixa luminosidade e pelo exame de aberrometria;</t>
  </si>
  <si>
    <t xml:space="preserve"> - submetidos previamente a outra cirurgia refrativa.</t>
  </si>
  <si>
    <t>5) A escolha da técnica PRK se dará quando presentes pelo menos uma das condições abaixo:</t>
  </si>
  <si>
    <t xml:space="preserve"> -  correção de graus mais baixos e moderados de miopia ou astigmatismo;</t>
  </si>
  <si>
    <t xml:space="preserve"> - portadores de córneas mais finas;</t>
  </si>
  <si>
    <t xml:space="preserve"> - casos em que a técnica LASIK seja contra-indicada.</t>
  </si>
  <si>
    <t>DIVERSOS</t>
  </si>
  <si>
    <t>URETEROLITOTRIPSIA TRANSNEFROSCOPICA POR ONDAS DE CHOQUE</t>
  </si>
  <si>
    <t>URETEROLITOTRIPSIA TRANSURETEROSCÓPICA POR ONDAS DE CHOQUE</t>
  </si>
  <si>
    <t>CIRURGIA DE EXÉRESE DE PERSISTÊNCIA DO URACO</t>
  </si>
  <si>
    <t>TREPANAÇÃO PARA PROPEDÊUTICA NEUROCIRÚRGICA</t>
  </si>
  <si>
    <t>BRONCOFIBROSCOPIA FLEXÍVEL</t>
  </si>
  <si>
    <t>1) Nos valores dos pacotes estão incluídos honorários, materiais, medicamentos e  taxas.</t>
  </si>
  <si>
    <t>2) Os honorários do anestesista serão pagos conforme porte anestésico previsto. Nos procedimentos com porte 0, caso seja necessário concurso do anestesiologista, devidamente justificado, será remunerado valor correspondente ao porte 3.</t>
  </si>
  <si>
    <t>DIAGNOSE/TERAPIA CLÍNICA OU CIRÚRGICA</t>
  </si>
  <si>
    <t>TRAQUEOSCOPIA COM RETIRADA DE CORPO ESTRANHO</t>
  </si>
  <si>
    <t>TRAQUEOSCOPIA C/ DILATAÇÃO PARA ESTENOSE (POR SESSÃO)</t>
  </si>
  <si>
    <t>BRONCOSCOPIA RÍGIDA P/ DIAGNÓSTICO, COLHEITA DE MATERIAL OU BIÓPSIA</t>
  </si>
  <si>
    <t>BRONCOSCOPIA RÍGIDA COM RETIRADA DE CORPO ESTRANHO</t>
  </si>
  <si>
    <t>BRONCOSCOPIA RÍGIDA COM DILATAÇÃO PARA ESTENOSE (POR SESSÃO)</t>
  </si>
  <si>
    <t>BRONCOSCOPIA POR HEMITORAX</t>
  </si>
  <si>
    <t>BRONCOSCOPIA FLEXÍVEL PARA RETIRADA DE CORPO ESTRANHO</t>
  </si>
  <si>
    <t>GDX - TOPOGRAFIA COMPUTADORIZADA DE FUNDO DE OLHO(binocular)</t>
  </si>
  <si>
    <t>ORTOTRIPSIA (POR SESSÃO)</t>
  </si>
  <si>
    <t>SEMIOLOGIA PARA IMPOTÈNCIA</t>
  </si>
  <si>
    <t>EXAME DE ESPESSURA DE RETINA - RTA (BINOCULAR)</t>
  </si>
  <si>
    <t>SLO - SCANNING LASER</t>
  </si>
  <si>
    <t>PACOTE PARA POLISSONOGRAFIA (INCLUI HONORÁRIOS, DIÁRIA, MATERIAIS DESCARTÁVEIS E TAXAS)</t>
  </si>
  <si>
    <t>ORB SCAN - BINOCULAR</t>
  </si>
  <si>
    <t>ABERROMETRIA (ZYWAVE) - MONOCULAR</t>
  </si>
  <si>
    <t>CROSS LINK</t>
  </si>
  <si>
    <t>EXCIMER LASER DERMATÓLOGICO (VITILIGO)</t>
  </si>
  <si>
    <t>COLOCAÇÃO DE BALÃO INTRA-GÁSTRICO (HONORÁRIOS)</t>
  </si>
  <si>
    <t>CAPÍTULO 9 - OUTROS PROCEDIMENTOS</t>
  </si>
  <si>
    <t>SESSÃO DE EQUOTERAPIA</t>
  </si>
  <si>
    <t>SESSÃO DE REEDUCAÇÃO POSTURAL GLOBAL - RPG</t>
  </si>
  <si>
    <t>SESSÃO DE HIDROTERAPIA</t>
  </si>
  <si>
    <t>TRATAMENTO FISIÁTRICO DE PATOLOGIAS DIVERSAS EM DIFERENTES SEGMENTOS</t>
  </si>
  <si>
    <t>FARINGOMETRIA</t>
  </si>
  <si>
    <t>RECUPERAÇÃO FUNCIONAL PÓS-OPERATÓRIA - BUCOMAXILOFACIAL</t>
  </si>
  <si>
    <t>SESSÃO DE ISO-STRETCHING</t>
  </si>
  <si>
    <t>SESSÃO DE RECONDICIONAMENTO AERÓBICO</t>
  </si>
  <si>
    <t>CONSULTA DE AVALIAÇÃO DE FISIOTERAPIA</t>
  </si>
  <si>
    <t>CONSULTA DE AVALIAÇÃO NUTRICIONAL</t>
  </si>
  <si>
    <t>PEDIATRIA - Consulta realizada por especialista</t>
  </si>
  <si>
    <t>VISITA HOSPITALAR A PACIENTE INFANTIL - REALIZADO POR PEDIATRA</t>
  </si>
  <si>
    <t>CIRURGIA PEDIÁTRICA - Consulta realizada por especialista</t>
  </si>
  <si>
    <t>CLÍNICA MÉDICA - Consulta realizada por especialista</t>
  </si>
  <si>
    <t xml:space="preserve">ENDOCRINOLOGIA - Consulta realizada por especialista </t>
  </si>
  <si>
    <t xml:space="preserve">GERIATRIA - Consulta realizada por especialista </t>
  </si>
  <si>
    <t>NEUROLOGIA/NEUROCIRURGIA - Consulta realizada por especialista</t>
  </si>
  <si>
    <t>PSIQUIATRIA - Consulta realizada por especialista</t>
  </si>
  <si>
    <t xml:space="preserve">REUMATOLOGIA - Consulta realizada por especialista </t>
  </si>
  <si>
    <t>PNEUMOLOGIA - Consulta realizada por especialista</t>
  </si>
  <si>
    <t xml:space="preserve">INFECTOLOGIA - Consulta realizada por especialista </t>
  </si>
  <si>
    <t>ACIMA DE 1 SESSÃO POR SEMANA</t>
  </si>
  <si>
    <t>CONSULTAS ESPECIALIZADAS</t>
  </si>
  <si>
    <t>SESSÃO DE TRATAMENTO</t>
  </si>
  <si>
    <t>CONSULTAS/CONSULTAS</t>
  </si>
  <si>
    <t>CONSULTAS/VISITAS</t>
  </si>
  <si>
    <t>CONSULTAS/RECÉM-NASCIDO</t>
  </si>
  <si>
    <t>CONSULTAS/UTI</t>
  </si>
  <si>
    <t>CONSULTAS/REMOÇÃO/ACOMPANHAMENTO DE PACIENTE</t>
  </si>
  <si>
    <t>CONSULTAS/OUTROS</t>
  </si>
  <si>
    <t>PROCEDIMENTOS CLÍNICOS AMBULATORIAIS/ AVALIAÇÕES - ACOMPANHAMENTOS</t>
  </si>
  <si>
    <t>PROCEDIMENTOS CLÍNICOS AMBULATORIAIS/MONITORIZAÇÕES</t>
  </si>
  <si>
    <t>PROCEDIMENTOS CLÍNICOS AMBULATORIAIS/REABILITAÇÕES - SESSÕES</t>
  </si>
  <si>
    <t>PROCEDIMENTOS CLÍNICOS AMBULATORIAIS/TERAPÊUTICA</t>
  </si>
  <si>
    <t>PROCEDIMENTOS CLÍNICOS HOSPITALARES/AVALIAÇÕES - ACOMPANHAMENTOS</t>
  </si>
  <si>
    <t>PROCEDIMENTOS CLÍNICOS HOSPITALARES/MONITORIZAÇÕES</t>
  </si>
  <si>
    <t>PROCEDIMENTOS CLÍNICOS HOSPITALARES/REABILITAÇÕES - SESSÕES</t>
  </si>
  <si>
    <t>PROCEDIMENTOS CLÍNICOS HOSPITALARES/TERAPÊUTICA</t>
  </si>
  <si>
    <t>PELE E TECIDO CELULAR SUBCUTÂNEO/ANEXOS - PROCEDIMENTOS</t>
  </si>
  <si>
    <t>CABEÇA E PESCOÇO / LÁBIO</t>
  </si>
  <si>
    <t>CABEÇA E PESCOÇO / BOCA</t>
  </si>
  <si>
    <t>CABEÇA E PESCOÇO / LÍNGUA</t>
  </si>
  <si>
    <t>CABEÇA E PESCOÇO / GLÂNDULAS SALIVARES</t>
  </si>
  <si>
    <t>CABEÇA E PESCOÇO / FARINGE</t>
  </si>
  <si>
    <t>CABEÇA E PESCOÇO / LARINGE</t>
  </si>
  <si>
    <t>CABEÇA E PESCOÇO / TRAUMA CRÂNIO-MAXILO-FACIAL</t>
  </si>
  <si>
    <t>CABEÇA E PESCOÇO / CIRURGIA REPARADORA E FUNCIONAL DA FACE</t>
  </si>
  <si>
    <t>CABEÇA E PESCOÇO / SEQUELAS DE TRAUMA DA FACE</t>
  </si>
  <si>
    <t>CABEÇA E PESCOÇO / FACE</t>
  </si>
  <si>
    <t>CABEÇA E PESCOÇO / MANDÍBULA</t>
  </si>
  <si>
    <t>CABEÇA E PESCOÇO / PESCOÇO</t>
  </si>
  <si>
    <t>CABEÇA E PESCOÇO / TIREÓIDE</t>
  </si>
  <si>
    <t>CABEÇA E PESCOÇO / PARATIREÓIDE</t>
  </si>
  <si>
    <t>CABEÇA E PESCOÇO / CRÂNIO</t>
  </si>
  <si>
    <t>OLHOS / PÁLPEBRA</t>
  </si>
  <si>
    <t>OLHOS / CAVIDADE ORBITÁRIA</t>
  </si>
  <si>
    <t>OLHOS / CONJUNTIVA</t>
  </si>
  <si>
    <t>OLHOS / CÓRNEA</t>
  </si>
  <si>
    <t>OLHOS / CÂMARA ANTERIOR</t>
  </si>
  <si>
    <t>OLHOS / CRISTALINO</t>
  </si>
  <si>
    <t>OLHOS / CORPO VÍTREO</t>
  </si>
  <si>
    <t>OLHOS / ESCLERA</t>
  </si>
  <si>
    <t>OLHOS / BULBO OCULAR</t>
  </si>
  <si>
    <t>OLHOS / ÍRIS E CORPO CILIAR</t>
  </si>
  <si>
    <t>OLHOS / MÚSCULOS</t>
  </si>
  <si>
    <t>OLHOS / RETINA</t>
  </si>
  <si>
    <t>OLHOS / VIAS LACRIMAIS</t>
  </si>
  <si>
    <t>A solicitação de exames complementares deverá observar os protocolos do Conselho Brasileiro de Oftalmologia.</t>
  </si>
  <si>
    <t>OLHOS / PAVILHÃO AURICULAR</t>
  </si>
  <si>
    <t>OLHOS / ORELHA EXTERNA</t>
  </si>
  <si>
    <t>OLHOS / ORELHA MÉDIA</t>
  </si>
  <si>
    <t>OLHOS / ORELHA INTERNA</t>
  </si>
  <si>
    <t>NARIZ E SEIOS PARANASAIS / NARIZ</t>
  </si>
  <si>
    <t>NARIZ E SEIOS PARANASAIS / SEIOS PARANASAIS</t>
  </si>
  <si>
    <t>PAREDE TORÁCICA/ PAREDE TORÁCICA</t>
  </si>
  <si>
    <t>PAREDE TORÁCICA/ MAMAS</t>
  </si>
  <si>
    <t>SISTEMA MÚSCULO-ESQUELÉTICO E ARTICULAÇÕES / TRANSPLANTES CUTÂNEOS</t>
  </si>
  <si>
    <t>SISTEMA MÚSCULO-ESQUELÉTICO E ARTICULAÇÕES / TRANSPLANTES MÚSCULO-CUTÂNEOS</t>
  </si>
  <si>
    <t>SISTEMA MÚSCULO-ESQUELÉTICO E ARTICULAÇÕES / TRANSPLANTES MUSCULARES</t>
  </si>
  <si>
    <t>SISTEMA MÚSCULO-ESQUELÉTICO E ARTICULAÇÕES / TRANSPLANTES ÓSSEOS E OSTEOMUSCULOCUTÂNEOS VASCULARIZADOS</t>
  </si>
  <si>
    <t xml:space="preserve">SISTEMA MÚSCULO-ESQUELÉTICO E ARTICULAÇÕES / MICROCIRURGIA </t>
  </si>
  <si>
    <t>SISTEMA MÚSCULO-ESQUELÉTICO E ARTICULAÇÕES / REIMPLANTES</t>
  </si>
  <si>
    <t>SISTEMA MÚSCULO-ESQUELÉTICO E ARTICULAÇÕES / TRANSPLANTES DE DEDOS DO PÉ PARA A MÃO</t>
  </si>
  <si>
    <t>SISTEMA MÚSCULO-ESQUELÉTICO E ARTICULAÇÕES / TRAÇÃO</t>
  </si>
  <si>
    <t>SISTEMA MÚSCULO-ESQUELÉTICO E ARTICULAÇÕES / RETIRADA DE MATERIAL DE SÍNTESE</t>
  </si>
  <si>
    <t>SISTEMA MÚSCULO-ESQUELÉTICO E ARTICULAÇÕES / IMOBILIZAÇÕES PROVISÓRIAS - TALAS GESSADAS</t>
  </si>
  <si>
    <t>SISTEMA MÚSCULO-ESQUELÉTICO E ARTICULAÇÕES / APARELHOS GESSADOS</t>
  </si>
  <si>
    <t>SISTEMA MÚSCULO-ESQUELÉTICO E ARTICULAÇÕES / OUTROS PROCEDIMENTOS/PUNÇÕES</t>
  </si>
  <si>
    <t>SISTEMA MÚSCULO-ESQUELÉTICO E ARTICULAÇÕES / RETIRADA DE CORPO ESTRANHO</t>
  </si>
  <si>
    <t>SISTEMA MÚSCULO-ESQUELÉTICO E ARTICULAÇÕES / COLUNA VERTEBRAL</t>
  </si>
  <si>
    <t>SISTEMA MÚSCULO-ESQUELÉTICO E ARTICULAÇÕES / ARTICULAÇÃO ESCÁPULO-UMERAL E CINTURA ESCAPULAR</t>
  </si>
  <si>
    <t>SISTEMA MÚSCULO-ESQUELÉTICO E ARTICULAÇÕES / BRAÇO</t>
  </si>
  <si>
    <t>SISTEMA MÚSCULO-ESQUELÉTICO E ARTICULAÇÕES / COTOVELO</t>
  </si>
  <si>
    <t>SISTEMA MÚSCULO-ESQUELÉTICO E ARTICULAÇÕES / ANTEBRAÇO</t>
  </si>
  <si>
    <t>SISTEMA MÚSCULO-ESQUELÉTICO E ARTICULAÇÕES / PUNHO</t>
  </si>
  <si>
    <t>SISTEMA MÚSCULO-ESQUELÉTICO E ARTICULAÇÕES / MÃO</t>
  </si>
  <si>
    <t>SISTEMA MÚSCULO-ESQUELÉTICO E ARTICULAÇÕES / CINTURA PÉLVICA</t>
  </si>
  <si>
    <t>SISTEMA MÚSCULO-ESQUELÉTICO E ARTICULAÇÕES / ARTICULAÇÃO COXO-FEMORAL</t>
  </si>
  <si>
    <t>SISTEMA MÚSCULO-ESQUELÉTICO E ARTICULAÇÕES / COXA - FÊMUR</t>
  </si>
  <si>
    <t>SISTEMA MÚSCULO-ESQUELÉTICO E ARTICULAÇÕES / JOELHO</t>
  </si>
  <si>
    <t>SISTEMA MÚSCULO-ESQUELÉTICO E ARTICULAÇÕES / PERNA</t>
  </si>
  <si>
    <t>SISTEMA MÚSCULO-ESQUELÉTICO E ARTICULAÇÕES / TORNOZELO</t>
  </si>
  <si>
    <t>SISTEMA MÚSCULO-ESQUELÉTICO E ARTICULAÇÕES / PÉ</t>
  </si>
  <si>
    <t>SISTEMA MÚSCULO-ESQUELÉTICO E ARTICULAÇÕES / MÚSCULOS E FÁSCIAS</t>
  </si>
  <si>
    <t>SISTEMA MÚSCULO-ESQUELÉTICO E ARTICULAÇÕES / TENDÕES, BURSAS E SINÓVIAS</t>
  </si>
  <si>
    <t>SISTEMA MÚSCULO-ESQUELÉTICO E ARTICULAÇÕES / OSSOS</t>
  </si>
  <si>
    <t>SISTEMA MÚSCULO-ESQUELÉTICO E ARTICULAÇÕES / PROCEDIMENTOS VIDEOARTROSCÓPICOS DE JOELHO</t>
  </si>
  <si>
    <t>SISTEMA MÚSCULO-ESQUELÉTICO E ARTICULAÇÕES / PROCEDIMENTOS VIDEOARTROSCÓPICOS DE TORNOZELO</t>
  </si>
  <si>
    <t>SISTEMA MÚSCULO-ESQUELÉTICO E ARTICULAÇÕES / PROCEDIMENTOS VIDEOARTROSCÓPICOS DE OMBRO</t>
  </si>
  <si>
    <t>SISTEMA MÚSCULO-ESQUELÉTICO E ARTICULAÇÕES / PROCEDIMENTOS VIDEOARTROSCÓPICOS DE COTOVELO</t>
  </si>
  <si>
    <t>SISTEMA MÚSCULO-ESQUELÉTICO E ARTICULAÇÕES / PROCEDIMENTOS VIDEOARTROSCÓPICOS DE PUNHO E TÚNEL DO CARPO</t>
  </si>
  <si>
    <t>SISTEMA MÚSCULO-ESQUELÉTICO E ARTICULAÇÕES / PROCEDIMENTOS VIDEOARTROSCÓPICOS DE COXOFEMORAL</t>
  </si>
  <si>
    <t>SISTEMA RESPIRATÓRIO E MEDIASTINO / TRAQUÉIA</t>
  </si>
  <si>
    <t>SISTEMA RESPIRATÓRIO E MEDIASTINO / BRÔNQUIOS</t>
  </si>
  <si>
    <t>SISTEMA RESPIRATÓRIO E MEDIASTINO / PULMÃO</t>
  </si>
  <si>
    <t>SISTEMA RESPIRATÓRIO E MEDIASTINO / PLEURA</t>
  </si>
  <si>
    <t>SISTEMA RESPIRATÓRIO E MEDIASTINO / MEDIASTINO</t>
  </si>
  <si>
    <t>SISTEMA RESPIRATÓRIO E MEDIASTINO / DIAFRAGMA</t>
  </si>
  <si>
    <t>SISTEMA CARDIO-CIRCULATÓRIO / DEFEITOS CARDÍACOS CONGÊNITOS</t>
  </si>
  <si>
    <t>SISTEMA CARDIO-CIRCULATÓRIO / VALVOPLASTIAS</t>
  </si>
  <si>
    <t>SISTEMA CARDIO-CIRCULATÓRIO / CORONARIOPATIAS</t>
  </si>
  <si>
    <t>SISTEMA CARDIO-CIRCULATÓRIO / MARCAPASSO</t>
  </si>
  <si>
    <t>SISTEMA CARDIO-CIRCULATÓRIO / OUTROS PROCEDIMENTOS</t>
  </si>
  <si>
    <t>SISTEMA CARDIO-CIRCULATÓRIO / CIRURGIA ARTERIAL</t>
  </si>
  <si>
    <t>SISTEMA CARDIO-CIRCULATÓRIO / CIRURGIA VENOSA</t>
  </si>
  <si>
    <t>SISTEMA CARDIO-CIRCULATÓRIO / FÍSTULAS ARTERIOVENOSAS CONGÊNITAS OU ADQUIRIDAS</t>
  </si>
  <si>
    <t>SISTEMA CARDIO-CIRCULATÓRIO / HEMODIÁLISE DE CURTA E LONGA PERMANÊNCIA</t>
  </si>
  <si>
    <t>SISTEMA CARDIO-CIRCULATÓRIO / CIRURGIA VASCULAR DE URGÊNCIA</t>
  </si>
  <si>
    <t>SISTEMA CARDIO-CIRCULATÓRIO / HEMODINÂMICA - CARDIOLOGIA INTERVENCIONISTA - PROCEDIMENTOS DIAGNÓSTICOS</t>
  </si>
  <si>
    <t>SISTEMA CARDIO-CIRCULATÓRIO / HEMODINÂMICA - CARDIOLOGIA INTERVENCIONISTA - PROCEDIMENTOS TERAPÊUTICOS</t>
  </si>
  <si>
    <t>SISTEMA CARDIO-CIRCULATÓRIO / ACESSOS VASCULARES</t>
  </si>
  <si>
    <t>SISTEMA CARDIO-CIRCULATÓRIO / CIRURGIA LINFÁTICA</t>
  </si>
  <si>
    <t>SISTEMA CARDIO-CIRCULATÓRIO / PERICÁRDIO</t>
  </si>
  <si>
    <t>SISTEMA CARDIO-CIRCULATÓRIO / HIPOTERMIA</t>
  </si>
  <si>
    <t>SISTEMA CARDIO-CIRCULATÓRIO / MIOCÁRDIO</t>
  </si>
  <si>
    <t>SISTEMA DIGESTIVO E ANEXOS / ESÔFAGO</t>
  </si>
  <si>
    <t>SISTEMA DIGESTIVO E ANEXOS / ESTÔMAGO</t>
  </si>
  <si>
    <t>SISTEMA DIGESTIVO E ANEXOS / INTESTINOS</t>
  </si>
  <si>
    <t>SISTEMA DIGESTIVO E ANEXOS / ÂNUS</t>
  </si>
  <si>
    <t>SISTEMA DIGESTIVO E ANEXOS / FÍGADO E VIAS BILIARES</t>
  </si>
  <si>
    <t>SISTEMA DIGESTIVO E ANEXOS / PÂNCREAS</t>
  </si>
  <si>
    <t>SISTEMA DIGESTIVO E ANEXOS / BAÇO</t>
  </si>
  <si>
    <t>SISTEMA DIGESTIVO E ANEXOS / PERITÔNIO</t>
  </si>
  <si>
    <t>SISTEMA DIGESTIVO E ANEXOS / ABDOME, PAREDE E CAVIDADE</t>
  </si>
  <si>
    <t>SISTEMA URINÁRIO / RIM, BACINETE E SUPRARRENAL</t>
  </si>
  <si>
    <t>SISTEMA URINÁRIO / URETER</t>
  </si>
  <si>
    <t>SISTEMA URINÁRIO / BEXIGA</t>
  </si>
  <si>
    <t>SISTEMA URINÁRIO / URETRA</t>
  </si>
  <si>
    <t>Custos operacionais referentes a acessórios e descartáveis serão ajustados diretamente e de comum acordo entre as partes.</t>
  </si>
  <si>
    <t>SISTEMA GENITAL E REPRODUTOR MASCULINO / PRÓSTATA E VESÍCULAS SEMINAIS</t>
  </si>
  <si>
    <t>SISTEMA GENITAL E REPRODUTOR MASCULINO / ESCROTO</t>
  </si>
  <si>
    <t>SISTEMA GENITAL E REPRODUTOR MASCULINO / TESTÍCULO</t>
  </si>
  <si>
    <t>SISTEMA GENITAL E REPRODUTOR MASCULINO / EPIDÍDIMO</t>
  </si>
  <si>
    <t>SISTEMA GENITAL E REPRODUTOR MASCULINO / CORDÃO ESPERMÁTICO</t>
  </si>
  <si>
    <t>SISTEMA GENITAL E REPRODUTOR MASCULINO / PÊNIS</t>
  </si>
  <si>
    <t>SISTEMA GENITAL E REPRODUTOR FEMININO / VULVA</t>
  </si>
  <si>
    <t>SISTEMA GENITAL E REPRODUTOR FEMININO / VAGINA</t>
  </si>
  <si>
    <t>SISTEMA GENITAL E REPRODUTOR FEMININO / ÚTERO</t>
  </si>
  <si>
    <t>SISTEMA GENITAL E REPRODUTOR FEMININO / TUBAS</t>
  </si>
  <si>
    <t>Referente aos códigos 3.13.04.01-0 e 3.13.04.05-2: A esterilização feminina deve obedecer ao disposto na Lei 9.263, de 12 de janeiro de 1996.</t>
  </si>
  <si>
    <t>SISTEMA GENITAL E REPRODUTOR FEMININO / OVÁRIOS</t>
  </si>
  <si>
    <t>SISTEMA GENITAL E REPRODUTOR FEMININO / CAVIDADE E PAREDES PÉLVICAS</t>
  </si>
  <si>
    <t>SISTEMA GENITAL E REPRODUTOR FEMININO / INFERTILIDADE</t>
  </si>
  <si>
    <t>SISTEMA GENITAL E REPRODUTOR FEMININO / PARTOS E OUTROS PROCEDIMENTOS OBSTÉTRICOS</t>
  </si>
  <si>
    <t>SISTEMA NERVOSO CENTRAL E PERIFÉRICO / ENCÉFALO</t>
  </si>
  <si>
    <t>SISTEMA NERVOSO CENTRAL E PERIFÉRICO / MEDULA</t>
  </si>
  <si>
    <t>SISTEMA NERVOSO CENTRAL E PERIFÉRICO / NERVOS PERIFÉRICOS</t>
  </si>
  <si>
    <t>SISTEMA NERVOSO CENTRAL E PERIFÉRICO / SISTEMA NERVOSO AUTÔNOMO</t>
  </si>
  <si>
    <t>TRANSPLANTES DE ÓRGÃOS / CÓRNEA</t>
  </si>
  <si>
    <t>TRANSPLANTES DE ÓRGÃOS / CARDÍACO</t>
  </si>
  <si>
    <t>TRANSPLANTES DE ÓRGÃOS / CARDIOPULMONAR</t>
  </si>
  <si>
    <t>TRANSPLANTES DE ÓRGÃOS / PULMONAR</t>
  </si>
  <si>
    <t>TRANSPLANTES DE ÓRGÃOS / HEPÁTICO</t>
  </si>
  <si>
    <t>TRANSPLANTES DE ÓRGÃOS / RENAL</t>
  </si>
  <si>
    <t>TRANSPLANTES DE ÓRGÃOS / PANCREÁTICO</t>
  </si>
  <si>
    <t>OUTROS PROCEDIMENTOS INVASIVOS / BLOQUEIOS ANESTÉSICOS</t>
  </si>
  <si>
    <t>ELETROFISIOLÓGICOS/MECÂNICOS E FUNCIONAIS / ECG-TE</t>
  </si>
  <si>
    <t>ELETROFISIOLÓGICOS/MECÂNICOS E FUNCIONAIS / TUBO DIGESTIVO</t>
  </si>
  <si>
    <t>ELETROFISIOLÓGICOS/MECÂNICOS E FUNCIONAIS / SISTEMA NERVOSO</t>
  </si>
  <si>
    <t>ELETROFISIOLÓGICOS/MECÂNICOS E FUNCIONAIS / EXAMES ÓSTEO-MÚSCULO-ARTICULARES</t>
  </si>
  <si>
    <t>ELETROFISIOLÓGICOS/MECÂNICOS E FUNCIONAIS / FUNÇÃO RESPIRATÓRIA</t>
  </si>
  <si>
    <t>Os procedimentos desta seção referem-se àqueles realizados em laboratórios gerais e especializados, consultórios e, nos procedimentos específicos que assim o permitirem, através de aparelhos portáteis.</t>
  </si>
  <si>
    <t>ENDOSCÓPICOS / ENDOSCOPIA DIAGNÓSTICA</t>
  </si>
  <si>
    <t>ENDOSCÓPICOS / ENDOSCOPIA INTERVENCIONISTA</t>
  </si>
  <si>
    <t>MEDICINA LABORATORIAL / BIOQUÍMICA</t>
  </si>
  <si>
    <t>MEDICINA LABORATORIAL / COPROLOGIA</t>
  </si>
  <si>
    <t>MEDICINA LABORATORIAL / HEMATOLOGIA LABORATORIAL</t>
  </si>
  <si>
    <t>MEDICINA LABORATORIAL / ENDOCRINOLOGIA LABORATORIAL</t>
  </si>
  <si>
    <t>MEDICINA LABORATORIAL / IMUNOLOGIA</t>
  </si>
  <si>
    <t>MEDICINA LABORATORIAL / LÍQUIDOS (CEFALORRAQUEANO, SEMINAL, AMNIÓTICO, SINOVIAL E OUTROS)</t>
  </si>
  <si>
    <t>MEDICINA LABORATORIAL / MICROBIOLOGIA</t>
  </si>
  <si>
    <t>MEDICINA LABORATORIAL / URINÁLISE</t>
  </si>
  <si>
    <t>MEDICINA LABORATORIAL / DIVERSOS</t>
  </si>
  <si>
    <t>MEDICINA LABORATORIAL / TOXICOLOGIA/MONITORIZAÇÃO TERAPÊUTICA</t>
  </si>
  <si>
    <t>MEDICINA LABORATORIAL / BIOLOGIA MOLECULAR</t>
  </si>
  <si>
    <t>MEDICINA LABORATORIAL / ENDOCRINOLOGIA LABORATORIAL II</t>
  </si>
  <si>
    <t>MEDICINA TRANSFUSIONAL / TRANSFUSÃO</t>
  </si>
  <si>
    <t>MEDICINA TRANSFUSIONAL / PROCESSAMENTO</t>
  </si>
  <si>
    <t>MEDICINA TRANSFUSIONAL / PROCEDIMENTOS</t>
  </si>
  <si>
    <t>GENÉTICA / CITOGENÉTICA</t>
  </si>
  <si>
    <t>GENÉTICA / GENÉTICA BIOQUÍMICA</t>
  </si>
  <si>
    <t>GENÉTICA / GENÉTICA MOLECULAR</t>
  </si>
  <si>
    <t>ANATOMIA PATOLÓGICA E CITOPATOLOGIA / PROCEDIMENTOS</t>
  </si>
  <si>
    <t>MEDICINA NUCLEAR / CARDIOVASCULAR - IN VIVO</t>
  </si>
  <si>
    <t>computadorizado (4.01.01.03-7), que devem ser remunerados à parte, desde de que realizados por médico</t>
  </si>
  <si>
    <t>MEDICINA NUCLEAR / DIGESTIVO - IN VIVO</t>
  </si>
  <si>
    <t>MEDICINA NUCLEAR / ENDÓCRINO - IN VIVO</t>
  </si>
  <si>
    <t>MEDICINA NUCLEAR / GENITURINÁRIO - IN VIVO</t>
  </si>
  <si>
    <t>MEDICINA NUCLEAR / HEMATOLÓGICO - IN VIVO</t>
  </si>
  <si>
    <t>MEDICINA NUCLEAR / MÚSCULO-ESQUELÉTICO - IN VIVO</t>
  </si>
  <si>
    <t>MEDICINA NUCLEAR / NERVOSO - IN VIVO</t>
  </si>
  <si>
    <t>MEDICINA NUCLEAR / ONCOLOGIA-INFECTOLOGIA - IN VIVO</t>
  </si>
  <si>
    <t>Referente ao código 4.07.08.12-8 - Quando associado à TC (PET-TC), será acrescido o código 4.10.01.22-2 (TC para PET dedicado oncológico).</t>
  </si>
  <si>
    <t>MEDICINA NUCLEAR / RESPIRATÓRIO - IN VIVO</t>
  </si>
  <si>
    <t>MEDICINA NUCLEAR / TERAPIA - IN VIVO</t>
  </si>
  <si>
    <t>* - Observação: Os procedimentos do grupo - Radioimunoensaio - “IN VITRO” (4.07.12.00-1) - foram transferidos para o grupo Endocrinologia Laboratorial (4.03.05.00-7).</t>
  </si>
  <si>
    <t>MÉTODOS DIAGNÓSTICOS POR IMAGEM / CRÂNIO E FACE</t>
  </si>
  <si>
    <t>MÉTODOS DIAGNÓSTICOS POR IMAGEM / COLUNA VERTEBRAL</t>
  </si>
  <si>
    <t>MÉTODOS DIAGNÓSTICOS POR IMAGEM / ESQUELETO TORÁCICO E MEMBROS SUPERIORES</t>
  </si>
  <si>
    <t>MÉTODOS DIAGNÓSTICOS POR IMAGEM / BACIA E MEMBROS INFERIORES</t>
  </si>
  <si>
    <t>MÉTODOS DIAGNÓSTICOS POR IMAGEM / TÓRAX</t>
  </si>
  <si>
    <t>MÉTODOS DIAGNÓSTICOS POR IMAGEM / SISTEMA DIGESTIVO</t>
  </si>
  <si>
    <t>MÉTODOS DIAGNÓSTICOS POR IMAGEM / SISTEMA URINÁRIO</t>
  </si>
  <si>
    <t>MÉTODOS DIAGNÓSTICOS POR IMAGEM / OUTROS EXAMES</t>
  </si>
  <si>
    <t>MÉTODOS DIAGNÓSTICOS POR IMAGEM / PROCEDIMENTOS ESPECIAIS</t>
  </si>
  <si>
    <t>MÉTODOS DIAGNÓSTICOS POR IMAGEM / NEURORRADIOLOGIA</t>
  </si>
  <si>
    <t>MÉTODOS DIAGNÓSTICOS POR IMAGEM / RADIOSCOPIA</t>
  </si>
  <si>
    <t>MÉTODOS DIAGNÓSTICOS POR IMAGEM / ANGIORRADIOLOGIA</t>
  </si>
  <si>
    <t>MÉTODOS DIAGNÓSTICOS POR IMAGEM / MÉTODOS INTERVENCIONISTAS - TERAPÊUTICOS POR IMAGEM</t>
  </si>
  <si>
    <t>ULTRASSONOGRAFIA / ULTRASSONOGRAFIA DIAGNÓSTICA</t>
  </si>
  <si>
    <t>ULTRASSONOGRAFIA / ULTRASSONOGRAFIA INTERVENCIONISTA</t>
  </si>
  <si>
    <t>TOMOGRAFIA COMPUTADORIZADA / TOMOGRAFIA COMPUTADORIZADA DIAGNÓSTICA</t>
  </si>
  <si>
    <t>TOMOGRAFIA COMPUTADORIZADA / TOMOGRAFIA COMPUTADORIZADA INTERVENCIONISTA</t>
  </si>
  <si>
    <t>RESSONÂNCIA MAGNÉTICA / RESSONÂNCIA MAGNÉTICA DIAGNÓSTICA</t>
  </si>
  <si>
    <t>RESSONÂNCIA MAGNÉTICA / RESSONÂNCIA MAGNÉTICA INTERVENCIONISTA</t>
  </si>
  <si>
    <t>RADIOTERAPIA / PROCEDIMENTOS E TÉCNICAS DE RADIOTERAPIA EXTERNA</t>
  </si>
  <si>
    <t>RADIOTERAPIA / PROCEDIMENTOS DE BRAQUITERAPIA</t>
  </si>
  <si>
    <t>RADIOTERAPIA / PROCEDIMENTOS SECUNDÁRIOS DE BRAQUITERAPIA</t>
  </si>
  <si>
    <t>EXAMES ESPECÍFICOS / PROCEDIMENTOS</t>
  </si>
  <si>
    <t>TESTES PARA DIAGNÓSTICOS / PROCEDIMENTOS</t>
  </si>
  <si>
    <t>OUTROS / PROCEDIMENTOS DIAGNÓSTICOS</t>
  </si>
  <si>
    <t>DIAGNÓSTICO / EXAMES LABORATORIAIS</t>
  </si>
  <si>
    <t>DIAGNÓSTICO / DIAGNÓSTICO POR IMAGEM</t>
  </si>
  <si>
    <t>PROCEDIMENTOS CIRÚRGICOS / OFTALMOLÓGICOS</t>
  </si>
  <si>
    <t>PROCEDIMENTOS CIRÚRGICOS / DIVERSOS</t>
  </si>
  <si>
    <t xml:space="preserve">3) Para os procedimentos 90.03.019-2 e 90.03.020-6 faturar da seguinte forma: o código 90.03.019-2 remunera o valor da 1a. sessão. As sessões subsequentes ímpares deverão ser faturadas pelo código 90.03.020-6. As sessões subsequentes  pares serão consideradas como retorno. </t>
  </si>
  <si>
    <t>DIAGNOSE/TERAPIA CLÍNICA OU CIRÚRGICA / DIVERSOS</t>
  </si>
  <si>
    <t>OUTROS PROCEDIMENTOS / SESSÕES DE TRATAMENTO</t>
  </si>
  <si>
    <t>OUTROS PROCEDIMENTOS / CONSULTAS ESPECIALIZADAS</t>
  </si>
  <si>
    <t>SESSÃO DE TERAPIA OCUPACIONAL</t>
  </si>
  <si>
    <t>Enzimas eritrocitárias, (adenilatoquinase, desidrogenase láctica, fosfofructoquinase, fosfoglicerato quinase, gliceraldeído, 3 - fosfato desidrogenase, glicose fosfato isomerase, glicose 6 - fosfato desidrogenase,glutation peroxidase, glutation), pesquisa</t>
  </si>
  <si>
    <t>ANÁLISE COMPUTADORIZADA DO SEGMENTO ANTERIOR - PENTACAM - MONOCULAR</t>
  </si>
  <si>
    <t>ACIMA DE UMA POR MÊS</t>
  </si>
  <si>
    <t>Escleroterapia de veias - por sessão - PACOTE (INSUMOS INCLUIDOS)</t>
  </si>
  <si>
    <t>INSTRUÇÕES GERAIS</t>
  </si>
  <si>
    <t>SESSÃO DE AVALIAÇÃO P/ TRATAMENTO DE PSICOTERAPIA GRUPO (POR PACIENTE)</t>
  </si>
  <si>
    <t>DIANOSE/TERAPIA CLÍNICA OU CIRURGICA</t>
  </si>
  <si>
    <t xml:space="preserve">GINECOLOGIA - Consulta realizada por especialista </t>
  </si>
  <si>
    <t>MONITORIZAÇÃO DE EPILEPSIA (PACOTE)</t>
  </si>
  <si>
    <t>ALCOOLIZAÇÃO DE NÓDULO TIROIDEANO (PACOTE)</t>
  </si>
  <si>
    <t>DIÁRIA HOSPITAL-MÊS (PACOTE)</t>
  </si>
  <si>
    <t>HOSPITAL-DIA (8 HORAS) - DIÁRIA INTEGRAL (PACOTE)</t>
  </si>
  <si>
    <t>MEIO HOSPITAL-DIA (5 HORAS) - DIÁRIA PARCIAL (PACOTE)</t>
  </si>
  <si>
    <r>
      <t>URETEROLITOTRIPSIA EXTERNA POR ONDAS DE CHOQUE (SESSÃO INICIAL) -</t>
    </r>
    <r>
      <rPr>
        <b/>
        <sz val="12"/>
        <rFont val="Arial"/>
        <family val="2"/>
      </rPr>
      <t xml:space="preserve"> PACOTE</t>
    </r>
  </si>
  <si>
    <r>
      <t xml:space="preserve">URETEROLITOTRIPSIA EXTERNA POR ONDAS DE CHOQUE (OUTRAS SESSÕES) - </t>
    </r>
    <r>
      <rPr>
        <b/>
        <sz val="12"/>
        <rFont val="Arial"/>
        <family val="2"/>
      </rPr>
      <t>PACOTE</t>
    </r>
  </si>
  <si>
    <r>
      <t>CICLOFOTOCOAGULAÇÃO ENDOSCÓPICA (</t>
    </r>
    <r>
      <rPr>
        <b/>
        <sz val="12"/>
        <rFont val="Arial"/>
        <family val="2"/>
      </rPr>
      <t>PACOTE</t>
    </r>
    <r>
      <rPr>
        <sz val="12"/>
        <rFont val="Arial"/>
        <family val="2"/>
      </rPr>
      <t>)</t>
    </r>
  </si>
  <si>
    <r>
      <t xml:space="preserve">ECOENDOSCOPIA BAIXA OU ALTA </t>
    </r>
    <r>
      <rPr>
        <b/>
        <sz val="11"/>
        <rFont val="Arial"/>
        <family val="2"/>
      </rPr>
      <t>(PACOTE)</t>
    </r>
  </si>
  <si>
    <r>
      <t xml:space="preserve">SESSÃO DE PILATES </t>
    </r>
    <r>
      <rPr>
        <b/>
        <sz val="11"/>
        <rFont val="Arial"/>
        <family val="2"/>
      </rPr>
      <t>(MÁXIMO DE DUAS SESSÕES POR SEMANA)</t>
    </r>
  </si>
  <si>
    <t>Bioquímica ICR (proteínas + pandy + glicose + cloro)</t>
  </si>
  <si>
    <t>LCR ambulatorial rotina (aspectos cor + índice de cor + contagem
global e especí! ca de leucócitos e hemácias + citologia oncótica
+ proteína + glicose + cloro + eletroforese com concentração +
IgG + reações para neurocisticercose (2) + reações para neuroles (2))</t>
  </si>
  <si>
    <t>LCR hospitalar neurologia (aspectos cor + índices de cor +
contagem global e especí! ca de leucócitos e hemácias + proteína
+ glicose + cloro + reações para neurocisticercose (2) + reações
para neurolues (2) + bacterioscopia + cultura + látex para bactérias)</t>
  </si>
  <si>
    <t>ANÁLISE DO EXON</t>
  </si>
  <si>
    <t>ESTUDO MOLECULAR DA MUTAÇÃO A1298C</t>
  </si>
  <si>
    <t>Zika Vírus IgG - Qualitativo</t>
  </si>
  <si>
    <t>Zika Vírus IgM - Qualitativo</t>
  </si>
  <si>
    <t>Zika Vírus Teste Molecular</t>
  </si>
  <si>
    <t>Zika Vírus Teste Molecular no Liquor</t>
  </si>
  <si>
    <t>PCR PARA ZIKA, CHIKUNGUNYA E DENGUE</t>
  </si>
  <si>
    <t>LDL OXIDADA</t>
  </si>
  <si>
    <t>TESTE DE TUBERCULOSE - IGRA</t>
  </si>
  <si>
    <t>Eletrocoagulação de lesões em pálpebra (por grupo de até 5 lesões)</t>
  </si>
  <si>
    <t>Valor DE 2017</t>
  </si>
  <si>
    <t>Teste e Adaptação de lentes de contato (Sessão) Binocular</t>
  </si>
  <si>
    <t>Panfotocoagulação na retinopatia da prematuridade – binocular</t>
  </si>
  <si>
    <t>Implante intra vítreo de polímero farmacológico de liberação prolongada (Ozurdex)</t>
  </si>
  <si>
    <t>Estimulação magnética transcraniana superficial (repetida) – EMT</t>
  </si>
  <si>
    <t>Colocação de prótese traqueal ou traqueobrônquica (qualquer via)</t>
  </si>
  <si>
    <t>Fechamento de fístula tráqueo-cutânea</t>
  </si>
  <si>
    <t>Implante Transcateter de Prótese Valvar Aórtica (TAVI)</t>
  </si>
  <si>
    <t>SISTEMA CARDIO-CIRCULATÓRIO / ELETROFISIOLOGIA CARDÍACA INVASIVA DIAGNÓSTICA E TERAPÊUTICA</t>
  </si>
  <si>
    <t>Estudo eletrofisiológico cardíaco com ou sem sensibilização farmacológica</t>
  </si>
  <si>
    <t>Mapeamento eletroanatômico tridimensional</t>
  </si>
  <si>
    <t>Ablação percutânea por cateter para tratamento de arritmias cardíacas complexas (Fibrilação Atrial, Taquicardia Ventricular com modificação de cicatriz, Taquicardias Atriais Macrorreentrantes com modificação de cicatriz) por energia de radiofrequência</t>
  </si>
  <si>
    <t>Eletrofisiologia cardíaca invasiva diagnóstica e terapêutica</t>
  </si>
  <si>
    <t>e. Referente ao código 3.09.18.02-2:
• procedimento para identificação da região responsável pela arritmia por técnica eletrofisiológica;
• procedimento habitualmente empregado na ablação percutânea, podendo também ser
empregado, eventualmente, durante procedimento de estudo eletrofisiológico.
f. Referente ao código 3.09.18.03-0:
• procedimento de identificação da região responsável pela arritmia por meio de técnica de
mapeamento em imagem 3D;
• não dispensa o mapeamento convencional por técnica eletrofisiológica;
• habitualmente empregada nos procedimentos de ablação percutânea.
g. Referente ao código 3.09.18.05-7:
• técnica especial de acesso complexo para mapeamento de arritmias epicárdicas quando existe
forte suspeita desta localização;
• procedimento habitualmente empregado na ablação percutânea.
h. Referente ao código 3.09.18.06-5:
• técnica especial de acesso complexo para mapeamento de arritmias em câmaras esquerdas;
• procedimento habitualmente empregado na ablação percutânea.</t>
  </si>
  <si>
    <t xml:space="preserve">a. Referente ao código 3.09.18.08-1:
• procedimento terapêutico;
• permanência hospitalar máxima de dois dias;
• de duas a quatro vias de acessos vasculares distintas;
• vias de acessos especiais, como punção de saco pericárdico ou punção transeptal, podem ser incorporadas à intervenção e cobradas à parte, dada a sua alta complexidade;
• estudo eletrofisiológico, mapeamento de gatilhos ou substratos e mapeamento eletroanatômico 3D encerram objetivos diversos não necessariamente ligados diretamente ao objetivo da ablação e/ou que envolvem alto grau de complexidade, podendo ser cobrados à parte, quando previamente planejados ou quando realizados por decisão transoperatória.
Procedimentos excludentes
• acessos vasculares periféricos;
• acessos vasculares centrais;
• cateterismo de câmaras cardíacas;
• provas farmacológicas ou elétricas.
b. Referente ao código 3.09.18.07-3:
• procedimento terapêutico;
• permanência hospitalar de um dia;
• de duas a quatro vias de acessos distintas;
• vias de acessos especiais como saco pericárdico ou punção transeptal podem ser incorporadas à intervenção e cobradas à parte, dada a sua alta complexidade;
• estudo eletrofisiológico e mapeamento de gatilhos ou substratos encerram objetivos diversos não necessariamente ligados diretamente ao objetivo da ablação, podendo ser cobrados à parte, quando previamente planejados ou quando realizados por decisão transoperatória.
</t>
  </si>
  <si>
    <t xml:space="preserve">Procedimentos excludentes:
• acessos vasculares periféricos;
• acessos vasculares centrais;D1843
• cateterismo de câmaras cardíacas;
• provas farmacológicas ou elétricas.D1790
c. Referente ao código 3.09.18.04-9:
• avaliação realizada em portadores de cardiodesfibrilador automático implantável por emprego
de telemetria.
Procedimentos excludentes
• acessos vasculares periféricos;
• acessos vasculares centrais;
• cateterismo de câmaras cardíacas;
• provas farmacológicas ou elétricas.
d. Referente ao código 3.09.18.01-4:
• procedimento hospitalar;
• permanência hospitalar de um dia;
• de duas a quatro vias de acessos distintas.
Procedimentos excludentes:
• acessos vasculares periféricos;
• acessos vasculares centrais;
• cateterismo de câmaras cardíacas;
• provas farmacológicas ou elétricas.
</t>
  </si>
  <si>
    <t>Implante de dispositivo intratubário não hormonal</t>
  </si>
  <si>
    <t>SISTEMA GENITAL E REPRODUTOR FEMININO / PERÍNEO</t>
  </si>
  <si>
    <t>Cirurgia Fetal guiada por ultrassonografia</t>
  </si>
  <si>
    <t>Cirurgia fetal endoscópica (guiada por ultrassonografia e fetoscópio)</t>
  </si>
  <si>
    <t>Intervenção do obstetra na cirurgia fetal a céu aberto</t>
  </si>
  <si>
    <t>Cordocentese guiada por ultrassonografia</t>
  </si>
  <si>
    <t>Amniodrenagem ou amnioinfusão guiadas por ultrassonografia</t>
  </si>
  <si>
    <t>SISTEMA NERVOSO CENTRAL E PERIFÉRICO / NERVOS CRANIANOS</t>
  </si>
  <si>
    <t>Adenosina de aminase (ADA), dosagem em líquidos orgânicos</t>
  </si>
  <si>
    <t>Células, contagem total e específica</t>
  </si>
  <si>
    <t>Células, pesquisa de células neoplásicas (citologia oncótica), pesquisa em líquidos orgânicos.</t>
  </si>
  <si>
    <t xml:space="preserve">Criptococose, cândida, aspérgilus (látex) pesquisa </t>
  </si>
  <si>
    <t>Eletroforese de proteínas no líquor, com concentração</t>
  </si>
  <si>
    <t>H. Influenzae, S. Pneumoniae, N. Meningitidis A, B e C W135 (cada), pesquisa em líquidos orgânicos</t>
  </si>
  <si>
    <t>Haemophilus influenzae - pesquisa de anticorpos (cada), em líquidos orgânicos</t>
  </si>
  <si>
    <t>Índice de imunoprodução (eletrof. E IgG em soro e líquor)</t>
  </si>
  <si>
    <t>LCR pronto socorro (aspectos cor + índice de cor + contagem global e específica de leucócitos e hemácias + citologia oncótica + proteína + glicose + cloro + lactato+ bacterioscopia + cultura + látex para bactérias)</t>
  </si>
  <si>
    <t>Pesquisa de bandas oligoclonais por isofocalização</t>
  </si>
  <si>
    <t>Proteína mielina básica, anticorpo anti, pesquisa</t>
  </si>
  <si>
    <t>Punção cisternal subocciptal com manometria para coleta de líquido cefalorraqueano</t>
  </si>
  <si>
    <t>Punção lombar com manometria para coleta de líquido cefalorraqueano</t>
  </si>
  <si>
    <t>Nonne-Apple, reação</t>
  </si>
  <si>
    <t>Aminoácidos no líquido cefaloraquidiano</t>
  </si>
  <si>
    <t>MEDICINA NUCLEAR / OUTROS - IN VIVO</t>
  </si>
  <si>
    <t>US de peça cirúrgica</t>
  </si>
  <si>
    <t>US transretal radial</t>
  </si>
  <si>
    <t>TC de vias urinárias (urotomografia)</t>
  </si>
  <si>
    <t>TC para planejamento oncológico</t>
  </si>
  <si>
    <t>RM para planejamento oncológico</t>
  </si>
  <si>
    <t>ACOMPANHANTE TERAPÊUTICO (SESSÃO)</t>
  </si>
  <si>
    <t>FACECTOMIA COM IMPLANTE DE LENTE INTRA-OCULAR (FACOEMULSIFICAÇÃO) - PACOTE (ANESTESIA - VER CÓDIGO 90.03.076-1) - MONOCULAR</t>
  </si>
  <si>
    <r>
      <rPr>
        <b/>
        <sz val="12"/>
        <rFont val="Calibri"/>
        <family val="2"/>
      </rPr>
      <t>1. CLASSIFICAÇÃO DE PROCEDIMENTOS MÉDICOS</t>
    </r>
    <r>
      <rPr>
        <sz val="12"/>
        <rFont val="Calibri"/>
        <family val="2"/>
      </rPr>
      <t xml:space="preserve">
1.1 A presente Classificação de Procedimentos foi elaborada com base em critérios técnicos e tem como finalidade hierarquizar os procedimentos médicos aqui descritos, servindo como referência para estabelecer faixas de valoração dos atos médicos pelos seus portes.
1.2 Os portes representados ao lado de cada procedimento não expressam valores monetários, apenas estabelecem a comparação entre os diversos atos médicos no que diz respeito à sua complexidade técnica, tempo de execução, atenção requerida e grau de treinamento necessário para a capacitação do profissional que o realiza.
1.3 A pontuação dos procedimentos médicos está agrupada em 14 portes e três subportes (A, B e C). Os portes anestésicos (AN) permanecem em número de oito e mantém correspondência com os demais portes. Os portes de atos médicos laboratoriais seguem os mesmos critérios dos portes dos procedimentos, mas correspondem a frações do menor porte (1A). Quanto aos custos, estabeleceu-se a unidade de custo operacional (UCO), que incorpora depreciação de equipamentos, manutenção, mobiliário, imóvel, aluguéis, folha de pagamento e outras despesas comprovadamente associadas aos procedimentos médicos. Este custo foi calculado para os procedimentos de SADT de cada Especialidade. Custos operacionais referentes a acessórios e descartáveis serão ajustados diretamente e de comum acordo entre as partes. A valoração dos portes e da UCO ficará sujeita a alteração sempre que modificadas as condições que nortearam suas fixações, sendo admitida banda de até 20%, para mais ou para menos como valores referenciais mínimos, em respeito à regionalização e a partir destes, os valores deverão ser acordados por livre negociação entre as partes.
1.4 Os atendimentos contratados de acordo com esta Classificação de Procedimentos serão realizados em locais, dias e horários preestabelecidos.
1.5 Esta classificação constitui referência para acomodações hospitalares coletivas (enfermaria ou quartos com dois ou mais leitos).</t>
    </r>
  </si>
  <si>
    <r>
      <rPr>
        <b/>
        <sz val="12"/>
        <rFont val="Calibri"/>
        <family val="2"/>
      </rPr>
      <t>2. ATENDIMENTO DE URGÊNCIA E EMERGÊNCIA</t>
    </r>
    <r>
      <rPr>
        <sz val="12"/>
        <rFont val="Calibri"/>
        <family val="2"/>
      </rPr>
      <t xml:space="preserve">
2.1 Os atos médicos praticados em caráter de urgência ou emergência terão um acréscimo de trinta por cento (30%) em seus portes nas seguintes eventualidades: 
2.1.1 No período compreendido entre 19h e 7h do dia seguinte;
2.1.2 Em qualquer horário aos sábados, domingos e feriados;
2.1.3 Ao ato médico iniciado no período normal e concluído no período de urgência/ emergência, aplica-se o acréscimo de 30% quando mais da metade do procedimento for realizado no horário de urgência/emergência.</t>
    </r>
  </si>
  <si>
    <r>
      <rPr>
        <b/>
        <sz val="12"/>
        <rFont val="Calibri"/>
        <family val="2"/>
      </rPr>
      <t>4. VALORAÇÃO DOS ATOS CIRÚRGICOS</t>
    </r>
    <r>
      <rPr>
        <sz val="12"/>
        <rFont val="Calibri"/>
        <family val="2"/>
      </rPr>
      <t xml:space="preserve">
4.1 Quando previamente planejada, ou quando se verificar, durante o ato cirúrgico, a indicação de atuar em vários órgãos ou regiões ou em múltiplas estruturas articula- res a partir da mesma via de acesso, a quantificação do porte da cirurgia será a que corresponder, por aquela via, ao procedimento de maior porte, acrescido de 50% do previsto para cada um dos demais atos médicos praticados, desde que não haja um código específico para o conjunto.  
4.2 Quando ocorrer mais de uma intervenção por diferentes vias de acesso, deve ser adicionado ao porte da cirurgia considerada principal o equivalente a 70% do porte de cada um dos demais atos praticados.
4.3 Obedecem às normas acima as cirurgias bilaterais, realizadas por diferentes incisões (70%), ou pela mesma incisão (50%).
4.4 Quando duas equipes distintas realizarem simultaneamente atos cirúrgicos dife- rentes, a cada uma delas será atribuído porte de acordo com o procedimento realizado e previsto nesta Classificação.
4.5 Quando um ato cirúrgico for parte integrante de outro, valorar-se-á não o somatório do conjunto, mas apenas o ato principal.
4.6 Nas cirurgias em crianças com peso inferior a 2,500g, fica previsto acréscimo de 100% sobre o porte do procedimento realizado.</t>
    </r>
  </si>
  <si>
    <r>
      <rPr>
        <b/>
        <sz val="12"/>
        <rFont val="Calibri"/>
        <family val="2"/>
      </rPr>
      <t>5. AUXILIARES DE CIRURGIA</t>
    </r>
    <r>
      <rPr>
        <sz val="12"/>
        <rFont val="Calibri"/>
        <family val="2"/>
      </rPr>
      <t xml:space="preserve">
5.1 A valoração dos serviços prestados pelos médicos auxiliares dos atos cirúrgicos corresponderá ao percentual de 30% da valoração do porte do ato praticado pelo cirurgião para o primeiro auxiliar, de 20% para o segundo e terceiro auxiliares e, quando o caso exigir, também para o quarto auxiliar.
5.2 Quando uma equipe, num mesmo ato cirúrgico, realizar mais de um procedimento, o número de auxiliares será igual ao previsto para o procedimento de maior porte, e a valoração do porte para os serviços desses auxiliares será calculada sobre a totalidade dos serviços realizados pelo cirurgião.</t>
    </r>
  </si>
  <si>
    <r>
      <rPr>
        <b/>
        <sz val="12"/>
        <rFont val="Calibri"/>
        <family val="2"/>
      </rPr>
      <t>6. CONDIÇÕES DE INTERNAÇÃO</t>
    </r>
    <r>
      <rPr>
        <sz val="12"/>
        <rFont val="Calibri"/>
        <family val="2"/>
      </rPr>
      <t xml:space="preserve">
6.1 Quando o paciente voluntariamente internar-se em ACOMODAÇÕES HOSPITALARES SUPERIORES, diferentes das previstas no item 1.5 destas Instruções </t>
    </r>
    <r>
      <rPr>
        <b/>
        <sz val="12"/>
        <rFont val="Calibri"/>
        <family val="2"/>
      </rPr>
      <t>e do previsto em seu plano de saúde original</t>
    </r>
    <r>
      <rPr>
        <sz val="12"/>
        <rFont val="Calibri"/>
        <family val="2"/>
      </rPr>
      <t xml:space="preserve">, a valoração do porte referente aos procedimentos será complementada por negociação entre o paciente e o médico, servindo como referência o item 6.2 destas Instruções.
6.2 </t>
    </r>
    <r>
      <rPr>
        <b/>
        <sz val="12"/>
        <rFont val="Calibri"/>
        <family val="2"/>
      </rPr>
      <t>Para os planos superiores ofertados por operadoras</t>
    </r>
    <r>
      <rPr>
        <sz val="12"/>
        <rFont val="Calibri"/>
        <family val="2"/>
      </rPr>
      <t xml:space="preserve">, diferentemente do previsto no citado item 1.5, fica prevista a valoração do porte pelo dobro de sua quantificação, nos casos de pacientes internados </t>
    </r>
    <r>
      <rPr>
        <b/>
        <sz val="12"/>
        <rFont val="Calibri"/>
        <family val="2"/>
      </rPr>
      <t>em apartamento ou quarto privativo, em “hospital-dia” ou UTI</t>
    </r>
    <r>
      <rPr>
        <sz val="12"/>
        <rFont val="Calibri"/>
        <family val="2"/>
      </rPr>
      <t>. Não estão sujeitos às condições deste item os atos médicos do capítulo IV (Diagnósticos e Terapêuticos), exceto quando previstos em observações específicas do capítulo. 
6.3 Eventuais acordos operacionais entre operadoras de serviços de saúde e hospitais não podem diminuir a quantificação dos portes estabelecidos para equipe médica, observados os itens acima (6.1 e 6.2).</t>
    </r>
  </si>
  <si>
    <t xml:space="preserve">Transplantes homólogos ao nível do joelho - tratamento cirúrgico </t>
  </si>
  <si>
    <t>Valor DE 2018</t>
  </si>
  <si>
    <t>8. Para os atos AN7 e AN8 ou naqueles nos quais seja utilizada Circulação Extracorpórea (CEC), ou procedimentos de neonatologia cirúrgica, gastroplastia para obesidade mórbida e cirurgias com duração acima de 6 horas, o anestesiologista responsável poderá, quando necessário, solicitar o concurso de um auxiliar (também
 anestesiologista), sendo atribuído a essa intervenção um porte correspondente a 30% dos portes previstos para o(s) ato(s) realizados pelo anestesiologista principal.</t>
  </si>
  <si>
    <r>
      <t xml:space="preserve">                    </t>
    </r>
    <r>
      <rPr>
        <b/>
        <sz val="30"/>
        <rFont val="Calibri"/>
        <family val="2"/>
        <scheme val="minor"/>
      </rPr>
      <t xml:space="preserve">  TABELA PRÓPRIA PARA CONVÊNIOS E CREDENCIAMENTOS DO STJ                                  
                                                         SUPERIOR TRIBUNAL DE JUSTIÇA </t>
    </r>
    <r>
      <rPr>
        <b/>
        <sz val="35"/>
        <color rgb="FFFF0000"/>
        <rFont val="Calibri"/>
        <family val="2"/>
        <scheme val="minor"/>
      </rPr>
      <t xml:space="preserve">  </t>
    </r>
    <r>
      <rPr>
        <b/>
        <sz val="35"/>
        <rFont val="Calibri"/>
        <family val="2"/>
        <scheme val="minor"/>
      </rPr>
      <t xml:space="preserve">                      </t>
    </r>
    <r>
      <rPr>
        <b/>
        <sz val="28"/>
        <color rgb="FFFF0000"/>
        <rFont val="Calibri"/>
        <family val="2"/>
        <scheme val="minor"/>
      </rPr>
      <t xml:space="preserve">                                                                                                                                                                                                </t>
    </r>
  </si>
  <si>
    <t>Valor DE 2015 (RADIOLOGIA)</t>
  </si>
  <si>
    <t>SOROLOGIA IGG/IGM PARA COVID-19</t>
  </si>
  <si>
    <t>PSICOTERAPIA INDIVIDUAL - ATENDIMENTO PSICOLÓGICO ONLINE (por TICs)</t>
  </si>
  <si>
    <t>PSICOTERAPIA EM GRUPO - ATENDIMENTO PSICOLÓGICO ONLINE (por TICs)</t>
  </si>
  <si>
    <t>LACTOFERRINA FECAL</t>
  </si>
  <si>
    <t>-</t>
  </si>
  <si>
    <t>CALPROTECTINA FECAL</t>
  </si>
  <si>
    <t>Elastografia Hepática Ultrassônica</t>
  </si>
  <si>
    <t>Anticorpos anti peptídeo cíclico citrulinado - IgG</t>
  </si>
  <si>
    <t>Antígeno NS1 do vírus da dengue, pesquisa</t>
  </si>
  <si>
    <t>Chikungunya, anticorpos</t>
  </si>
  <si>
    <t>Dengue, anticorpos IgG, soro (teste rápido)</t>
  </si>
  <si>
    <t>Dengue, anticorpos IgM, soro (teste rápido)</t>
  </si>
  <si>
    <t>Entamoeba Histolística, Anticorpos IGM – Pesquisa e/ou Dosagem</t>
  </si>
  <si>
    <t>Levetiracetam, dosagem</t>
  </si>
  <si>
    <t>Pesquisa de Macroamilase Sérica</t>
  </si>
  <si>
    <t>Pesquisa rápida para influenza A e B</t>
  </si>
  <si>
    <t>Valor DE 2021</t>
  </si>
  <si>
    <t>Cadeia Kappa-Lambda leve livre</t>
  </si>
  <si>
    <t>1.01.01.012</t>
  </si>
  <si>
    <t>1.01.01.020</t>
  </si>
  <si>
    <t>1.01.01.039</t>
  </si>
  <si>
    <t>1.01.01.993</t>
  </si>
  <si>
    <t>1.01.02.019</t>
  </si>
  <si>
    <t>1.01.02.990</t>
  </si>
  <si>
    <t>1.01.03.015</t>
  </si>
  <si>
    <t>1.01.03.023</t>
  </si>
  <si>
    <t>1.01.03.031</t>
  </si>
  <si>
    <t>1.01.03.996</t>
  </si>
  <si>
    <t>1.01.04.011</t>
  </si>
  <si>
    <t>1.01.04.020</t>
  </si>
  <si>
    <t>1.01.04.992</t>
  </si>
  <si>
    <t>1.01.05.034</t>
  </si>
  <si>
    <t>1.01.05.042</t>
  </si>
  <si>
    <t>1.01.05.050</t>
  </si>
  <si>
    <t>1.01.05.069</t>
  </si>
  <si>
    <t>1.01.05.077</t>
  </si>
  <si>
    <t>1.01.06.014</t>
  </si>
  <si>
    <t>1.01.06.030</t>
  </si>
  <si>
    <t>1.01.06.049</t>
  </si>
  <si>
    <t>1.01.06.073</t>
  </si>
  <si>
    <t>1.01.06.146</t>
  </si>
  <si>
    <t>1.01.06.995</t>
  </si>
  <si>
    <t>2.01.01.015</t>
  </si>
  <si>
    <t>2.01.01.023</t>
  </si>
  <si>
    <t>2.01.01.074</t>
  </si>
  <si>
    <t>2.01.01.082</t>
  </si>
  <si>
    <t>2.01.01.090</t>
  </si>
  <si>
    <t>2.01.01.104</t>
  </si>
  <si>
    <t>2.01.01.112</t>
  </si>
  <si>
    <t>2.01.01.171</t>
  </si>
  <si>
    <t>2.01.01.198</t>
  </si>
  <si>
    <t>2.01.01.201</t>
  </si>
  <si>
    <t>2.01.01.210</t>
  </si>
  <si>
    <t>2.01.01.228</t>
  </si>
  <si>
    <t>2.01.02.011</t>
  </si>
  <si>
    <t>2.01.02.020</t>
  </si>
  <si>
    <t>2.01.02.038</t>
  </si>
  <si>
    <t>2.01.02.062</t>
  </si>
  <si>
    <t>2.01.02.070</t>
  </si>
  <si>
    <t>2.01.03.018</t>
  </si>
  <si>
    <t>2.01.03.026</t>
  </si>
  <si>
    <t>2.01.03.034</t>
  </si>
  <si>
    <t>2.01.03.042</t>
  </si>
  <si>
    <t>2.01.03.050</t>
  </si>
  <si>
    <t>2.01.03.069</t>
  </si>
  <si>
    <t>2.01.03.077</t>
  </si>
  <si>
    <t>2.01.03.093</t>
  </si>
  <si>
    <t>2.01.03.107</t>
  </si>
  <si>
    <t>2.01.03.115</t>
  </si>
  <si>
    <t>2.01.03.123</t>
  </si>
  <si>
    <t>2.01.03.131</t>
  </si>
  <si>
    <t>2.01.03.140</t>
  </si>
  <si>
    <t>2.01.03.158</t>
  </si>
  <si>
    <t>2.01.03.166</t>
  </si>
  <si>
    <t>2.01.03.174</t>
  </si>
  <si>
    <t>2.01.03.182</t>
  </si>
  <si>
    <t>2.01.03.190</t>
  </si>
  <si>
    <t>2.01.03.204</t>
  </si>
  <si>
    <t>2.01.03.212</t>
  </si>
  <si>
    <t>2.01.03.220</t>
  </si>
  <si>
    <t>2.01.03.239</t>
  </si>
  <si>
    <t>2.01.03.247</t>
  </si>
  <si>
    <t>2.01.03.255</t>
  </si>
  <si>
    <t>2.01.03.263</t>
  </si>
  <si>
    <t>2.01.03.271</t>
  </si>
  <si>
    <t>2.01.03.280</t>
  </si>
  <si>
    <t>2.01.03.298</t>
  </si>
  <si>
    <t>2.01.03.301</t>
  </si>
  <si>
    <t>2.01.03.310</t>
  </si>
  <si>
    <t>2.01.03.328</t>
  </si>
  <si>
    <t>2.01.03.336</t>
  </si>
  <si>
    <t>2.01.03.344</t>
  </si>
  <si>
    <t>2.01.03.360</t>
  </si>
  <si>
    <t>2.01.03.379</t>
  </si>
  <si>
    <t>2.01.03.387</t>
  </si>
  <si>
    <t>2.01.03.395</t>
  </si>
  <si>
    <t>2.01.03.409</t>
  </si>
  <si>
    <t>2.01.03.417</t>
  </si>
  <si>
    <t>2.01.03.425</t>
  </si>
  <si>
    <t>2.01.03.433</t>
  </si>
  <si>
    <t>2.01.03.441</t>
  </si>
  <si>
    <t>2.01.03.450</t>
  </si>
  <si>
    <t>2.01.03.468</t>
  </si>
  <si>
    <t>2.01.03.476</t>
  </si>
  <si>
    <t>2.01.03.484</t>
  </si>
  <si>
    <t>2.01.03.492</t>
  </si>
  <si>
    <t>2.01.03.506</t>
  </si>
  <si>
    <t>2.01.03.514</t>
  </si>
  <si>
    <t>2.01.03.522</t>
  </si>
  <si>
    <t>2.01.03.530</t>
  </si>
  <si>
    <t>2.01.03.549</t>
  </si>
  <si>
    <t>2.01.03.557</t>
  </si>
  <si>
    <t>2.01.03.565</t>
  </si>
  <si>
    <t>2.01.03.573</t>
  </si>
  <si>
    <t>2.01.03.581</t>
  </si>
  <si>
    <t>2.01.03.590</t>
  </si>
  <si>
    <t>2.01.03.603</t>
  </si>
  <si>
    <t>2.01.03.611</t>
  </si>
  <si>
    <t>2.01.03.620</t>
  </si>
  <si>
    <t>2.01.03.638</t>
  </si>
  <si>
    <t>2.01.03.646</t>
  </si>
  <si>
    <t>2.01.03.654</t>
  </si>
  <si>
    <t>2.01.03.662</t>
  </si>
  <si>
    <t>2.01.03.697</t>
  </si>
  <si>
    <t>2.01.03.689</t>
  </si>
  <si>
    <t>2.01.03.670</t>
  </si>
  <si>
    <t>2.01.03.700</t>
  </si>
  <si>
    <t>2.01.03.719</t>
  </si>
  <si>
    <t>2.01.03.727</t>
  </si>
  <si>
    <t>2.01.04.014</t>
  </si>
  <si>
    <t>2.01.04.022</t>
  </si>
  <si>
    <t>2.01.04.049</t>
  </si>
  <si>
    <t>2.01.04.065</t>
  </si>
  <si>
    <t>2.01.04.073</t>
  </si>
  <si>
    <t>2.01.04.081</t>
  </si>
  <si>
    <t>2.01.04.090</t>
  </si>
  <si>
    <t>2.01.04.103</t>
  </si>
  <si>
    <t>2.01.04.111</t>
  </si>
  <si>
    <t>2.01.04.120</t>
  </si>
  <si>
    <t>2.01.04.138</t>
  </si>
  <si>
    <t>2.01.04.146</t>
  </si>
  <si>
    <t>2.01.04.154</t>
  </si>
  <si>
    <t>2.01.04.170</t>
  </si>
  <si>
    <t>2.01.04.189</t>
  </si>
  <si>
    <t>Terapia inalatória * por nebulização</t>
  </si>
  <si>
    <t>Terapia oncológica com altas doses  planejamento e 1º dia de tratamento</t>
  </si>
  <si>
    <t>2.01.04.251</t>
  </si>
  <si>
    <t>2.01.04.260</t>
  </si>
  <si>
    <t>2.01.04.243</t>
  </si>
  <si>
    <t>2.01.04.235</t>
  </si>
  <si>
    <t>2.01.04.278</t>
  </si>
  <si>
    <t>2.01.04.286</t>
  </si>
  <si>
    <t>2.01.04.308</t>
  </si>
  <si>
    <t>2.01.04.316</t>
  </si>
  <si>
    <t>2.01.04.324</t>
  </si>
  <si>
    <t>2.01.04.383</t>
  </si>
  <si>
    <t>2.01.04.391</t>
  </si>
  <si>
    <t>2.01.04.413</t>
  </si>
  <si>
    <t>2.01.99.007</t>
  </si>
  <si>
    <t>2.02.01.087</t>
  </si>
  <si>
    <t>2.02.01.010</t>
  </si>
  <si>
    <t>2.02.01.028</t>
  </si>
  <si>
    <t>2.02.01.036</t>
  </si>
  <si>
    <t>2.02.01.044</t>
  </si>
  <si>
    <t>2.02.01.052</t>
  </si>
  <si>
    <t>2.02.01.060</t>
  </si>
  <si>
    <t>2.02.01.079</t>
  </si>
  <si>
    <t>2.02.01.095</t>
  </si>
  <si>
    <t>2.02.01.109</t>
  </si>
  <si>
    <t>2.02.01.117</t>
  </si>
  <si>
    <t>2.02.01.125</t>
  </si>
  <si>
    <t>2.02.01.990</t>
  </si>
  <si>
    <t>2.02.02.016</t>
  </si>
  <si>
    <t>2.02.02.024</t>
  </si>
  <si>
    <t>2.02.02.032</t>
  </si>
  <si>
    <t>2.02.02.040</t>
  </si>
  <si>
    <t>2.02.02.059</t>
  </si>
  <si>
    <t>2.02.02.067</t>
  </si>
  <si>
    <t>2.02.03.012</t>
  </si>
  <si>
    <t>2.02.03.020</t>
  </si>
  <si>
    <t>2.02.03.047</t>
  </si>
  <si>
    <t>2.02.03.063</t>
  </si>
  <si>
    <t>2.02.03.071</t>
  </si>
  <si>
    <t>2.02.04.027</t>
  </si>
  <si>
    <t>2.02.04.035</t>
  </si>
  <si>
    <t>2.02.04.043</t>
  </si>
  <si>
    <t>2.02.04.086</t>
  </si>
  <si>
    <t>2.02.04.159</t>
  </si>
  <si>
    <t>2.02.04.167</t>
  </si>
  <si>
    <t>2.02.99.001</t>
  </si>
  <si>
    <t>3.01.01.018</t>
  </si>
  <si>
    <t>3.01.01.026</t>
  </si>
  <si>
    <t>3.01.01.034</t>
  </si>
  <si>
    <t>3.01.01.042</t>
  </si>
  <si>
    <t>3.01.01.050</t>
  </si>
  <si>
    <t>3.01.01.069</t>
  </si>
  <si>
    <t>3.01.01.077</t>
  </si>
  <si>
    <t>3.01.01.085</t>
  </si>
  <si>
    <t>3.01.01.093</t>
  </si>
  <si>
    <t>3.01.01.107</t>
  </si>
  <si>
    <t>3.01.01.115</t>
  </si>
  <si>
    <t>3.01.01.140</t>
  </si>
  <si>
    <t>3.01.01.158</t>
  </si>
  <si>
    <t>3.01.01.166</t>
  </si>
  <si>
    <t>3.01.01.174</t>
  </si>
  <si>
    <t>3.01.01.182</t>
  </si>
  <si>
    <t>3.01.01.190</t>
  </si>
  <si>
    <t>3.01.01.204</t>
  </si>
  <si>
    <t>3.01.01.212</t>
  </si>
  <si>
    <t>3.01.01.220</t>
  </si>
  <si>
    <t>3.01.01.239</t>
  </si>
  <si>
    <t>3.01.01.247</t>
  </si>
  <si>
    <t>3.01.01.255</t>
  </si>
  <si>
    <t>3.01.01.263</t>
  </si>
  <si>
    <t>3.01.01.271</t>
  </si>
  <si>
    <t>3.01.01.280</t>
  </si>
  <si>
    <t>3.01.01.298</t>
  </si>
  <si>
    <t>3.01.01.301</t>
  </si>
  <si>
    <t>3.01.01.310</t>
  </si>
  <si>
    <t>3.01.01.328</t>
  </si>
  <si>
    <t>3.01.01.336</t>
  </si>
  <si>
    <t>3.01.01.344</t>
  </si>
  <si>
    <t>3.01.01.352</t>
  </si>
  <si>
    <t>3.01.01.360</t>
  </si>
  <si>
    <t>3.01.01.379</t>
  </si>
  <si>
    <t>3.01.01.387</t>
  </si>
  <si>
    <t>3.01.01.395</t>
  </si>
  <si>
    <t>3.01.01.409</t>
  </si>
  <si>
    <t>3.01.01.417</t>
  </si>
  <si>
    <t>3.01.01.425</t>
  </si>
  <si>
    <t>3.01.01.433</t>
  </si>
  <si>
    <t>3.01.01.441</t>
  </si>
  <si>
    <t>3.01.01.450</t>
  </si>
  <si>
    <t>3.01.01.468</t>
  </si>
  <si>
    <t>3.01.01.476</t>
  </si>
  <si>
    <t>3.01.01.484</t>
  </si>
  <si>
    <t>3.01.01.492</t>
  </si>
  <si>
    <t>3.01.01.506</t>
  </si>
  <si>
    <t>3.01.01.514</t>
  </si>
  <si>
    <t>3.01.01.522</t>
  </si>
  <si>
    <t>3.01.01.530</t>
  </si>
  <si>
    <t>3.01.01.549</t>
  </si>
  <si>
    <t>3.01.01.557</t>
  </si>
  <si>
    <t>3.01.01.565</t>
  </si>
  <si>
    <t>3.01.01.573</t>
  </si>
  <si>
    <t>3.01.01.581</t>
  </si>
  <si>
    <t>3.01.01.590</t>
  </si>
  <si>
    <t>3.01.01.603</t>
  </si>
  <si>
    <t>3.01.01.611</t>
  </si>
  <si>
    <t>3.01.01.620</t>
  </si>
  <si>
    <t>3.01.01.638</t>
  </si>
  <si>
    <t>3.01.01.646</t>
  </si>
  <si>
    <t>3.01.01.654</t>
  </si>
  <si>
    <t>3.01.01.662</t>
  </si>
  <si>
    <t>3.01.01.670</t>
  </si>
  <si>
    <t>3.01.01.689</t>
  </si>
  <si>
    <t>3.01.01.697</t>
  </si>
  <si>
    <t>3.01.01.735</t>
  </si>
  <si>
    <t>3.01.01.743</t>
  </si>
  <si>
    <t>3.01.01.751</t>
  </si>
  <si>
    <t>3.01.01.760</t>
  </si>
  <si>
    <t>3.01.01.778</t>
  </si>
  <si>
    <t>3.01.01.786</t>
  </si>
  <si>
    <t>3.01.01.794</t>
  </si>
  <si>
    <t>3.01.01.808</t>
  </si>
  <si>
    <t>3.01.01.816</t>
  </si>
  <si>
    <t>3.01.01.824</t>
  </si>
  <si>
    <t>3.01.01.832</t>
  </si>
  <si>
    <t>3.01.01.840</t>
  </si>
  <si>
    <t>3.01.01.859</t>
  </si>
  <si>
    <t>3.01.01.867</t>
  </si>
  <si>
    <t>3.01.01.875</t>
  </si>
  <si>
    <t>3.01.01.883</t>
  </si>
  <si>
    <t>3.01.01.891</t>
  </si>
  <si>
    <t>3.01.01.905</t>
  </si>
  <si>
    <t>3.01.01.913</t>
  </si>
  <si>
    <t>3.01.01.921</t>
  </si>
  <si>
    <t>3.01.01.930</t>
  </si>
  <si>
    <t>3.01.01.948</t>
  </si>
  <si>
    <t>3.01.01.956</t>
  </si>
  <si>
    <t>3.01.99.000</t>
  </si>
  <si>
    <t>3.02.01.012</t>
  </si>
  <si>
    <t>3.02.01.020</t>
  </si>
  <si>
    <t>3.02.01.039</t>
  </si>
  <si>
    <t>3.02.01.047</t>
  </si>
  <si>
    <t>3.02.01.055</t>
  </si>
  <si>
    <t>3.02.01.063</t>
  </si>
  <si>
    <t>3.02.01.071</t>
  </si>
  <si>
    <t>3.02.01.080</t>
  </si>
  <si>
    <t>3.02.01.098</t>
  </si>
  <si>
    <t>3.02.01.101</t>
  </si>
  <si>
    <t>3.02.01.110</t>
  </si>
  <si>
    <t>3.02.02.019</t>
  </si>
  <si>
    <t>3.02.02.027</t>
  </si>
  <si>
    <t>3.02.02.035</t>
  </si>
  <si>
    <t>3.02.02.043</t>
  </si>
  <si>
    <t>3.02.02.051</t>
  </si>
  <si>
    <t>3.02.02.060</t>
  </si>
  <si>
    <t>3.02.02.078</t>
  </si>
  <si>
    <t>3.02.02.086</t>
  </si>
  <si>
    <t>3.02.02.094</t>
  </si>
  <si>
    <t>3.02.02.108</t>
  </si>
  <si>
    <t>3.02.02.116</t>
  </si>
  <si>
    <t>3.02.02.124</t>
  </si>
  <si>
    <t>3.02.02.132</t>
  </si>
  <si>
    <t>3.02.02.140</t>
  </si>
  <si>
    <t>3.02.03.015</t>
  </si>
  <si>
    <t>3.02.03.023</t>
  </si>
  <si>
    <t>3.02.03.031</t>
  </si>
  <si>
    <t>3.02.04.011</t>
  </si>
  <si>
    <t>3.02.04.020</t>
  </si>
  <si>
    <t>3.02.04.038</t>
  </si>
  <si>
    <t>3.02.04.046</t>
  </si>
  <si>
    <t>3.02.04.054</t>
  </si>
  <si>
    <t>3.02.04.062</t>
  </si>
  <si>
    <t>3.02.04.070</t>
  </si>
  <si>
    <t>3.02.04.089</t>
  </si>
  <si>
    <t>3.02.04.097</t>
  </si>
  <si>
    <t>3.02.04.100</t>
  </si>
  <si>
    <t>3.02.05.018</t>
  </si>
  <si>
    <t>3.02.05.026</t>
  </si>
  <si>
    <t>3.02.05.034</t>
  </si>
  <si>
    <t>3.02.05.042</t>
  </si>
  <si>
    <t>3.02.05.050</t>
  </si>
  <si>
    <t>3.02.05.069</t>
  </si>
  <si>
    <t>3.02.05.077</t>
  </si>
  <si>
    <t>3.02.05.085</t>
  </si>
  <si>
    <t>3.02.05.093</t>
  </si>
  <si>
    <t>3.02.05.107</t>
  </si>
  <si>
    <t>3.02.05.115</t>
  </si>
  <si>
    <t>3.02.05.140</t>
  </si>
  <si>
    <t>3.02.05.158</t>
  </si>
  <si>
    <t>3.02.05.166</t>
  </si>
  <si>
    <t>3.02.05.174</t>
  </si>
  <si>
    <t>3.02.05.182</t>
  </si>
  <si>
    <t>3.02.05.190</t>
  </si>
  <si>
    <t>3.02.05.204</t>
  </si>
  <si>
    <t>3.02.05.212</t>
  </si>
  <si>
    <t>3.02.05.220</t>
  </si>
  <si>
    <t>3.02.05.239</t>
  </si>
  <si>
    <t>3.02.05.247</t>
  </si>
  <si>
    <t>3.02.05.263</t>
  </si>
  <si>
    <t>3.02.05.271</t>
  </si>
  <si>
    <t>3.02.05.280</t>
  </si>
  <si>
    <t>3.02.06.014</t>
  </si>
  <si>
    <t>3.02.06.022</t>
  </si>
  <si>
    <t>3.02.06.030</t>
  </si>
  <si>
    <t>3.02.06.049</t>
  </si>
  <si>
    <t>3.02.06.065</t>
  </si>
  <si>
    <t>3.02.06.103</t>
  </si>
  <si>
    <t>3.02.06.120</t>
  </si>
  <si>
    <t>3.02.06.138</t>
  </si>
  <si>
    <t>3.02.06.170</t>
  </si>
  <si>
    <t>3.02.06.200</t>
  </si>
  <si>
    <t>3.02.06.219</t>
  </si>
  <si>
    <t>3.02.06.227</t>
  </si>
  <si>
    <t>3.02.06.235</t>
  </si>
  <si>
    <t>3.02.06.243</t>
  </si>
  <si>
    <t>3.02.06.251</t>
  </si>
  <si>
    <t>3.02.06.260</t>
  </si>
  <si>
    <t>3.02.06.278</t>
  </si>
  <si>
    <t>3.02.06.294</t>
  </si>
  <si>
    <t>3.02.06.308</t>
  </si>
  <si>
    <t>3.02.06.316</t>
  </si>
  <si>
    <t>3.02.06.324</t>
  </si>
  <si>
    <t>3.02.06.359</t>
  </si>
  <si>
    <t>3.02.06.367</t>
  </si>
  <si>
    <t>3.02.07.010</t>
  </si>
  <si>
    <t>3.02.07.029</t>
  </si>
  <si>
    <t>3.02.07.037</t>
  </si>
  <si>
    <t>3.02.07.045</t>
  </si>
  <si>
    <t>3.02.07.061</t>
  </si>
  <si>
    <t>3.02.07.070</t>
  </si>
  <si>
    <t>3.02.07.088</t>
  </si>
  <si>
    <t>3.02.07.096</t>
  </si>
  <si>
    <t>3.02.07.100</t>
  </si>
  <si>
    <t>3.02.07.118</t>
  </si>
  <si>
    <t>3.02.07.126</t>
  </si>
  <si>
    <t>3.02.07.134</t>
  </si>
  <si>
    <t>3.02.07.142</t>
  </si>
  <si>
    <t>3.02.07.150</t>
  </si>
  <si>
    <t>3.02.07.169</t>
  </si>
  <si>
    <t>3.02.07.177</t>
  </si>
  <si>
    <t>3.02.07.185</t>
  </si>
  <si>
    <t>3.02.07.193</t>
  </si>
  <si>
    <t>3.02.07.207</t>
  </si>
  <si>
    <t>3.02.07.215</t>
  </si>
  <si>
    <t>3.02.07.223</t>
  </si>
  <si>
    <t>3.02.07.231</t>
  </si>
  <si>
    <t>3.02.08.017</t>
  </si>
  <si>
    <t>3.02.08.025</t>
  </si>
  <si>
    <t>3.02.08.033</t>
  </si>
  <si>
    <t>3.02.08.041</t>
  </si>
  <si>
    <t>3.02.08.050</t>
  </si>
  <si>
    <t>3.02.08.068</t>
  </si>
  <si>
    <t>3.02.08.076</t>
  </si>
  <si>
    <t>3.02.08.084</t>
  </si>
  <si>
    <t>3.02.08.092</t>
  </si>
  <si>
    <t>3.02.08.106</t>
  </si>
  <si>
    <t>3.02.08.114</t>
  </si>
  <si>
    <t>3.02.08.122</t>
  </si>
  <si>
    <t>3.02.08.130</t>
  </si>
  <si>
    <t>3.02.09.013</t>
  </si>
  <si>
    <t>3.02.09.021</t>
  </si>
  <si>
    <t>3.02.09.030</t>
  </si>
  <si>
    <t>3.02.09.048</t>
  </si>
  <si>
    <t>3.02.09.056</t>
  </si>
  <si>
    <t>3.02.10.011</t>
  </si>
  <si>
    <t>3.02.10.020</t>
  </si>
  <si>
    <t>3.02.10.038</t>
  </si>
  <si>
    <t>3.02.10.046</t>
  </si>
  <si>
    <t>3.02.10.054</t>
  </si>
  <si>
    <t>3.02.10.062</t>
  </si>
  <si>
    <t>3.02.10.070</t>
  </si>
  <si>
    <t>3.02.10.089</t>
  </si>
  <si>
    <t>3.02.10.097</t>
  </si>
  <si>
    <t>3.02.10.100</t>
  </si>
  <si>
    <t>3.02.10.119</t>
  </si>
  <si>
    <t>3.02.10.127</t>
  </si>
  <si>
    <t>3.02.11.018</t>
  </si>
  <si>
    <t>3.02.11.034</t>
  </si>
  <si>
    <t>3.02.11.042</t>
  </si>
  <si>
    <t>3.02.11.050</t>
  </si>
  <si>
    <t>3.02.12.014</t>
  </si>
  <si>
    <t>3.02.12.022</t>
  </si>
  <si>
    <t>3.02.12.030</t>
  </si>
  <si>
    <t>3.02.12.049</t>
  </si>
  <si>
    <t>3.02.12.057</t>
  </si>
  <si>
    <t>3.02.12.065</t>
  </si>
  <si>
    <t>3.02.12.073</t>
  </si>
  <si>
    <t>3.02.12.081</t>
  </si>
  <si>
    <t>3.02.12.090</t>
  </si>
  <si>
    <t>3.02.12.103</t>
  </si>
  <si>
    <t>3.02.12.111</t>
  </si>
  <si>
    <t>3.02.12.120</t>
  </si>
  <si>
    <t>3.02.12.138</t>
  </si>
  <si>
    <t>3.02.12.146</t>
  </si>
  <si>
    <t>3.02.12.154</t>
  </si>
  <si>
    <t>3.02.12.162</t>
  </si>
  <si>
    <t>3.02.12.170</t>
  </si>
  <si>
    <t>3.02.12.189</t>
  </si>
  <si>
    <t>3.02.12.197</t>
  </si>
  <si>
    <t>3.02.13.010</t>
  </si>
  <si>
    <t>3.02.13.029</t>
  </si>
  <si>
    <t>3.02.13.037</t>
  </si>
  <si>
    <t>3.02.13.045</t>
  </si>
  <si>
    <t>3.02.13.053</t>
  </si>
  <si>
    <t>3.02.14.017</t>
  </si>
  <si>
    <t>3.02.14.025</t>
  </si>
  <si>
    <t>3.02.14.033</t>
  </si>
  <si>
    <t>3.02.14.041</t>
  </si>
  <si>
    <t>3.02.14.050</t>
  </si>
  <si>
    <t>3.02.15.013</t>
  </si>
  <si>
    <t>3.02.15.021</t>
  </si>
  <si>
    <t>3.02.15.030</t>
  </si>
  <si>
    <t>3.02.15.048</t>
  </si>
  <si>
    <t>3.02.15.056</t>
  </si>
  <si>
    <t>3.02.15.072</t>
  </si>
  <si>
    <t>3.02.15.080</t>
  </si>
  <si>
    <t>3.02.15.099</t>
  </si>
  <si>
    <t>2.01.04.294</t>
  </si>
  <si>
    <t>3.03.01.017</t>
  </si>
  <si>
    <t>3.03.01.025</t>
  </si>
  <si>
    <t>3.03.01.033</t>
  </si>
  <si>
    <t>3.03.01.041</t>
  </si>
  <si>
    <t>3.03.01.050</t>
  </si>
  <si>
    <t>3.03.01.068</t>
  </si>
  <si>
    <t>3.03.01.076</t>
  </si>
  <si>
    <t>3.03.01.084</t>
  </si>
  <si>
    <t>3.03.01.092</t>
  </si>
  <si>
    <t>3.03.01.106</t>
  </si>
  <si>
    <t>3.03.01.114</t>
  </si>
  <si>
    <t>3.03.01.122</t>
  </si>
  <si>
    <t>3.03.01.130</t>
  </si>
  <si>
    <t>3.03.01.149</t>
  </si>
  <si>
    <t>3.03.01.157</t>
  </si>
  <si>
    <t>3.03.01.165</t>
  </si>
  <si>
    <t>3.03.01.173</t>
  </si>
  <si>
    <t>3.03.01.181</t>
  </si>
  <si>
    <t>3.03.01.190</t>
  </si>
  <si>
    <t>3.03.01.203</t>
  </si>
  <si>
    <t>3.03.01.211</t>
  </si>
  <si>
    <t>3.03.01.220</t>
  </si>
  <si>
    <t>3.03.01.238</t>
  </si>
  <si>
    <t>3.03.01.246</t>
  </si>
  <si>
    <t>3.03.01.254</t>
  </si>
  <si>
    <t>3.03.01.262</t>
  </si>
  <si>
    <t>3.03.01.270</t>
  </si>
  <si>
    <t>3.03.02.013</t>
  </si>
  <si>
    <t>3.03.02.021</t>
  </si>
  <si>
    <t>3.03.02.030</t>
  </si>
  <si>
    <t>3.03.02.048</t>
  </si>
  <si>
    <t>3.03.02.056</t>
  </si>
  <si>
    <t>3.03.02.064</t>
  </si>
  <si>
    <t>3.03.02.072</t>
  </si>
  <si>
    <t>3.03.02.080</t>
  </si>
  <si>
    <t>3.03.02.099</t>
  </si>
  <si>
    <t>3.03.02.102</t>
  </si>
  <si>
    <t>3.03.02.110</t>
  </si>
  <si>
    <t>3.03.02.129</t>
  </si>
  <si>
    <t>3.03.02.137</t>
  </si>
  <si>
    <t>3.03.03.010</t>
  </si>
  <si>
    <t>3.03.03.028</t>
  </si>
  <si>
    <t>3.03.03.036</t>
  </si>
  <si>
    <t>3.03.03.044</t>
  </si>
  <si>
    <t>3.03.03.052</t>
  </si>
  <si>
    <t>3.03.03.060</t>
  </si>
  <si>
    <t>3.03.03.079</t>
  </si>
  <si>
    <t>3.03.03.087</t>
  </si>
  <si>
    <t>3.03.03.095</t>
  </si>
  <si>
    <t>3.03.03.109</t>
  </si>
  <si>
    <t>3.03.04.016</t>
  </si>
  <si>
    <t>3.03.04.024</t>
  </si>
  <si>
    <t>3.03.04.032</t>
  </si>
  <si>
    <t>3.03.04.040</t>
  </si>
  <si>
    <t>3.03.04.059</t>
  </si>
  <si>
    <t>3.03.04.067</t>
  </si>
  <si>
    <t>3.03.04.075</t>
  </si>
  <si>
    <t>3.03.04.083</t>
  </si>
  <si>
    <t>3.03.04.091</t>
  </si>
  <si>
    <t>3.03.04.105</t>
  </si>
  <si>
    <t>3.03.05.012</t>
  </si>
  <si>
    <t>3.03.05.020</t>
  </si>
  <si>
    <t>3.03.05.039</t>
  </si>
  <si>
    <t>3.03.05.047</t>
  </si>
  <si>
    <t>3.03.06.000</t>
  </si>
  <si>
    <t>3.03.06.027</t>
  </si>
  <si>
    <t>3.03.06.035</t>
  </si>
  <si>
    <t>3.03.06.043</t>
  </si>
  <si>
    <t>3.03.06.051</t>
  </si>
  <si>
    <t>3.03.06.060</t>
  </si>
  <si>
    <t>3.03.06.078</t>
  </si>
  <si>
    <t>3.03.07.015</t>
  </si>
  <si>
    <t>3.03.07.023</t>
  </si>
  <si>
    <t>3.03.07.031</t>
  </si>
  <si>
    <t>3.03.07.040</t>
  </si>
  <si>
    <t>3.03.07.058</t>
  </si>
  <si>
    <t>3.03.07.066</t>
  </si>
  <si>
    <t>3.03.07.074</t>
  </si>
  <si>
    <t>3.03.07.082</t>
  </si>
  <si>
    <t>3.03.07.090</t>
  </si>
  <si>
    <t>3.03.07.104</t>
  </si>
  <si>
    <t>3.03.07.112</t>
  </si>
  <si>
    <t>3.03.07.120</t>
  </si>
  <si>
    <t>3.03.07.139</t>
  </si>
  <si>
    <t>3.03.07.147</t>
  </si>
  <si>
    <t>3.03.07.996</t>
  </si>
  <si>
    <t>3.03.08.011</t>
  </si>
  <si>
    <t>3.03.08.020</t>
  </si>
  <si>
    <t>3.03.08.038</t>
  </si>
  <si>
    <t>3.03.09.018</t>
  </si>
  <si>
    <t>3.03.09.026</t>
  </si>
  <si>
    <t>3.03.09.034</t>
  </si>
  <si>
    <t>3.03.10.016</t>
  </si>
  <si>
    <t>3.03.10.024</t>
  </si>
  <si>
    <t>3.03.10.032</t>
  </si>
  <si>
    <t>3.03.10.040</t>
  </si>
  <si>
    <t>3.03.10.059</t>
  </si>
  <si>
    <t>3.03.10.067</t>
  </si>
  <si>
    <t>3.03.10.075</t>
  </si>
  <si>
    <t>3.03.10.083</t>
  </si>
  <si>
    <t>3.03.10.091</t>
  </si>
  <si>
    <t>3.03.10.105</t>
  </si>
  <si>
    <t>3.03.10.113</t>
  </si>
  <si>
    <t>3.03.11.012</t>
  </si>
  <si>
    <t>3.03.11.020</t>
  </si>
  <si>
    <t>3.03.11.039</t>
  </si>
  <si>
    <t>3.03.11.047</t>
  </si>
  <si>
    <t>3.03.11.055</t>
  </si>
  <si>
    <t>3.03.12.019</t>
  </si>
  <si>
    <t>3.03.12.027</t>
  </si>
  <si>
    <t>3.03.12.035</t>
  </si>
  <si>
    <t>3.03.12.043</t>
  </si>
  <si>
    <t>3.03.12.051</t>
  </si>
  <si>
    <t>3.03.12.060</t>
  </si>
  <si>
    <t>3.03.12.078</t>
  </si>
  <si>
    <t>3.03.12.086</t>
  </si>
  <si>
    <t>3.03.12.094</t>
  </si>
  <si>
    <t>3.03.12.108</t>
  </si>
  <si>
    <t>3.03.12.116</t>
  </si>
  <si>
    <t>3.03.12.124</t>
  </si>
  <si>
    <t>3.03.12.132</t>
  </si>
  <si>
    <t>3.03.13.015</t>
  </si>
  <si>
    <t>3.03.13.023</t>
  </si>
  <si>
    <t>3.03.13.031</t>
  </si>
  <si>
    <t>3.03.13.040</t>
  </si>
  <si>
    <t>3.03.13.058</t>
  </si>
  <si>
    <t>3.03.13.066</t>
  </si>
  <si>
    <t>3.03.99.009</t>
  </si>
  <si>
    <t>3.04.01.011</t>
  </si>
  <si>
    <t>3.04.01.020</t>
  </si>
  <si>
    <t>3.04.01.038</t>
  </si>
  <si>
    <t>3.04.01.046</t>
  </si>
  <si>
    <t>3.04.01.054</t>
  </si>
  <si>
    <t>3.04.01.062</t>
  </si>
  <si>
    <t>3.04.01.070</t>
  </si>
  <si>
    <t>3.04.01.089</t>
  </si>
  <si>
    <t>3.04.01.097</t>
  </si>
  <si>
    <t>3.04.01.100</t>
  </si>
  <si>
    <t>3.04.02.018</t>
  </si>
  <si>
    <t>3.04.02.026</t>
  </si>
  <si>
    <t>3.04.02.034</t>
  </si>
  <si>
    <t>3.04.02.042</t>
  </si>
  <si>
    <t>3.04.02.050</t>
  </si>
  <si>
    <t>3.04.02.069</t>
  </si>
  <si>
    <t>3.04.02.077</t>
  </si>
  <si>
    <t>3.04.02.085</t>
  </si>
  <si>
    <t>3.04.02.093</t>
  </si>
  <si>
    <t>3.04.03.014</t>
  </si>
  <si>
    <t>3.04.03.030</t>
  </si>
  <si>
    <t>3.04.03.049</t>
  </si>
  <si>
    <t>3.04.03.057</t>
  </si>
  <si>
    <t>3.04.03.065</t>
  </si>
  <si>
    <t>3.04.03.073</t>
  </si>
  <si>
    <t>3.04.03.081</t>
  </si>
  <si>
    <t>3.04.03.090</t>
  </si>
  <si>
    <t>3.04.03.103</t>
  </si>
  <si>
    <t>3.04.03.111</t>
  </si>
  <si>
    <t>3.04.03.120</t>
  </si>
  <si>
    <t>3.04.03.138</t>
  </si>
  <si>
    <t>3.04.03.146</t>
  </si>
  <si>
    <t>3.04.03.154</t>
  </si>
  <si>
    <t>3.04.03.162</t>
  </si>
  <si>
    <t>3.04.04.010</t>
  </si>
  <si>
    <t>3.04.04.029</t>
  </si>
  <si>
    <t>3.04.04.037</t>
  </si>
  <si>
    <t>3.04.04.045</t>
  </si>
  <si>
    <t>3.04.04.053</t>
  </si>
  <si>
    <t>3.04.04.061</t>
  </si>
  <si>
    <t>3.04.04.070</t>
  </si>
  <si>
    <t>3.04.04.088</t>
  </si>
  <si>
    <t>3.04.04.096</t>
  </si>
  <si>
    <t>3.04.04.100</t>
  </si>
  <si>
    <t>3.04.04.126</t>
  </si>
  <si>
    <t>3.04.04.134</t>
  </si>
  <si>
    <t>3.05.01.016</t>
  </si>
  <si>
    <t>3.05.01.024</t>
  </si>
  <si>
    <t>3.05.01.040</t>
  </si>
  <si>
    <t>3.05.01.059</t>
  </si>
  <si>
    <t>3.05.01.067</t>
  </si>
  <si>
    <t>3.05.01.075</t>
  </si>
  <si>
    <t>3.05.01.083</t>
  </si>
  <si>
    <t>3.05.01.091</t>
  </si>
  <si>
    <t>3.05.01.113</t>
  </si>
  <si>
    <t>3.05.01.121</t>
  </si>
  <si>
    <t>3.05.01.130</t>
  </si>
  <si>
    <t>3.05.01.148</t>
  </si>
  <si>
    <t>3.05.01.156</t>
  </si>
  <si>
    <t>3.05.01.164</t>
  </si>
  <si>
    <t>3.05.01.172</t>
  </si>
  <si>
    <t>3.05.01.180</t>
  </si>
  <si>
    <t>3.05.01.199</t>
  </si>
  <si>
    <t>3.05.01.202</t>
  </si>
  <si>
    <t>3.05.01.210</t>
  </si>
  <si>
    <t>3.05.01.229</t>
  </si>
  <si>
    <t>3.05.01.237</t>
  </si>
  <si>
    <t>3.05.01.245</t>
  </si>
  <si>
    <t>3.05.01.253</t>
  </si>
  <si>
    <t>3.05.01.261</t>
  </si>
  <si>
    <t>3.05.01.270</t>
  </si>
  <si>
    <t>3.05.01.288</t>
  </si>
  <si>
    <t>3.05.01.296</t>
  </si>
  <si>
    <t>3.05.01.300</t>
  </si>
  <si>
    <t>3.05.01.318</t>
  </si>
  <si>
    <t>3.05.01.326</t>
  </si>
  <si>
    <t>3.05.01.334</t>
  </si>
  <si>
    <t>3.05.01.342</t>
  </si>
  <si>
    <t>3.05.01.350</t>
  </si>
  <si>
    <t>3.05.01.369</t>
  </si>
  <si>
    <t>3.05.01.377</t>
  </si>
  <si>
    <t>3.05.01.385</t>
  </si>
  <si>
    <t>3.05.01.393</t>
  </si>
  <si>
    <t>3.05.01.407</t>
  </si>
  <si>
    <t>3.05.01.415</t>
  </si>
  <si>
    <t>3.05.01.423</t>
  </si>
  <si>
    <t>3.05.01.431</t>
  </si>
  <si>
    <t>3.05.01.440</t>
  </si>
  <si>
    <t>3.05.01.458</t>
  </si>
  <si>
    <t>3.05.01.466</t>
  </si>
  <si>
    <t>3.05.01.474</t>
  </si>
  <si>
    <t>3.05.01.482</t>
  </si>
  <si>
    <t>3.05.01.490</t>
  </si>
  <si>
    <t>3.05.01.504</t>
  </si>
  <si>
    <t>3.05.01.512</t>
  </si>
  <si>
    <t>3.05.01.520</t>
  </si>
  <si>
    <t>3.05.01.539</t>
  </si>
  <si>
    <t>3.05.02.012</t>
  </si>
  <si>
    <t>3.05.02.020</t>
  </si>
  <si>
    <t>3.05.02.039</t>
  </si>
  <si>
    <t>3.05.02.047</t>
  </si>
  <si>
    <t>3.05.02.063</t>
  </si>
  <si>
    <t>3.05.02.071</t>
  </si>
  <si>
    <t>3.05.02.080</t>
  </si>
  <si>
    <t>3.05.02.098</t>
  </si>
  <si>
    <t>3.05.02.101</t>
  </si>
  <si>
    <t>3.05.02.110</t>
  </si>
  <si>
    <t>3.05.02.128</t>
  </si>
  <si>
    <t>3.05.02.136</t>
  </si>
  <si>
    <t>3.05.02.144</t>
  </si>
  <si>
    <t>3.05.02.152</t>
  </si>
  <si>
    <t>3.05.02.160</t>
  </si>
  <si>
    <t>3.05.02.179</t>
  </si>
  <si>
    <t>3.05.02.187</t>
  </si>
  <si>
    <t>3.05.02.195</t>
  </si>
  <si>
    <t>3.05.02.209</t>
  </si>
  <si>
    <t>3.05.02.217</t>
  </si>
  <si>
    <t>3.05.02.225</t>
  </si>
  <si>
    <t>3.05.02.233</t>
  </si>
  <si>
    <t>3.05.02.241</t>
  </si>
  <si>
    <t>3.05.02.250</t>
  </si>
  <si>
    <t>3.05.02.268</t>
  </si>
  <si>
    <t>3.05.02.276</t>
  </si>
  <si>
    <t>3.05.02.284</t>
  </si>
  <si>
    <t>3.05.02.292</t>
  </si>
  <si>
    <t>3.05.02.306</t>
  </si>
  <si>
    <t>3.05.02.314</t>
  </si>
  <si>
    <t>3.05.02.322</t>
  </si>
  <si>
    <t>3.05.02.349</t>
  </si>
  <si>
    <t>3.05.02.357</t>
  </si>
  <si>
    <t>3.05.02.365</t>
  </si>
  <si>
    <t>3.05.02.993</t>
  </si>
  <si>
    <t>3.06.01.010</t>
  </si>
  <si>
    <t>3.06.01.029</t>
  </si>
  <si>
    <t>3.06.01.037</t>
  </si>
  <si>
    <t>3.06.01.045</t>
  </si>
  <si>
    <t>3.06.01.053</t>
  </si>
  <si>
    <t>3.06.01.070</t>
  </si>
  <si>
    <t>3.06.01.088</t>
  </si>
  <si>
    <t>3.06.01.096</t>
  </si>
  <si>
    <t>3.06.01.100</t>
  </si>
  <si>
    <t>3.06.01.118</t>
  </si>
  <si>
    <t>3.06.01.126</t>
  </si>
  <si>
    <t>3.06.01.134</t>
  </si>
  <si>
    <t>3.06.01.142</t>
  </si>
  <si>
    <t>3.06.01.150</t>
  </si>
  <si>
    <t>3.06.01.169</t>
  </si>
  <si>
    <t>3.06.01.177</t>
  </si>
  <si>
    <t>3.06.01.185</t>
  </si>
  <si>
    <t>3.06.01.193</t>
  </si>
  <si>
    <t>3.06.01.207</t>
  </si>
  <si>
    <t>3.06.01.215</t>
  </si>
  <si>
    <t>3.06.01.223</t>
  </si>
  <si>
    <t>3.06.01.231</t>
  </si>
  <si>
    <t>3.06.01.240</t>
  </si>
  <si>
    <t>3.06.01.258</t>
  </si>
  <si>
    <t>3.06.01.266</t>
  </si>
  <si>
    <t>3.06.01.274</t>
  </si>
  <si>
    <t>3.06.01.282</t>
  </si>
  <si>
    <t>3.06.01.290</t>
  </si>
  <si>
    <t>3.06.01.304</t>
  </si>
  <si>
    <t>3.06.02.017</t>
  </si>
  <si>
    <t>3.06.02.025</t>
  </si>
  <si>
    <t>3.06.02.033</t>
  </si>
  <si>
    <t>3.06.02.041</t>
  </si>
  <si>
    <t>3.06.02.050</t>
  </si>
  <si>
    <t>3.06.02.068</t>
  </si>
  <si>
    <t>3.06.02.076</t>
  </si>
  <si>
    <t>3.06.02.084</t>
  </si>
  <si>
    <t>3.06.02.092</t>
  </si>
  <si>
    <t>3.06.02.106</t>
  </si>
  <si>
    <t>3.06.02.114</t>
  </si>
  <si>
    <t>3.06.02.122</t>
  </si>
  <si>
    <t>3.06.02.130</t>
  </si>
  <si>
    <t>3.06.02.149</t>
  </si>
  <si>
    <t>3.06.02.157</t>
  </si>
  <si>
    <t>3.06.02.165</t>
  </si>
  <si>
    <t>3.06.02.173</t>
  </si>
  <si>
    <t>3.06.02.181</t>
  </si>
  <si>
    <t>3.06.02.190</t>
  </si>
  <si>
    <t>3.06.02.203</t>
  </si>
  <si>
    <t>3.06.02.211</t>
  </si>
  <si>
    <t>3.06.02.238</t>
  </si>
  <si>
    <t>3.06.02.246</t>
  </si>
  <si>
    <t>3.06.02.254</t>
  </si>
  <si>
    <t>3.06.02.262</t>
  </si>
  <si>
    <t>3.06.02.289</t>
  </si>
  <si>
    <t>3.06.02.297</t>
  </si>
  <si>
    <t>3.06.02.300</t>
  </si>
  <si>
    <t>3.06.02.319</t>
  </si>
  <si>
    <t>3.06.02.327</t>
  </si>
  <si>
    <t>3.06.02.335</t>
  </si>
  <si>
    <t>3.06.02.343</t>
  </si>
  <si>
    <t>3.07.01.015</t>
  </si>
  <si>
    <t>3.07.01.023</t>
  </si>
  <si>
    <t>3.07.01.031</t>
  </si>
  <si>
    <t>3.07.01.040</t>
  </si>
  <si>
    <t>3.07.01.058</t>
  </si>
  <si>
    <t>3.07.01.066</t>
  </si>
  <si>
    <t>3.07.01.074</t>
  </si>
  <si>
    <t>3.07.01.082</t>
  </si>
  <si>
    <t>3.07.01.090</t>
  </si>
  <si>
    <t>3.07.01.104</t>
  </si>
  <si>
    <t>3.07.01.112</t>
  </si>
  <si>
    <t>3.07.01.120</t>
  </si>
  <si>
    <t>3.07.01.139</t>
  </si>
  <si>
    <t>3.07.01.147</t>
  </si>
  <si>
    <t>3.07.01.155</t>
  </si>
  <si>
    <t>3.07.01.163</t>
  </si>
  <si>
    <t>3.07.01.171</t>
  </si>
  <si>
    <t>3.07.01.180</t>
  </si>
  <si>
    <t>3.07.01.198</t>
  </si>
  <si>
    <t>3.07.01.201</t>
  </si>
  <si>
    <t>3.07.01.210</t>
  </si>
  <si>
    <t>3.07.02.011</t>
  </si>
  <si>
    <t>3.07.02.020</t>
  </si>
  <si>
    <t>3.07.02.038</t>
  </si>
  <si>
    <t>3.07.02.046</t>
  </si>
  <si>
    <t>3.07.02.054</t>
  </si>
  <si>
    <t>3.07.02.062</t>
  </si>
  <si>
    <t>3.07.02.070</t>
  </si>
  <si>
    <t>3.07.02.089</t>
  </si>
  <si>
    <t>3.07.03.018</t>
  </si>
  <si>
    <t>3.07.03.026</t>
  </si>
  <si>
    <t>3.07.03.034</t>
  </si>
  <si>
    <t>3.07.03.042</t>
  </si>
  <si>
    <t>3.07.03.050</t>
  </si>
  <si>
    <t>3.07.03.069</t>
  </si>
  <si>
    <t>3.07.03.077</t>
  </si>
  <si>
    <t>3.07.03.085</t>
  </si>
  <si>
    <t>3.07.03.093</t>
  </si>
  <si>
    <t>3.07.03.107</t>
  </si>
  <si>
    <t>3.07.03.115</t>
  </si>
  <si>
    <t>3.07.03.123</t>
  </si>
  <si>
    <t>3.07.03.131</t>
  </si>
  <si>
    <t>3.07.03.140</t>
  </si>
  <si>
    <t>3.07.03.158</t>
  </si>
  <si>
    <t>3.07.03.166</t>
  </si>
  <si>
    <t>3.07.03.174</t>
  </si>
  <si>
    <t>3.07.03.182</t>
  </si>
  <si>
    <t>3.07.04.014</t>
  </si>
  <si>
    <t>3.07.04.022</t>
  </si>
  <si>
    <t>3.07.04.030</t>
  </si>
  <si>
    <t>3.07.04.049</t>
  </si>
  <si>
    <t>3.07.04.057</t>
  </si>
  <si>
    <t>3.07.04.065</t>
  </si>
  <si>
    <t>3.07.04.073</t>
  </si>
  <si>
    <t>3.07.04.081</t>
  </si>
  <si>
    <t>3.07.05.010</t>
  </si>
  <si>
    <t>3.07.05.029</t>
  </si>
  <si>
    <t>3.07.05.037</t>
  </si>
  <si>
    <t>3.07.05.045</t>
  </si>
  <si>
    <t>3.07.05.053</t>
  </si>
  <si>
    <t>3.07.05.061</t>
  </si>
  <si>
    <t>3.07.05.070</t>
  </si>
  <si>
    <t>3.07.05.100</t>
  </si>
  <si>
    <t>3.07.06.017</t>
  </si>
  <si>
    <t>3.07.06.025</t>
  </si>
  <si>
    <t>3.07.06.033</t>
  </si>
  <si>
    <t>3.07.06.998</t>
  </si>
  <si>
    <t>3.07.07.013</t>
  </si>
  <si>
    <t>3.07.07.021</t>
  </si>
  <si>
    <t>3.07.07.030</t>
  </si>
  <si>
    <t>3.07.07.048</t>
  </si>
  <si>
    <t>3.07.07.056</t>
  </si>
  <si>
    <t>3.07.07.064</t>
  </si>
  <si>
    <t>3.07.09.016</t>
  </si>
  <si>
    <t>3.07.09.024</t>
  </si>
  <si>
    <t>3.07.09.032</t>
  </si>
  <si>
    <t>3.07.10.014</t>
  </si>
  <si>
    <t>3.07.10.022</t>
  </si>
  <si>
    <t>3.07.10.030</t>
  </si>
  <si>
    <t>3.07.10.049</t>
  </si>
  <si>
    <t>3.07.10.057</t>
  </si>
  <si>
    <t>3.07.11.010</t>
  </si>
  <si>
    <t>3.07.11.029</t>
  </si>
  <si>
    <t>3.07.11.037</t>
  </si>
  <si>
    <t>3.07.12.017</t>
  </si>
  <si>
    <t>3.07.12.025</t>
  </si>
  <si>
    <t>3.07.12.033</t>
  </si>
  <si>
    <t>3.07.12.041</t>
  </si>
  <si>
    <t>3.07.12.050</t>
  </si>
  <si>
    <t>3.07.12.068</t>
  </si>
  <si>
    <t>3.07.12.076</t>
  </si>
  <si>
    <t>3.07.12.084</t>
  </si>
  <si>
    <t>3.07.12.092</t>
  </si>
  <si>
    <t>3.07.12.106</t>
  </si>
  <si>
    <t>3.07.12.114</t>
  </si>
  <si>
    <t>3.07.12.122</t>
  </si>
  <si>
    <t>3.07.12.130</t>
  </si>
  <si>
    <t>3.07.12.149</t>
  </si>
  <si>
    <t>3.07.13.021</t>
  </si>
  <si>
    <t>3.07.13.030</t>
  </si>
  <si>
    <t>3.07.13.048</t>
  </si>
  <si>
    <t>3.07.13.064</t>
  </si>
  <si>
    <t>3.07.13.072</t>
  </si>
  <si>
    <t>3.07.13.137</t>
  </si>
  <si>
    <t>3.07.13.145</t>
  </si>
  <si>
    <t>3.07.13.153</t>
  </si>
  <si>
    <t>3.07.14.010</t>
  </si>
  <si>
    <t>3.07.14.028</t>
  </si>
  <si>
    <t>3.07.14.036</t>
  </si>
  <si>
    <t>3.07.15.016</t>
  </si>
  <si>
    <t>3.07.15.024</t>
  </si>
  <si>
    <t>3.07.15.032</t>
  </si>
  <si>
    <t>3.07.15.040</t>
  </si>
  <si>
    <t>3.07.15.059</t>
  </si>
  <si>
    <t>3.07.15.067</t>
  </si>
  <si>
    <t>3.07.15.075</t>
  </si>
  <si>
    <t>3.07.15.083</t>
  </si>
  <si>
    <t>3.07.15.091</t>
  </si>
  <si>
    <t>3.07.15.105</t>
  </si>
  <si>
    <t>3.07.15.113</t>
  </si>
  <si>
    <t>3.07.15.121</t>
  </si>
  <si>
    <t>3.07.15.130</t>
  </si>
  <si>
    <t>3.07.15.148</t>
  </si>
  <si>
    <t>3.07.15.156</t>
  </si>
  <si>
    <t>3.07.15.164</t>
  </si>
  <si>
    <t>3.07.15.172</t>
  </si>
  <si>
    <t>3.07.15.180</t>
  </si>
  <si>
    <t>3.07.15.199</t>
  </si>
  <si>
    <t>3.07.15.210</t>
  </si>
  <si>
    <t>3.07.15.229</t>
  </si>
  <si>
    <t>3.07.15.237</t>
  </si>
  <si>
    <t>3.07.15.245</t>
  </si>
  <si>
    <t>3.07.15.253</t>
  </si>
  <si>
    <t>3.07.15.261</t>
  </si>
  <si>
    <t>3.07.15.270</t>
  </si>
  <si>
    <t>3.07.15.288</t>
  </si>
  <si>
    <t>3.07.15.296</t>
  </si>
  <si>
    <t>3.07.15.300</t>
  </si>
  <si>
    <t>3.07.15.318</t>
  </si>
  <si>
    <t>3.07.15.326</t>
  </si>
  <si>
    <t>3.07.15.334</t>
  </si>
  <si>
    <t>3.07.15.342</t>
  </si>
  <si>
    <t>3.07.15.350</t>
  </si>
  <si>
    <t>3.07.15.369</t>
  </si>
  <si>
    <t>3.07.15.377</t>
  </si>
  <si>
    <t>3.07.15.385</t>
  </si>
  <si>
    <t>3.07.15.393</t>
  </si>
  <si>
    <t>3.07.15.997</t>
  </si>
  <si>
    <t>3.07.17.019</t>
  </si>
  <si>
    <t>3.07.17.027</t>
  </si>
  <si>
    <t>3.07.17.035</t>
  </si>
  <si>
    <t>3.07.17.043</t>
  </si>
  <si>
    <t>3.07.17.051</t>
  </si>
  <si>
    <t>3.07.17.060</t>
  </si>
  <si>
    <t>3.07.17.078</t>
  </si>
  <si>
    <t>3.07.17.086</t>
  </si>
  <si>
    <t>3.07.17.094</t>
  </si>
  <si>
    <t>3.07.17.108</t>
  </si>
  <si>
    <t>3.07.17.116</t>
  </si>
  <si>
    <t>3.07.17.124</t>
  </si>
  <si>
    <t>3.07.17.132</t>
  </si>
  <si>
    <t>3.07.17.140</t>
  </si>
  <si>
    <t>3.07.17.159</t>
  </si>
  <si>
    <t>3.07.17.167</t>
  </si>
  <si>
    <t>3.07.18.015</t>
  </si>
  <si>
    <t>3.07.18.023</t>
  </si>
  <si>
    <t>3.07.18.031</t>
  </si>
  <si>
    <t>3.07.18.040</t>
  </si>
  <si>
    <t>3.07.18.058</t>
  </si>
  <si>
    <t>3.07.18.066</t>
  </si>
  <si>
    <t>3.07.18.074</t>
  </si>
  <si>
    <t>3.07.18.082</t>
  </si>
  <si>
    <t>3.07.18.090</t>
  </si>
  <si>
    <t>3.07.19.011</t>
  </si>
  <si>
    <t>3.07.19.020</t>
  </si>
  <si>
    <t>3.07.19.038</t>
  </si>
  <si>
    <t>3.07.19.046</t>
  </si>
  <si>
    <t>3.07.19.054</t>
  </si>
  <si>
    <t>3.07.19.062</t>
  </si>
  <si>
    <t>3.07.19.070</t>
  </si>
  <si>
    <t>3.07.19.089</t>
  </si>
  <si>
    <t>3.07.19.097</t>
  </si>
  <si>
    <t>3.07.19.100</t>
  </si>
  <si>
    <t>3.07.19.119</t>
  </si>
  <si>
    <t>3.07.19.127</t>
  </si>
  <si>
    <t>3.07.19.135</t>
  </si>
  <si>
    <t>3.07.20.010</t>
  </si>
  <si>
    <t>3.07.20.028</t>
  </si>
  <si>
    <t>3.07.20.036</t>
  </si>
  <si>
    <t>3.07.20.044</t>
  </si>
  <si>
    <t>3.07.20.052</t>
  </si>
  <si>
    <t>3.07.20.060</t>
  </si>
  <si>
    <t>3.07.20.079</t>
  </si>
  <si>
    <t>3.07.20.087</t>
  </si>
  <si>
    <t>3.07.20.095</t>
  </si>
  <si>
    <t>3.07.20.109</t>
  </si>
  <si>
    <t>3.07.20.117</t>
  </si>
  <si>
    <t>3.07.20.125</t>
  </si>
  <si>
    <t>3.07.20.133</t>
  </si>
  <si>
    <t>3.07.20.141</t>
  </si>
  <si>
    <t>3.07.20.150</t>
  </si>
  <si>
    <t>3.07.20.168</t>
  </si>
  <si>
    <t>3.07.20.176</t>
  </si>
  <si>
    <t>3.07.21.016</t>
  </si>
  <si>
    <t>3.07.21.024</t>
  </si>
  <si>
    <t>3.07.21.032</t>
  </si>
  <si>
    <t>3.07.21.040</t>
  </si>
  <si>
    <t>3.07.21.059</t>
  </si>
  <si>
    <t>3.07.21.067</t>
  </si>
  <si>
    <t>3.07.21.075</t>
  </si>
  <si>
    <t>3.07.21.083</t>
  </si>
  <si>
    <t>3.07.21.091</t>
  </si>
  <si>
    <t>3.07.21.105</t>
  </si>
  <si>
    <t>3.07.21.113</t>
  </si>
  <si>
    <t>3.07.21.121</t>
  </si>
  <si>
    <t>3.07.21.130</t>
  </si>
  <si>
    <t>3.07.21.148</t>
  </si>
  <si>
    <t>3.07.21.156</t>
  </si>
  <si>
    <t>3.07.21.164</t>
  </si>
  <si>
    <t>3.07.21.172</t>
  </si>
  <si>
    <t>3.07.21.180</t>
  </si>
  <si>
    <t>3.07.21.199</t>
  </si>
  <si>
    <t>3.07.21.202</t>
  </si>
  <si>
    <t>3.07.21.210</t>
  </si>
  <si>
    <t>3.07.21.229</t>
  </si>
  <si>
    <t>3.07.21.237</t>
  </si>
  <si>
    <t>3.07.21.245</t>
  </si>
  <si>
    <t>3.07.21.253</t>
  </si>
  <si>
    <t>3.07.22.012</t>
  </si>
  <si>
    <t>3.07.22.039</t>
  </si>
  <si>
    <t>3.07.22.047</t>
  </si>
  <si>
    <t>3.07.22.055</t>
  </si>
  <si>
    <t>3.07.22.063</t>
  </si>
  <si>
    <t>3.07.22.071</t>
  </si>
  <si>
    <t>3.07.22.080</t>
  </si>
  <si>
    <t>3.07.22.098</t>
  </si>
  <si>
    <t>3.07.22.101</t>
  </si>
  <si>
    <t>3.07.22.110</t>
  </si>
  <si>
    <t>3.07.22.128</t>
  </si>
  <si>
    <t>3.07.22.136</t>
  </si>
  <si>
    <t>3.07.22.144</t>
  </si>
  <si>
    <t>3.07.22.152</t>
  </si>
  <si>
    <t>3.07.22.160</t>
  </si>
  <si>
    <t>3.07.22.179</t>
  </si>
  <si>
    <t>3.07.22.209</t>
  </si>
  <si>
    <t>3.07.22.217</t>
  </si>
  <si>
    <t>3.07.22.225</t>
  </si>
  <si>
    <t>3.07.22.233</t>
  </si>
  <si>
    <t>3.07.22.241</t>
  </si>
  <si>
    <t>3.07.22.250</t>
  </si>
  <si>
    <t>3.07.22.268</t>
  </si>
  <si>
    <t>3.07.22.276</t>
  </si>
  <si>
    <t>3.07.22.284</t>
  </si>
  <si>
    <t>3.07.22.292</t>
  </si>
  <si>
    <t>3.07.22.306</t>
  </si>
  <si>
    <t>3.07.22.314</t>
  </si>
  <si>
    <t>3.07.22.322</t>
  </si>
  <si>
    <t>3.07.22.330</t>
  </si>
  <si>
    <t>3.07.22.349</t>
  </si>
  <si>
    <t>3.07.22.357</t>
  </si>
  <si>
    <t>3.07.22.365</t>
  </si>
  <si>
    <t>3.07.22.373</t>
  </si>
  <si>
    <t>3.07.22.381</t>
  </si>
  <si>
    <t>3.07.22.390</t>
  </si>
  <si>
    <t>3.07.22.403</t>
  </si>
  <si>
    <t>3.07.22.411</t>
  </si>
  <si>
    <t>3.07.22.420</t>
  </si>
  <si>
    <t>3.07.22.438</t>
  </si>
  <si>
    <t>3.07.22.446</t>
  </si>
  <si>
    <t>3.07.22.454</t>
  </si>
  <si>
    <t>3.07.22.462</t>
  </si>
  <si>
    <t>3.07.22.470</t>
  </si>
  <si>
    <t>3.07.22.489</t>
  </si>
  <si>
    <t>3.07.22.497</t>
  </si>
  <si>
    <t>3.07.22.500</t>
  </si>
  <si>
    <t>3.07.22.519</t>
  </si>
  <si>
    <t>3.07.22.527</t>
  </si>
  <si>
    <t>3.07.22.535</t>
  </si>
  <si>
    <t>3.07.22.543</t>
  </si>
  <si>
    <t>3.07.22.551</t>
  </si>
  <si>
    <t>3.07.22.560</t>
  </si>
  <si>
    <t>3.07.22.578</t>
  </si>
  <si>
    <t>3.07.22.586</t>
  </si>
  <si>
    <t>3.07.22.594</t>
  </si>
  <si>
    <t>3.07.22.608</t>
  </si>
  <si>
    <t>3.07.22.616</t>
  </si>
  <si>
    <t>3.07.22.624</t>
  </si>
  <si>
    <t>3.07.22.632</t>
  </si>
  <si>
    <t>3.07.22.640</t>
  </si>
  <si>
    <t>3.07.22.659</t>
  </si>
  <si>
    <t>3.07.22.667</t>
  </si>
  <si>
    <t>3.07.22.675</t>
  </si>
  <si>
    <t>3.07.22.683</t>
  </si>
  <si>
    <t>3.07.22.691</t>
  </si>
  <si>
    <t>3.07.22.705</t>
  </si>
  <si>
    <t>3.07.22.713</t>
  </si>
  <si>
    <t>3.07.22.721</t>
  </si>
  <si>
    <t>3.07.22.730</t>
  </si>
  <si>
    <t>3.07.22.748</t>
  </si>
  <si>
    <t>3.07.22.756</t>
  </si>
  <si>
    <t>3.07.22.764</t>
  </si>
  <si>
    <t>3.07.22.772</t>
  </si>
  <si>
    <t>3.07.22.780</t>
  </si>
  <si>
    <t>3.07.22.799</t>
  </si>
  <si>
    <t>3.07.22.802</t>
  </si>
  <si>
    <t>3.07.22.810</t>
  </si>
  <si>
    <t>3.07.22.829</t>
  </si>
  <si>
    <t>3.07.22.845</t>
  </si>
  <si>
    <t>3.07.22.853</t>
  </si>
  <si>
    <t>3.07.22.861</t>
  </si>
  <si>
    <t>3.07.22.870</t>
  </si>
  <si>
    <t>3.07.22.888</t>
  </si>
  <si>
    <t>3.07.23.019</t>
  </si>
  <si>
    <t>3.07.23.027</t>
  </si>
  <si>
    <t>3.07.23.035</t>
  </si>
  <si>
    <t>3.07.23.043</t>
  </si>
  <si>
    <t>3.07.23.051</t>
  </si>
  <si>
    <t>3.07.23.060</t>
  </si>
  <si>
    <t>3.07.23.078</t>
  </si>
  <si>
    <t>3.07.23.086</t>
  </si>
  <si>
    <t>3.07.24.015</t>
  </si>
  <si>
    <t>3.07.24.023</t>
  </si>
  <si>
    <t>3.07.24.031</t>
  </si>
  <si>
    <t>3.07.24.040</t>
  </si>
  <si>
    <t>3.07.24.058</t>
  </si>
  <si>
    <t>3.07.24.066</t>
  </si>
  <si>
    <t>3.07.24.074</t>
  </si>
  <si>
    <t>3.07.24.082</t>
  </si>
  <si>
    <t>3.07.24.090</t>
  </si>
  <si>
    <t>3.07.24.104</t>
  </si>
  <si>
    <t>3.07.24.112</t>
  </si>
  <si>
    <t>3.07.24.120</t>
  </si>
  <si>
    <t>3.07.24.139</t>
  </si>
  <si>
    <t>3.07.24.147</t>
  </si>
  <si>
    <t>3.07.24.155</t>
  </si>
  <si>
    <t>3.07.24.163</t>
  </si>
  <si>
    <t>3.07.24.171</t>
  </si>
  <si>
    <t>3.07.24.180</t>
  </si>
  <si>
    <t>3.07.24.198</t>
  </si>
  <si>
    <t>3.07.24.201</t>
  </si>
  <si>
    <t>3.07.24.210</t>
  </si>
  <si>
    <t>3.07.24.228</t>
  </si>
  <si>
    <t>3.07.24.236</t>
  </si>
  <si>
    <t>3.07.24.244</t>
  </si>
  <si>
    <t>3.07.24.252</t>
  </si>
  <si>
    <t>3.07.24.260</t>
  </si>
  <si>
    <t>3.07.24.279</t>
  </si>
  <si>
    <t>3.07.24.287</t>
  </si>
  <si>
    <t>3.07.25.011</t>
  </si>
  <si>
    <t>3.07.25.020</t>
  </si>
  <si>
    <t>3.07.25.038</t>
  </si>
  <si>
    <t>3.07.25.046</t>
  </si>
  <si>
    <t>3.07.25.054</t>
  </si>
  <si>
    <t>3.07.25.062</t>
  </si>
  <si>
    <t>3.07.25.070</t>
  </si>
  <si>
    <t>3.07.25.089</t>
  </si>
  <si>
    <t>3.07.25.097</t>
  </si>
  <si>
    <t>3.07.25.100</t>
  </si>
  <si>
    <t>3.07.25.119</t>
  </si>
  <si>
    <t>3.07.25.127</t>
  </si>
  <si>
    <t>3.07.25.135</t>
  </si>
  <si>
    <t>3.07.25.143</t>
  </si>
  <si>
    <t>3.07.25.151</t>
  </si>
  <si>
    <t>3.07.25.160</t>
  </si>
  <si>
    <t>3.07.26.018</t>
  </si>
  <si>
    <t>3.07.26.026</t>
  </si>
  <si>
    <t>3.07.26.034</t>
  </si>
  <si>
    <t>3.07.26.042</t>
  </si>
  <si>
    <t>3.07.26.050</t>
  </si>
  <si>
    <t>3.07.26.069</t>
  </si>
  <si>
    <t>3.07.26.077</t>
  </si>
  <si>
    <t>3.07.26.085</t>
  </si>
  <si>
    <t>3.07.26.093</t>
  </si>
  <si>
    <t>3.07.26.107</t>
  </si>
  <si>
    <t>3.07.26.115</t>
  </si>
  <si>
    <t>3.07.26.123</t>
  </si>
  <si>
    <t>3.07.26.131</t>
  </si>
  <si>
    <t>3.07.26.140</t>
  </si>
  <si>
    <t>3.07.26.158</t>
  </si>
  <si>
    <t>3.07.26.166</t>
  </si>
  <si>
    <t>3.07.26.174</t>
  </si>
  <si>
    <t>3.07.26.182</t>
  </si>
  <si>
    <t>3.07.26.190</t>
  </si>
  <si>
    <t>3.07.26.204</t>
  </si>
  <si>
    <t>3.07.26.212</t>
  </si>
  <si>
    <t>3.07.26.220</t>
  </si>
  <si>
    <t>3.07.26.239</t>
  </si>
  <si>
    <t>3.07.26.247</t>
  </si>
  <si>
    <t>3.07.26.255</t>
  </si>
  <si>
    <t>3.07.26.263</t>
  </si>
  <si>
    <t>3.07.26.271</t>
  </si>
  <si>
    <t>3.07.26.280</t>
  </si>
  <si>
    <t>3.07.26.298</t>
  </si>
  <si>
    <t>3.07.26.301</t>
  </si>
  <si>
    <t>3.07.27.014</t>
  </si>
  <si>
    <t>3.07.27.022</t>
  </si>
  <si>
    <t>3.07.27.030</t>
  </si>
  <si>
    <t>3.07.27.049</t>
  </si>
  <si>
    <t>3.07.27.057</t>
  </si>
  <si>
    <t>3.07.27.065</t>
  </si>
  <si>
    <t>3.07.27.073</t>
  </si>
  <si>
    <t>3.07.27.081</t>
  </si>
  <si>
    <t>3.07.27.090</t>
  </si>
  <si>
    <t>3.07.27.103</t>
  </si>
  <si>
    <t>3.07.27.111</t>
  </si>
  <si>
    <t>3.07.27.120</t>
  </si>
  <si>
    <t>3.07.27.138</t>
  </si>
  <si>
    <t>3.07.27.146</t>
  </si>
  <si>
    <t>3.07.27.154</t>
  </si>
  <si>
    <t>3.07.27.162</t>
  </si>
  <si>
    <t>3.07.27.170</t>
  </si>
  <si>
    <t>3.07.27.189</t>
  </si>
  <si>
    <t>3.07.28.010</t>
  </si>
  <si>
    <t>3.07.28.029</t>
  </si>
  <si>
    <t>3.07.28.037</t>
  </si>
  <si>
    <t>3.07.28.045</t>
  </si>
  <si>
    <t>3.07.28.053</t>
  </si>
  <si>
    <t>3.07.28.061</t>
  </si>
  <si>
    <t>3.07.28.070</t>
  </si>
  <si>
    <t>3.07.28.088</t>
  </si>
  <si>
    <t>3.07.28.096</t>
  </si>
  <si>
    <t>3.07.28.100</t>
  </si>
  <si>
    <t>3.07.28.118</t>
  </si>
  <si>
    <t>3.07.28.126</t>
  </si>
  <si>
    <t>3.07.28.134</t>
  </si>
  <si>
    <t>3.07.28.142</t>
  </si>
  <si>
    <t>3.07.28.150</t>
  </si>
  <si>
    <t>3.07.28.169</t>
  </si>
  <si>
    <t>3.07.28.177</t>
  </si>
  <si>
    <t>3.07.29.017</t>
  </si>
  <si>
    <t>3.07.29.025</t>
  </si>
  <si>
    <t>3.07.29.033</t>
  </si>
  <si>
    <t>3.07.29.041</t>
  </si>
  <si>
    <t>3.07.29.050</t>
  </si>
  <si>
    <t>3.07.29.068</t>
  </si>
  <si>
    <t>3.07.29.084</t>
  </si>
  <si>
    <t>3.07.29.092</t>
  </si>
  <si>
    <t>3.07.29.106</t>
  </si>
  <si>
    <t>3.07.29.114</t>
  </si>
  <si>
    <t>3.07.29.122</t>
  </si>
  <si>
    <t>3.07.29.130</t>
  </si>
  <si>
    <t>3.07.29.149</t>
  </si>
  <si>
    <t>3.07.29.157</t>
  </si>
  <si>
    <t>3.07.29.165</t>
  </si>
  <si>
    <t>3.07.29.173</t>
  </si>
  <si>
    <t>3.07.29.181</t>
  </si>
  <si>
    <t>3.07.29.190</t>
  </si>
  <si>
    <t>3.07.29.203</t>
  </si>
  <si>
    <t>3.07.29.211</t>
  </si>
  <si>
    <t>3.07.29.220</t>
  </si>
  <si>
    <t>3.07.29.238</t>
  </si>
  <si>
    <t>3.07.29.246</t>
  </si>
  <si>
    <t>3.07.29.254</t>
  </si>
  <si>
    <t>3.07.29.262</t>
  </si>
  <si>
    <t>3.07.29.270</t>
  </si>
  <si>
    <t>3.07.29.289</t>
  </si>
  <si>
    <t>3.07.29.297</t>
  </si>
  <si>
    <t>3.07.29.300</t>
  </si>
  <si>
    <t>3.07.29.319</t>
  </si>
  <si>
    <t>3.07.29.327</t>
  </si>
  <si>
    <t>3.07.29.335</t>
  </si>
  <si>
    <t>3.07.29.343</t>
  </si>
  <si>
    <t>3.07.30.015</t>
  </si>
  <si>
    <t>3.07.30.023</t>
  </si>
  <si>
    <t>3.07.30.031</t>
  </si>
  <si>
    <t>3.07.30.040</t>
  </si>
  <si>
    <t>3.07.30.058</t>
  </si>
  <si>
    <t>3.07.30.066</t>
  </si>
  <si>
    <t>3.07.30.074</t>
  </si>
  <si>
    <t>3.07.30.082</t>
  </si>
  <si>
    <t>3.07.30.090</t>
  </si>
  <si>
    <t>3.07.30.104</t>
  </si>
  <si>
    <t>3.07.30.112</t>
  </si>
  <si>
    <t>3.07.30.155</t>
  </si>
  <si>
    <t>3.07.31.011</t>
  </si>
  <si>
    <t>3.07.31.020</t>
  </si>
  <si>
    <t>3.07.31.038</t>
  </si>
  <si>
    <t>3.07.31.046</t>
  </si>
  <si>
    <t>3.07.31.054</t>
  </si>
  <si>
    <t>3.07.31.062</t>
  </si>
  <si>
    <t>3.07.31.070</t>
  </si>
  <si>
    <t>3.07.31.089</t>
  </si>
  <si>
    <t>3.07.31.097</t>
  </si>
  <si>
    <t>3.07.31.100</t>
  </si>
  <si>
    <t>3.07.31.119</t>
  </si>
  <si>
    <t>3.07.31.127</t>
  </si>
  <si>
    <t>3.07.31.135</t>
  </si>
  <si>
    <t>3.07.31.143</t>
  </si>
  <si>
    <t>3.07.31.151</t>
  </si>
  <si>
    <t>3.07.31.160</t>
  </si>
  <si>
    <t>3.07.31.178</t>
  </si>
  <si>
    <t>3.07.31.186</t>
  </si>
  <si>
    <t>3.07.31.194</t>
  </si>
  <si>
    <t>3.07.31.208</t>
  </si>
  <si>
    <t>3.07.31.216</t>
  </si>
  <si>
    <t>3.07.31.224</t>
  </si>
  <si>
    <t>3.07.31.232</t>
  </si>
  <si>
    <t>3.07.32.018</t>
  </si>
  <si>
    <t>3.07.32.026</t>
  </si>
  <si>
    <t>3.07.32.034</t>
  </si>
  <si>
    <t>3.07.32.085</t>
  </si>
  <si>
    <t>3.07.32.093</t>
  </si>
  <si>
    <t>3.07.32.107</t>
  </si>
  <si>
    <t>3.07.32.115</t>
  </si>
  <si>
    <t>3.07.32.123</t>
  </si>
  <si>
    <t>3.07.32.131</t>
  </si>
  <si>
    <t>3.07.33.014</t>
  </si>
  <si>
    <t>3.07.33.022</t>
  </si>
  <si>
    <t>3.07.33.030</t>
  </si>
  <si>
    <t>3.07.33.049</t>
  </si>
  <si>
    <t>3.07.33.057</t>
  </si>
  <si>
    <t>3.07.33.065</t>
  </si>
  <si>
    <t>3.07.33.073</t>
  </si>
  <si>
    <t>3.07.33.081</t>
  </si>
  <si>
    <t>3.07.33.090</t>
  </si>
  <si>
    <t>3.07.33.103</t>
  </si>
  <si>
    <t>3.07.34.010</t>
  </si>
  <si>
    <t>3.07.34.029</t>
  </si>
  <si>
    <t>3.07.34.037</t>
  </si>
  <si>
    <t>3.07.34.045</t>
  </si>
  <si>
    <t>3.07.34.053</t>
  </si>
  <si>
    <t>3.07.34.061</t>
  </si>
  <si>
    <t>3.07.35.017</t>
  </si>
  <si>
    <t>3.07.35.025</t>
  </si>
  <si>
    <t>3.07.35.033</t>
  </si>
  <si>
    <t>3.07.35.041</t>
  </si>
  <si>
    <t>3.07.35.050</t>
  </si>
  <si>
    <t>3.07.35.068</t>
  </si>
  <si>
    <t>3.07.35.076</t>
  </si>
  <si>
    <t>3.07.35.084</t>
  </si>
  <si>
    <t>3.07.35.092</t>
  </si>
  <si>
    <t>3.07.36.013</t>
  </si>
  <si>
    <t>3.07.36.021</t>
  </si>
  <si>
    <t>3.07.36.030</t>
  </si>
  <si>
    <t>3.07.36.048</t>
  </si>
  <si>
    <t>3.07.36.056</t>
  </si>
  <si>
    <t>3.07.36.064</t>
  </si>
  <si>
    <t>3.07.37.010</t>
  </si>
  <si>
    <t>3.07.37.028</t>
  </si>
  <si>
    <t>3.07.37.036</t>
  </si>
  <si>
    <t>3.07.37.044</t>
  </si>
  <si>
    <t>3.07.37.052</t>
  </si>
  <si>
    <t>3.07.37.060</t>
  </si>
  <si>
    <t>3.07.37.079</t>
  </si>
  <si>
    <t>3.07.38016</t>
  </si>
  <si>
    <t>3.07.38024</t>
  </si>
  <si>
    <t>3.07.38032</t>
  </si>
  <si>
    <t>3.07.38040</t>
  </si>
  <si>
    <t>3.07.38059</t>
  </si>
  <si>
    <t>3.07.99.007</t>
  </si>
  <si>
    <t>3.08.01.010</t>
  </si>
  <si>
    <t>3.08.01.028</t>
  </si>
  <si>
    <t>3.08.01.036</t>
  </si>
  <si>
    <t>3.08.01.044</t>
  </si>
  <si>
    <t>3.08.01.052</t>
  </si>
  <si>
    <t>3.08.01.060</t>
  </si>
  <si>
    <t>3.08.01.079</t>
  </si>
  <si>
    <t>3.08.01.087</t>
  </si>
  <si>
    <t>3.08.01.095</t>
  </si>
  <si>
    <t>3.08.01.109</t>
  </si>
  <si>
    <t>3.08.01.117</t>
  </si>
  <si>
    <t>3.08.01.133</t>
  </si>
  <si>
    <t>3.08.01.141</t>
  </si>
  <si>
    <t>3.08.01.150</t>
  </si>
  <si>
    <t>3.08.01.168</t>
  </si>
  <si>
    <t>3.08.01.176</t>
  </si>
  <si>
    <t>3.08.02.016</t>
  </si>
  <si>
    <t>3.08.02.024</t>
  </si>
  <si>
    <t>3.08.02.032</t>
  </si>
  <si>
    <t>3.08.02.040</t>
  </si>
  <si>
    <t>3.08.02.059</t>
  </si>
  <si>
    <t>3.08.03.012</t>
  </si>
  <si>
    <t>3.08.03.020</t>
  </si>
  <si>
    <t>3.08.03.039</t>
  </si>
  <si>
    <t>3.08.03.047</t>
  </si>
  <si>
    <t>3.08.03.055</t>
  </si>
  <si>
    <t>3.08.03.063</t>
  </si>
  <si>
    <t>3.08.03.071</t>
  </si>
  <si>
    <t>3.08.03.080</t>
  </si>
  <si>
    <t>3.08.03.098</t>
  </si>
  <si>
    <t>3.08.03.101</t>
  </si>
  <si>
    <t>3.08.03.110</t>
  </si>
  <si>
    <t>3.08.03.128</t>
  </si>
  <si>
    <t>3.08.03.136</t>
  </si>
  <si>
    <t>3.08.03.144</t>
  </si>
  <si>
    <t>3.08.03.152</t>
  </si>
  <si>
    <t>3.08.03.160</t>
  </si>
  <si>
    <t>3.08.03.179</t>
  </si>
  <si>
    <t>3.08.03.187</t>
  </si>
  <si>
    <t>3.08.03.195</t>
  </si>
  <si>
    <t>3.08.03.209</t>
  </si>
  <si>
    <t>3.08.03.217</t>
  </si>
  <si>
    <t>3.08.03.225</t>
  </si>
  <si>
    <t>3.08.03.233</t>
  </si>
  <si>
    <t>3.08.04.019</t>
  </si>
  <si>
    <t>3.08.04.027</t>
  </si>
  <si>
    <t>3.08.04.035</t>
  </si>
  <si>
    <t>3.08.04.043</t>
  </si>
  <si>
    <t>3.08.04.051</t>
  </si>
  <si>
    <t>3.08.04.060</t>
  </si>
  <si>
    <t>3.08.04.086</t>
  </si>
  <si>
    <t>3.08.04.094</t>
  </si>
  <si>
    <t>3.08.04.108</t>
  </si>
  <si>
    <t>3.08.04.116</t>
  </si>
  <si>
    <t>3.08.04.124</t>
  </si>
  <si>
    <t>3.08.04.132</t>
  </si>
  <si>
    <t>3.08.04.140</t>
  </si>
  <si>
    <t>3.08.04.159</t>
  </si>
  <si>
    <t>3.08.04.167</t>
  </si>
  <si>
    <t>3.08.04.175</t>
  </si>
  <si>
    <t>3.08.04.183</t>
  </si>
  <si>
    <t>3.08.04.191</t>
  </si>
  <si>
    <t>3.08.04.205</t>
  </si>
  <si>
    <t>3.08.04.213</t>
  </si>
  <si>
    <t>3.08.05.015</t>
  </si>
  <si>
    <t>3.08.05.023</t>
  </si>
  <si>
    <t>3.08.05.031</t>
  </si>
  <si>
    <t>3.08.05.040</t>
  </si>
  <si>
    <t>3.08.05.074</t>
  </si>
  <si>
    <t>3.08.05.082</t>
  </si>
  <si>
    <t>3.08.05.090</t>
  </si>
  <si>
    <t>3.08.05.104</t>
  </si>
  <si>
    <t>3.08.05.112</t>
  </si>
  <si>
    <t>3.08.05.120</t>
  </si>
  <si>
    <t>3.08.05.139</t>
  </si>
  <si>
    <t>3.08.05.147</t>
  </si>
  <si>
    <t>3.08.05.155</t>
  </si>
  <si>
    <t>3.08.05.163</t>
  </si>
  <si>
    <t>3.08.05.171</t>
  </si>
  <si>
    <t>3.08.05.180</t>
  </si>
  <si>
    <t>3.08.05.198</t>
  </si>
  <si>
    <t>3.08.05.201</t>
  </si>
  <si>
    <t>3.08.05.210</t>
  </si>
  <si>
    <t>3.08.05.228</t>
  </si>
  <si>
    <t>3.08.05.236</t>
  </si>
  <si>
    <t>3.08.05.244</t>
  </si>
  <si>
    <t>3.08.05.252</t>
  </si>
  <si>
    <t>3.08.05.260</t>
  </si>
  <si>
    <t>3.08.05.279</t>
  </si>
  <si>
    <t>3.08.05.287</t>
  </si>
  <si>
    <t>3.08.05.295</t>
  </si>
  <si>
    <t>3.08.06.011</t>
  </si>
  <si>
    <t>3.08.06.020</t>
  </si>
  <si>
    <t>3.08.06.038</t>
  </si>
  <si>
    <t>3.08.06.046</t>
  </si>
  <si>
    <t>3.08.06.054</t>
  </si>
  <si>
    <t>3.09.01.014</t>
  </si>
  <si>
    <t>3.09.01.022</t>
  </si>
  <si>
    <t>3.09.01.030</t>
  </si>
  <si>
    <t>3.09.01.049</t>
  </si>
  <si>
    <t>3.09.01.057</t>
  </si>
  <si>
    <t>3.09.01.065</t>
  </si>
  <si>
    <t>3.09.01.073</t>
  </si>
  <si>
    <t>3.09.01.081</t>
  </si>
  <si>
    <t>3.09.01.090</t>
  </si>
  <si>
    <t>3.09.01.103</t>
  </si>
  <si>
    <t>3.09.01.111</t>
  </si>
  <si>
    <t>3.09.02.010</t>
  </si>
  <si>
    <t>3.09.02.029</t>
  </si>
  <si>
    <t>3.09.02.037</t>
  </si>
  <si>
    <t>3.09.02.045</t>
  </si>
  <si>
    <t>3.09.02.053</t>
  </si>
  <si>
    <t>3.09.03.017</t>
  </si>
  <si>
    <t>3.09.03.025</t>
  </si>
  <si>
    <t>3.09.03.033</t>
  </si>
  <si>
    <t>3.09.03.041</t>
  </si>
  <si>
    <t>3.09.04.013</t>
  </si>
  <si>
    <t>3.09.04.021</t>
  </si>
  <si>
    <t>3.09.04.064</t>
  </si>
  <si>
    <t>3.09.04.080</t>
  </si>
  <si>
    <t>3.09.04.099</t>
  </si>
  <si>
    <t>3.09.04.102</t>
  </si>
  <si>
    <t>3.09.04.110</t>
  </si>
  <si>
    <t>3.09.04.129</t>
  </si>
  <si>
    <t>3.09.04.137</t>
  </si>
  <si>
    <t>3.09.04.145</t>
  </si>
  <si>
    <t>3.09.04.153</t>
  </si>
  <si>
    <t>3.09.05.010</t>
  </si>
  <si>
    <t>3.09.05.028</t>
  </si>
  <si>
    <t>3.09.05.036</t>
  </si>
  <si>
    <t>3.09.05.044</t>
  </si>
  <si>
    <t>3.09.05.052</t>
  </si>
  <si>
    <t>3.09.05.060</t>
  </si>
  <si>
    <t>3.09.06.016</t>
  </si>
  <si>
    <t>3.09.06.024</t>
  </si>
  <si>
    <t>3.09.06.032</t>
  </si>
  <si>
    <t>3.09.06.040</t>
  </si>
  <si>
    <t>3.09.06.059</t>
  </si>
  <si>
    <t>3.09.06.067</t>
  </si>
  <si>
    <t>3.09.06.075</t>
  </si>
  <si>
    <t>3.09.06.083</t>
  </si>
  <si>
    <t>3.09.06.113</t>
  </si>
  <si>
    <t>3.09.06.121</t>
  </si>
  <si>
    <t>3.09.06.130</t>
  </si>
  <si>
    <t>3.09.06.148</t>
  </si>
  <si>
    <t>3.09.06.156</t>
  </si>
  <si>
    <t>3.09.06.164</t>
  </si>
  <si>
    <t>3.09.06.172</t>
  </si>
  <si>
    <t>3.09.06.180</t>
  </si>
  <si>
    <t>3.09.06.199</t>
  </si>
  <si>
    <t>3.09.06.202</t>
  </si>
  <si>
    <t>3.09.06.210</t>
  </si>
  <si>
    <t>3.09.06.229</t>
  </si>
  <si>
    <t>3.09.06.237</t>
  </si>
  <si>
    <t>3.09.06.245</t>
  </si>
  <si>
    <t>3.09.06.253</t>
  </si>
  <si>
    <t>3.09.06.261</t>
  </si>
  <si>
    <t>3.09.06.270</t>
  </si>
  <si>
    <t>3.09.06.288</t>
  </si>
  <si>
    <t>3.09.06.296</t>
  </si>
  <si>
    <t>3.09.06.300</t>
  </si>
  <si>
    <t>3.09.06.318</t>
  </si>
  <si>
    <t>3.09.06.326</t>
  </si>
  <si>
    <t>3.09.06.334</t>
  </si>
  <si>
    <t>3.09.06.342</t>
  </si>
  <si>
    <t>3.09.06.350</t>
  </si>
  <si>
    <t>3.09.06.377</t>
  </si>
  <si>
    <t>3.09.06.385</t>
  </si>
  <si>
    <t>3.09.06.393</t>
  </si>
  <si>
    <t>3.09.06.407</t>
  </si>
  <si>
    <t>3.09.06.415</t>
  </si>
  <si>
    <t>3.09.06.423</t>
  </si>
  <si>
    <t>3.09.06.431</t>
  </si>
  <si>
    <t>3.09.06.440</t>
  </si>
  <si>
    <t>3.09.06.458</t>
  </si>
  <si>
    <t>3.09.06.466</t>
  </si>
  <si>
    <t>3.09.07.012</t>
  </si>
  <si>
    <t>3.09.07.020</t>
  </si>
  <si>
    <t>3.09.07.039</t>
  </si>
  <si>
    <t>3.09.07.047</t>
  </si>
  <si>
    <t>3.09.07.063</t>
  </si>
  <si>
    <t>3.09.07.071</t>
  </si>
  <si>
    <t>3.09.07.080</t>
  </si>
  <si>
    <t>3.09.07.098</t>
  </si>
  <si>
    <t>3.09.07.101</t>
  </si>
  <si>
    <t>3.09.07.110</t>
  </si>
  <si>
    <t>3.09.07.128</t>
  </si>
  <si>
    <t>3.09.07.136</t>
  </si>
  <si>
    <t>3.09.07.144</t>
  </si>
  <si>
    <t>3.09.07.152</t>
  </si>
  <si>
    <t>3.09.07.993</t>
  </si>
  <si>
    <t>3.09.08.019</t>
  </si>
  <si>
    <t>3.09.08.027</t>
  </si>
  <si>
    <t>3.09.08.035</t>
  </si>
  <si>
    <t>3.09.08.043</t>
  </si>
  <si>
    <t>3.09.08.051</t>
  </si>
  <si>
    <t>3.09.08.060</t>
  </si>
  <si>
    <t>3.09.08.078</t>
  </si>
  <si>
    <t>3.09.08.086</t>
  </si>
  <si>
    <t>3.09.08.094</t>
  </si>
  <si>
    <t>3.09.08.108</t>
  </si>
  <si>
    <t>3.09.09.023</t>
  </si>
  <si>
    <t>3.09.09.031</t>
  </si>
  <si>
    <t>3.09.09.139</t>
  </si>
  <si>
    <t>3.09.09.147</t>
  </si>
  <si>
    <t>3.09.09.996</t>
  </si>
  <si>
    <t>3.09.10.013</t>
  </si>
  <si>
    <t>3.09.10.021</t>
  </si>
  <si>
    <t>3.09.10.030</t>
  </si>
  <si>
    <t>3.09.10.048</t>
  </si>
  <si>
    <t>3.09.10.056</t>
  </si>
  <si>
    <t>3.09.10.064</t>
  </si>
  <si>
    <t>3.09.10.072</t>
  </si>
  <si>
    <t>3.09.10.080</t>
  </si>
  <si>
    <t>3.09.10.099</t>
  </si>
  <si>
    <t>3.09.10.102</t>
  </si>
  <si>
    <t>3.09.10.110</t>
  </si>
  <si>
    <t>3.09.10.129</t>
  </si>
  <si>
    <t>3.09.10.137</t>
  </si>
  <si>
    <t>3.09.10.145</t>
  </si>
  <si>
    <t>3.09.11.010</t>
  </si>
  <si>
    <t>3.09.11.028</t>
  </si>
  <si>
    <t>3.09.11.036</t>
  </si>
  <si>
    <t>3.09.11.044</t>
  </si>
  <si>
    <t>3.09.11.052</t>
  </si>
  <si>
    <t>3.09.11.060</t>
  </si>
  <si>
    <t>3.09.11.079</t>
  </si>
  <si>
    <t>3.09.11.087</t>
  </si>
  <si>
    <t>3.09.11.095</t>
  </si>
  <si>
    <t>3.09.11.109</t>
  </si>
  <si>
    <t>3.09.11.117</t>
  </si>
  <si>
    <t>3.09.11.125</t>
  </si>
  <si>
    <t>3.09.11.133</t>
  </si>
  <si>
    <t>3.09.11.141</t>
  </si>
  <si>
    <t>3.09.11.150</t>
  </si>
  <si>
    <t>3.09.11.168</t>
  </si>
  <si>
    <t>3.09.11.990</t>
  </si>
  <si>
    <t>3.09.12.016</t>
  </si>
  <si>
    <t>3.09.12.024</t>
  </si>
  <si>
    <t>3.09.12.032</t>
  </si>
  <si>
    <t>3.09.12.040</t>
  </si>
  <si>
    <t>3.09.12.059</t>
  </si>
  <si>
    <t>3.09.12.067</t>
  </si>
  <si>
    <t>3.09.12.075</t>
  </si>
  <si>
    <t>3.09.12.083</t>
  </si>
  <si>
    <t>3.09.12.091</t>
  </si>
  <si>
    <t>3.09.12.105</t>
  </si>
  <si>
    <t>3.09.12.113</t>
  </si>
  <si>
    <t>3.09.12.121</t>
  </si>
  <si>
    <t>3.09.12.130</t>
  </si>
  <si>
    <t>3.09.12.148</t>
  </si>
  <si>
    <t>3.09.12.156</t>
  </si>
  <si>
    <t>3.09.12.164</t>
  </si>
  <si>
    <t>3.09.12.172</t>
  </si>
  <si>
    <t>3.09.12.180</t>
  </si>
  <si>
    <t>3.09.12.199</t>
  </si>
  <si>
    <t>3.09.12.202</t>
  </si>
  <si>
    <t>3.09.12.210</t>
  </si>
  <si>
    <t>3.09.12.229</t>
  </si>
  <si>
    <t>3.09.12.237</t>
  </si>
  <si>
    <t>3.09.12.245</t>
  </si>
  <si>
    <t>3.09.12.253</t>
  </si>
  <si>
    <t>3.09.12.261</t>
  </si>
  <si>
    <t>3.09.12.270</t>
  </si>
  <si>
    <t>3.09.12.296</t>
  </si>
  <si>
    <t>3.09.12.997</t>
  </si>
  <si>
    <t>3.09.13.012</t>
  </si>
  <si>
    <t>3.09.13.020</t>
  </si>
  <si>
    <t>3.09.13.047</t>
  </si>
  <si>
    <t>3.09.13.055</t>
  </si>
  <si>
    <t>3.09.13.071</t>
  </si>
  <si>
    <t>3.09.13.080</t>
  </si>
  <si>
    <t>3.09.13.098</t>
  </si>
  <si>
    <t>3.09.13.101</t>
  </si>
  <si>
    <t>3.09.13.128</t>
  </si>
  <si>
    <t>3.09.13.144</t>
  </si>
  <si>
    <t>3.09.13.152</t>
  </si>
  <si>
    <t>3.09.14.019</t>
  </si>
  <si>
    <t>3.09.14.027</t>
  </si>
  <si>
    <t>3.09.14.043</t>
  </si>
  <si>
    <t>3.09.14.051</t>
  </si>
  <si>
    <t>3.09.14.060</t>
  </si>
  <si>
    <t>3.09.14.078</t>
  </si>
  <si>
    <t>3.09.14.086</t>
  </si>
  <si>
    <t>3.09.14.094</t>
  </si>
  <si>
    <t>3.09.14.108</t>
  </si>
  <si>
    <t>3.09.14.116</t>
  </si>
  <si>
    <t>3.09.14.124</t>
  </si>
  <si>
    <t>3.09.14.132</t>
  </si>
  <si>
    <t>3.09.14.140</t>
  </si>
  <si>
    <t>3.09.14.159</t>
  </si>
  <si>
    <t>3.09.14.167</t>
  </si>
  <si>
    <t>3.09.15.015</t>
  </si>
  <si>
    <t>3.09.15.023</t>
  </si>
  <si>
    <t>3.09.15.031</t>
  </si>
  <si>
    <t>3.09.15.040</t>
  </si>
  <si>
    <t>3.09.15.058</t>
  </si>
  <si>
    <t>3.09.15.066</t>
  </si>
  <si>
    <t>3.09.16.011</t>
  </si>
  <si>
    <t>3.09.17.018</t>
  </si>
  <si>
    <t>3.09.17.026</t>
  </si>
  <si>
    <t>3.09.17.034</t>
  </si>
  <si>
    <t>3.09.17.042</t>
  </si>
  <si>
    <t>3.09.99.006</t>
  </si>
  <si>
    <t>3.09.18.014</t>
  </si>
  <si>
    <t>3.09.18.022</t>
  </si>
  <si>
    <t>3.09.18.030</t>
  </si>
  <si>
    <t>3.09.18.049</t>
  </si>
  <si>
    <t>3.09.18.057</t>
  </si>
  <si>
    <t>3.09.18.065</t>
  </si>
  <si>
    <t>3.09.18.073</t>
  </si>
  <si>
    <t>3.09.18.081</t>
  </si>
  <si>
    <t>3.09.18995</t>
  </si>
  <si>
    <t>3.10.01.017</t>
  </si>
  <si>
    <t>3.10.01.025</t>
  </si>
  <si>
    <t>3.10.01.033</t>
  </si>
  <si>
    <t>3.10.01.041</t>
  </si>
  <si>
    <t>3.10.01.050</t>
  </si>
  <si>
    <t>3.10.01.068</t>
  </si>
  <si>
    <t>3.10.01.076</t>
  </si>
  <si>
    <t>3.10.01.084</t>
  </si>
  <si>
    <t>3.10.01.092</t>
  </si>
  <si>
    <t>3.10.01.106</t>
  </si>
  <si>
    <t>3.10.01.114</t>
  </si>
  <si>
    <t>3.10.01.149</t>
  </si>
  <si>
    <t>3.10.01.157</t>
  </si>
  <si>
    <t>3.10.01.165</t>
  </si>
  <si>
    <t>3.10.01.173</t>
  </si>
  <si>
    <t>3.10.01.181</t>
  </si>
  <si>
    <t>3.10.01.190</t>
  </si>
  <si>
    <t>3.10.01.203</t>
  </si>
  <si>
    <t>3.10.01.211</t>
  </si>
  <si>
    <t>3.10.01.220</t>
  </si>
  <si>
    <t>3.10.01.238</t>
  </si>
  <si>
    <t>3.10.01.246</t>
  </si>
  <si>
    <t>3.10.01.254</t>
  </si>
  <si>
    <t>3.10.01.262</t>
  </si>
  <si>
    <t>3.10.01.270</t>
  </si>
  <si>
    <t>3.10.01.289</t>
  </si>
  <si>
    <t>3.10.01.297</t>
  </si>
  <si>
    <t>3.10.01.300</t>
  </si>
  <si>
    <t>3.10.01.319</t>
  </si>
  <si>
    <t>3.10.01.327</t>
  </si>
  <si>
    <t>3.10.01.335</t>
  </si>
  <si>
    <t>3.10.01.343</t>
  </si>
  <si>
    <t>3.10.01.351</t>
  </si>
  <si>
    <t>3.10.01.360</t>
  </si>
  <si>
    <t>3.10.02.013</t>
  </si>
  <si>
    <t>3.10.02.021</t>
  </si>
  <si>
    <t>3.10.02.030</t>
  </si>
  <si>
    <t>3.10.02.048</t>
  </si>
  <si>
    <t>3.10.02.056</t>
  </si>
  <si>
    <t>3.10.02.064</t>
  </si>
  <si>
    <t>3.10.02.072</t>
  </si>
  <si>
    <t>3.10.02.080</t>
  </si>
  <si>
    <t>3.10.02.099</t>
  </si>
  <si>
    <t>3.10.02.102</t>
  </si>
  <si>
    <t>3.10.02.110</t>
  </si>
  <si>
    <t>3.10.02.129</t>
  </si>
  <si>
    <t>3.10.02.137</t>
  </si>
  <si>
    <t>3.10.02.145</t>
  </si>
  <si>
    <t>3.10.02.153</t>
  </si>
  <si>
    <t>3.10.02.161</t>
  </si>
  <si>
    <t>3.10.02.170</t>
  </si>
  <si>
    <t>3.10.02.188</t>
  </si>
  <si>
    <t>3.10.02.196</t>
  </si>
  <si>
    <t>3.10.02.218</t>
  </si>
  <si>
    <t>3.10.02.242</t>
  </si>
  <si>
    <t>3.10.02.250</t>
  </si>
  <si>
    <t>3.10.02.269</t>
  </si>
  <si>
    <t>3.10.02.277</t>
  </si>
  <si>
    <t>3.10.02.285</t>
  </si>
  <si>
    <t>3.10.02.293</t>
  </si>
  <si>
    <t>3.10.02.307</t>
  </si>
  <si>
    <t>3.10.02.315</t>
  </si>
  <si>
    <t>3.10.02.323</t>
  </si>
  <si>
    <t>3.10.02.331</t>
  </si>
  <si>
    <t>3.10.02.340</t>
  </si>
  <si>
    <t>3.10.02.358</t>
  </si>
  <si>
    <t>3.10.02.366</t>
  </si>
  <si>
    <t>3.10.02.374</t>
  </si>
  <si>
    <t>3.10.02.390</t>
  </si>
  <si>
    <t>3.10.02.404</t>
  </si>
  <si>
    <t>3.10.02.412</t>
  </si>
  <si>
    <t>3.10.03.010</t>
  </si>
  <si>
    <t>3.10.03.028</t>
  </si>
  <si>
    <t>3.10.03.036</t>
  </si>
  <si>
    <t>3.10.03.044</t>
  </si>
  <si>
    <t>3.10.03.052</t>
  </si>
  <si>
    <t>3.10.03.060</t>
  </si>
  <si>
    <t>3.10.03.079</t>
  </si>
  <si>
    <t>3.10.03.087</t>
  </si>
  <si>
    <t>3.10.03.095</t>
  </si>
  <si>
    <t>3.10.03.109</t>
  </si>
  <si>
    <t>3.10.03.117</t>
  </si>
  <si>
    <t>3.10.03.125</t>
  </si>
  <si>
    <t>3.10.03.133</t>
  </si>
  <si>
    <t>3.10.03.141</t>
  </si>
  <si>
    <t>3.10.03.150</t>
  </si>
  <si>
    <t>3.10.03.168</t>
  </si>
  <si>
    <t>3.10.03.176</t>
  </si>
  <si>
    <t>3.10.03.184</t>
  </si>
  <si>
    <t>3.10.03.192</t>
  </si>
  <si>
    <t>3.10.03.206</t>
  </si>
  <si>
    <t>3.10.03.214</t>
  </si>
  <si>
    <t>3.10.03.230</t>
  </si>
  <si>
    <t>3.10.03.249</t>
  </si>
  <si>
    <t>3.10.03.257</t>
  </si>
  <si>
    <t>3.10.03.265</t>
  </si>
  <si>
    <t>3.10.03.273</t>
  </si>
  <si>
    <t>3.10.03.281</t>
  </si>
  <si>
    <t>3.10.03.290</t>
  </si>
  <si>
    <t>3.10.03.303</t>
  </si>
  <si>
    <t>3.10.03.311</t>
  </si>
  <si>
    <t>3.10.03.320</t>
  </si>
  <si>
    <t>3.10.03.338</t>
  </si>
  <si>
    <t>3.10.03.346</t>
  </si>
  <si>
    <t>3.10.03.354</t>
  </si>
  <si>
    <t>3.10.03.362</t>
  </si>
  <si>
    <t>3.10.03.370</t>
  </si>
  <si>
    <t>3.10.03.389</t>
  </si>
  <si>
    <t>3.10.03.397</t>
  </si>
  <si>
    <t>3.10.03.427</t>
  </si>
  <si>
    <t>3.10.03.435</t>
  </si>
  <si>
    <t>3.10.03.451</t>
  </si>
  <si>
    <t>3.10.03.460</t>
  </si>
  <si>
    <t>3.10.03.478</t>
  </si>
  <si>
    <t>3.10.03.486</t>
  </si>
  <si>
    <t>3.10.03.494</t>
  </si>
  <si>
    <t>3.10.03.508</t>
  </si>
  <si>
    <t>3.10.03.516</t>
  </si>
  <si>
    <t>3.10.03.524</t>
  </si>
  <si>
    <t>3.10.03.532</t>
  </si>
  <si>
    <t>3.10.03.540</t>
  </si>
  <si>
    <t>3.10.03.559</t>
  </si>
  <si>
    <t>3.10.03.567</t>
  </si>
  <si>
    <t>3.10.03.575</t>
  </si>
  <si>
    <t>3.10.03.583</t>
  </si>
  <si>
    <t>3.10.03.591</t>
  </si>
  <si>
    <t>3.10.03.605</t>
  </si>
  <si>
    <t>3.10.03.613</t>
  </si>
  <si>
    <t>3.10.03.621</t>
  </si>
  <si>
    <t>3.10.03.630</t>
  </si>
  <si>
    <t>3.10.03.648</t>
  </si>
  <si>
    <t>3.10.03.656</t>
  </si>
  <si>
    <t>3.10.03.664</t>
  </si>
  <si>
    <t>3.10.03.672</t>
  </si>
  <si>
    <t>3.10.03.680</t>
  </si>
  <si>
    <t>3.10.03.699</t>
  </si>
  <si>
    <t>3.10.03.702</t>
  </si>
  <si>
    <t>3.10.03.710</t>
  </si>
  <si>
    <t>3.10.03.729</t>
  </si>
  <si>
    <t>3.10.03.737</t>
  </si>
  <si>
    <t>3.10.03.745</t>
  </si>
  <si>
    <t>3.10.03.753</t>
  </si>
  <si>
    <t>3.10.03.761</t>
  </si>
  <si>
    <t>3.10.03.770</t>
  </si>
  <si>
    <t>3.10.03.788</t>
  </si>
  <si>
    <t>3.10.03.796</t>
  </si>
  <si>
    <t>3.10.04.016</t>
  </si>
  <si>
    <t>3.10.04.024</t>
  </si>
  <si>
    <t>3.10.04.032</t>
  </si>
  <si>
    <t>3.10.04.040</t>
  </si>
  <si>
    <t>3.10.04.059</t>
  </si>
  <si>
    <t>3.10.04.067</t>
  </si>
  <si>
    <t>3.10.04.075</t>
  </si>
  <si>
    <t>3.10.04.083</t>
  </si>
  <si>
    <t>3.10.04.091</t>
  </si>
  <si>
    <t>3.10.04.105</t>
  </si>
  <si>
    <t>3.10.04.113</t>
  </si>
  <si>
    <t>3.10.04.121</t>
  </si>
  <si>
    <t>3.10.04.130</t>
  </si>
  <si>
    <t>3.10.04.148</t>
  </si>
  <si>
    <t>3.10.04.156</t>
  </si>
  <si>
    <t>3.10.04.164</t>
  </si>
  <si>
    <t>3.10.04.172</t>
  </si>
  <si>
    <t>3.10.04.180</t>
  </si>
  <si>
    <t>3.10.04.199</t>
  </si>
  <si>
    <t>3.10.04.202</t>
  </si>
  <si>
    <t>3.10.04.210</t>
  </si>
  <si>
    <t>3.10.04.229</t>
  </si>
  <si>
    <t>3.10.04.237</t>
  </si>
  <si>
    <t>3.10.04.245</t>
  </si>
  <si>
    <t>3.10.04.253</t>
  </si>
  <si>
    <t>3.10.04.261</t>
  </si>
  <si>
    <t>3.10.04.270</t>
  </si>
  <si>
    <t>3.10.04.288</t>
  </si>
  <si>
    <t>3.10.04.300</t>
  </si>
  <si>
    <t>3.10.04.318</t>
  </si>
  <si>
    <t>3.10.04.326</t>
  </si>
  <si>
    <t>3.10.04.334</t>
  </si>
  <si>
    <t>3.10.04.342</t>
  </si>
  <si>
    <t>3.10.05.012</t>
  </si>
  <si>
    <t>3.10.05.020</t>
  </si>
  <si>
    <t>3.10.05.039</t>
  </si>
  <si>
    <t>3.10.05.047</t>
  </si>
  <si>
    <t>3.10.05.063</t>
  </si>
  <si>
    <t>3.10.05.071</t>
  </si>
  <si>
    <t>3.10.05.080</t>
  </si>
  <si>
    <t>3.10.05.098</t>
  </si>
  <si>
    <t>3.10.05.101</t>
  </si>
  <si>
    <t>3.10.05.110</t>
  </si>
  <si>
    <t>3.10.05.128</t>
  </si>
  <si>
    <t>3.10.05.136</t>
  </si>
  <si>
    <t>3.10.05.144</t>
  </si>
  <si>
    <t>3.10.05.152</t>
  </si>
  <si>
    <t>3.10.05.160</t>
  </si>
  <si>
    <t>3.10.05.179</t>
  </si>
  <si>
    <t>3.10.05.187</t>
  </si>
  <si>
    <t>3.10.05.195</t>
  </si>
  <si>
    <t>3.10.05.209</t>
  </si>
  <si>
    <t>3.10.05.217</t>
  </si>
  <si>
    <t>3.10.05.225</t>
  </si>
  <si>
    <t>3.10.05.233</t>
  </si>
  <si>
    <t>3.10.05.241</t>
  </si>
  <si>
    <t>3.10.05.250</t>
  </si>
  <si>
    <t>3.10.05.268</t>
  </si>
  <si>
    <t>3.10.05.276</t>
  </si>
  <si>
    <t>3.10.05.284</t>
  </si>
  <si>
    <t>3.10.05.292</t>
  </si>
  <si>
    <t>3.10.05.306</t>
  </si>
  <si>
    <t>3.10.05.314</t>
  </si>
  <si>
    <t>3.10.05.322</t>
  </si>
  <si>
    <t>3.10.05.330</t>
  </si>
  <si>
    <t>3.10.05.357</t>
  </si>
  <si>
    <t>3.10.05.365</t>
  </si>
  <si>
    <t>3.10.05.373</t>
  </si>
  <si>
    <t>3.10.05.381</t>
  </si>
  <si>
    <t>3.10.05.390</t>
  </si>
  <si>
    <t>3.10.05.403</t>
  </si>
  <si>
    <t>3.10.05.420</t>
  </si>
  <si>
    <t>3.10.05.438</t>
  </si>
  <si>
    <t>3.10.05.446</t>
  </si>
  <si>
    <t>3.10.05.454</t>
  </si>
  <si>
    <t>3.10.05.462</t>
  </si>
  <si>
    <t>3.10.05.470</t>
  </si>
  <si>
    <t>3.10.05.489</t>
  </si>
  <si>
    <t>3.10.05.497</t>
  </si>
  <si>
    <t>3.10.05.500</t>
  </si>
  <si>
    <t>3.10.05.519</t>
  </si>
  <si>
    <t>3.10.05.527</t>
  </si>
  <si>
    <t>3.10.05.535</t>
  </si>
  <si>
    <t>3.10.05.543</t>
  </si>
  <si>
    <t>3.10.05.551</t>
  </si>
  <si>
    <t>3.10.05.560</t>
  </si>
  <si>
    <t>3.10.05.578</t>
  </si>
  <si>
    <t>3.10.05.586</t>
  </si>
  <si>
    <t>3.10.05.594</t>
  </si>
  <si>
    <t>3.10.05.608</t>
  </si>
  <si>
    <t>3.10.05.616</t>
  </si>
  <si>
    <t>3.10.05.624</t>
  </si>
  <si>
    <t>3.10.05.632</t>
  </si>
  <si>
    <t>3.10.05.640</t>
  </si>
  <si>
    <t>3.10.05.659</t>
  </si>
  <si>
    <t>3.10.05.667</t>
  </si>
  <si>
    <t>3.10.05.675</t>
  </si>
  <si>
    <t>3.10.05.683</t>
  </si>
  <si>
    <t>3.10.05.691</t>
  </si>
  <si>
    <t>3.10.06.019</t>
  </si>
  <si>
    <t>3.10.06.027</t>
  </si>
  <si>
    <t>3.10.06.035</t>
  </si>
  <si>
    <t>3.10.06.043</t>
  </si>
  <si>
    <t>3.10.06.051</t>
  </si>
  <si>
    <t>3.10.06.060</t>
  </si>
  <si>
    <t>3.10.06.078</t>
  </si>
  <si>
    <t>3.10.06.086</t>
  </si>
  <si>
    <t>3.10.06.094</t>
  </si>
  <si>
    <t>3.10.06.108</t>
  </si>
  <si>
    <t>3.10.06.116</t>
  </si>
  <si>
    <t>3.10.06.159</t>
  </si>
  <si>
    <t>3.10.06.167</t>
  </si>
  <si>
    <t>3.10.06.175</t>
  </si>
  <si>
    <t>3.10.06.183</t>
  </si>
  <si>
    <t>3.10.07.015</t>
  </si>
  <si>
    <t>3.10.07.023</t>
  </si>
  <si>
    <t>3.10.07.031</t>
  </si>
  <si>
    <t>3.10.07.040</t>
  </si>
  <si>
    <t>3.10.07.058</t>
  </si>
  <si>
    <t>3.10.07.066</t>
  </si>
  <si>
    <t>3.10.07.074</t>
  </si>
  <si>
    <t>3.10.08.011</t>
  </si>
  <si>
    <t>3.10.08.020</t>
  </si>
  <si>
    <t>3.10.08.038</t>
  </si>
  <si>
    <t>3.10.08.046</t>
  </si>
  <si>
    <t>3.10.08.054</t>
  </si>
  <si>
    <t>3.10.08.062</t>
  </si>
  <si>
    <t>3.10.08.070</t>
  </si>
  <si>
    <t>3.10.08.097</t>
  </si>
  <si>
    <t>3.10.08.100</t>
  </si>
  <si>
    <t>3.10.08.119</t>
  </si>
  <si>
    <t>3.10.09.018</t>
  </si>
  <si>
    <t>3.10.09.026</t>
  </si>
  <si>
    <t>3.10.09.042</t>
  </si>
  <si>
    <t>3.10.09.050</t>
  </si>
  <si>
    <t>3.10.09.069</t>
  </si>
  <si>
    <t>3.10.09.077</t>
  </si>
  <si>
    <t>3.10.09.085</t>
  </si>
  <si>
    <t>3.10.09.093</t>
  </si>
  <si>
    <t>3.10.09.107</t>
  </si>
  <si>
    <t>3.10.09.115</t>
  </si>
  <si>
    <t>3.10.09.123</t>
  </si>
  <si>
    <t>3.10.09.131</t>
  </si>
  <si>
    <t>3.10.09.140</t>
  </si>
  <si>
    <t>3.10.09.158</t>
  </si>
  <si>
    <t>3.10.09.166</t>
  </si>
  <si>
    <t>3.10.09.174</t>
  </si>
  <si>
    <t>3.10.09.204</t>
  </si>
  <si>
    <t>3.10.09.220</t>
  </si>
  <si>
    <t>3.10.09.239</t>
  </si>
  <si>
    <t>3.10.09.247</t>
  </si>
  <si>
    <t>3.10.09.255</t>
  </si>
  <si>
    <t>3.10.09.263</t>
  </si>
  <si>
    <t>3.10.09.271</t>
  </si>
  <si>
    <t>3.10.09.280</t>
  </si>
  <si>
    <t>3.10.09.298</t>
  </si>
  <si>
    <t>3.10.09.301</t>
  </si>
  <si>
    <t>3.10.09.310</t>
  </si>
  <si>
    <t>3.10.09.328</t>
  </si>
  <si>
    <t>3.10.09.336</t>
  </si>
  <si>
    <t>3.10.09.344</t>
  </si>
  <si>
    <t>3.10.09.352</t>
  </si>
  <si>
    <t>3.10.09.360</t>
  </si>
  <si>
    <t>3.11.01.011</t>
  </si>
  <si>
    <t>3.11.01.020</t>
  </si>
  <si>
    <t>3.11.01.038</t>
  </si>
  <si>
    <t>3.11.01.046</t>
  </si>
  <si>
    <t>3.11.01.054</t>
  </si>
  <si>
    <t>3.11.01.062</t>
  </si>
  <si>
    <t>3.11.01.070</t>
  </si>
  <si>
    <t>3.11.01.089</t>
  </si>
  <si>
    <t>3.11.01.097</t>
  </si>
  <si>
    <t>3.11.01.100</t>
  </si>
  <si>
    <t>3.11.01.119</t>
  </si>
  <si>
    <t>3.11.01.127</t>
  </si>
  <si>
    <t>3.11.01.135</t>
  </si>
  <si>
    <t>3.11.01.151</t>
  </si>
  <si>
    <t>3.11.01.160</t>
  </si>
  <si>
    <t>3.11.01.178</t>
  </si>
  <si>
    <t>3.11.01.186</t>
  </si>
  <si>
    <t>3.11.01.194</t>
  </si>
  <si>
    <t>3.11.01.208</t>
  </si>
  <si>
    <t>3.11.01.216</t>
  </si>
  <si>
    <t>3.11.01.224</t>
  </si>
  <si>
    <t>3.11.01.232</t>
  </si>
  <si>
    <t>3.11.01.240</t>
  </si>
  <si>
    <t>3.11.01.259</t>
  </si>
  <si>
    <t>3.11.01.275</t>
  </si>
  <si>
    <t>3.11.01.283</t>
  </si>
  <si>
    <t>3.11.01.291</t>
  </si>
  <si>
    <t>3.11.01.305</t>
  </si>
  <si>
    <t>3.11.01.313</t>
  </si>
  <si>
    <t>3.11.01.321</t>
  </si>
  <si>
    <t>3.11.01.330</t>
  </si>
  <si>
    <t>3.11.01.348</t>
  </si>
  <si>
    <t>3.11.01.356</t>
  </si>
  <si>
    <t>3.11.01.364</t>
  </si>
  <si>
    <t>3.11.01.372</t>
  </si>
  <si>
    <t>3.11.01.380</t>
  </si>
  <si>
    <t>3.11.01.399</t>
  </si>
  <si>
    <t>3.11.01.402</t>
  </si>
  <si>
    <t>3.11.01.410</t>
  </si>
  <si>
    <t>3.11.01.429</t>
  </si>
  <si>
    <t>3.11.01.437</t>
  </si>
  <si>
    <t>3.11.01.445</t>
  </si>
  <si>
    <t>3.11.01.453</t>
  </si>
  <si>
    <t>3.11.01.461</t>
  </si>
  <si>
    <t>3.11.01.470</t>
  </si>
  <si>
    <t>3.11.01.488</t>
  </si>
  <si>
    <t>3.11.01.496</t>
  </si>
  <si>
    <t>3.11.01.500</t>
  </si>
  <si>
    <t>3.11.01.518</t>
  </si>
  <si>
    <t>3.11.01.526</t>
  </si>
  <si>
    <t>3.11.01.534</t>
  </si>
  <si>
    <t>3.11.01.542</t>
  </si>
  <si>
    <t>3.11.01.550</t>
  </si>
  <si>
    <t>3.11.01.569</t>
  </si>
  <si>
    <t>3.11.01.577</t>
  </si>
  <si>
    <t>3.11.01.585</t>
  </si>
  <si>
    <t>3.11.02.018</t>
  </si>
  <si>
    <t>3.11.02.026</t>
  </si>
  <si>
    <t>3.11.02.034</t>
  </si>
  <si>
    <t>3.11.02.042</t>
  </si>
  <si>
    <t>3.11.02.050</t>
  </si>
  <si>
    <t>3.11.02.069</t>
  </si>
  <si>
    <t>3.11.02.077</t>
  </si>
  <si>
    <t>3.11.02.085</t>
  </si>
  <si>
    <t>3.11.02.093</t>
  </si>
  <si>
    <t>3.11.02.107</t>
  </si>
  <si>
    <t>3.11.02.115</t>
  </si>
  <si>
    <t>3.11.02.123</t>
  </si>
  <si>
    <t>3.11.02.131</t>
  </si>
  <si>
    <t>3.11.02.174</t>
  </si>
  <si>
    <t>3.11.02.182</t>
  </si>
  <si>
    <t>3.11.02.204</t>
  </si>
  <si>
    <t>3.11.02.220</t>
  </si>
  <si>
    <t>3.11.02.239</t>
  </si>
  <si>
    <t>3.11.02.247</t>
  </si>
  <si>
    <t>3.11.02.255</t>
  </si>
  <si>
    <t>3.11.02.263</t>
  </si>
  <si>
    <t>3.11.02.271</t>
  </si>
  <si>
    <t>3.11.02.280</t>
  </si>
  <si>
    <t>3.11.02.298</t>
  </si>
  <si>
    <t>3.11.02.301</t>
  </si>
  <si>
    <t>3.11.02.310</t>
  </si>
  <si>
    <t>3.11.02.328</t>
  </si>
  <si>
    <t>3.11.02.344</t>
  </si>
  <si>
    <t>3.11.02.352</t>
  </si>
  <si>
    <t>3.11.02.360</t>
  </si>
  <si>
    <t>3.11.02.379</t>
  </si>
  <si>
    <t>3.11.02.409</t>
  </si>
  <si>
    <t>3.11.02.417</t>
  </si>
  <si>
    <t>3.11.02.425</t>
  </si>
  <si>
    <t>3.11.02.433</t>
  </si>
  <si>
    <t>3.11.02.441</t>
  </si>
  <si>
    <t>3.11.02.450</t>
  </si>
  <si>
    <t>3.11.02.468</t>
  </si>
  <si>
    <t>3.11.02.476</t>
  </si>
  <si>
    <t>3.11.02.492</t>
  </si>
  <si>
    <t>3.11.02.506</t>
  </si>
  <si>
    <t>3.11.02.514</t>
  </si>
  <si>
    <t>3.11.02.522</t>
  </si>
  <si>
    <t>3.11.02.530</t>
  </si>
  <si>
    <t>3.11.02.549</t>
  </si>
  <si>
    <t>3.11.02.557</t>
  </si>
  <si>
    <t>3.11.02.565</t>
  </si>
  <si>
    <t>3.11.02.590</t>
  </si>
  <si>
    <t>3.11.03.014</t>
  </si>
  <si>
    <t>3.11.03.022</t>
  </si>
  <si>
    <t>3.11.03.030</t>
  </si>
  <si>
    <t>3.11.03.049</t>
  </si>
  <si>
    <t>3.11.03.057</t>
  </si>
  <si>
    <t>3.11.03.065</t>
  </si>
  <si>
    <t>3.11.03.073</t>
  </si>
  <si>
    <t>3.11.03.081</t>
  </si>
  <si>
    <t>3.11.03.090</t>
  </si>
  <si>
    <t>3.11.03.103</t>
  </si>
  <si>
    <t>3.11.03.111</t>
  </si>
  <si>
    <t>3.11.03.138</t>
  </si>
  <si>
    <t>3.11.03.146</t>
  </si>
  <si>
    <t>3.11.03.154</t>
  </si>
  <si>
    <t>3.11.03.162</t>
  </si>
  <si>
    <t>3.11.03.170</t>
  </si>
  <si>
    <t>3.11.03.189</t>
  </si>
  <si>
    <t>3.11.03.197</t>
  </si>
  <si>
    <t>3.11.03.200</t>
  </si>
  <si>
    <t>3.11.03.219</t>
  </si>
  <si>
    <t>3.11.03.227</t>
  </si>
  <si>
    <t>3.11.03.235</t>
  </si>
  <si>
    <t>3.11.03.243</t>
  </si>
  <si>
    <t>3.11.03.251</t>
  </si>
  <si>
    <t>3.11.03.260</t>
  </si>
  <si>
    <t>3.11.03.278</t>
  </si>
  <si>
    <t>3.11.03.286</t>
  </si>
  <si>
    <t>3.11.03.294</t>
  </si>
  <si>
    <t>3.11.03.308</t>
  </si>
  <si>
    <t>3.11.03.316</t>
  </si>
  <si>
    <t>3.11.03.324</t>
  </si>
  <si>
    <t>3.11.03.332</t>
  </si>
  <si>
    <t>3.11.03.340</t>
  </si>
  <si>
    <t>3.11.03.359</t>
  </si>
  <si>
    <t>3.11.03.367</t>
  </si>
  <si>
    <t>3.11.03.375</t>
  </si>
  <si>
    <t>3.11.03.383</t>
  </si>
  <si>
    <t>3.11.03.391</t>
  </si>
  <si>
    <t>3.11.03.405</t>
  </si>
  <si>
    <t>3.11.03.413</t>
  </si>
  <si>
    <t>3.11.03.430</t>
  </si>
  <si>
    <t>3.11.03.448</t>
  </si>
  <si>
    <t>3.11.03.456</t>
  </si>
  <si>
    <t>3.11.03.464</t>
  </si>
  <si>
    <t>3.11.03.472</t>
  </si>
  <si>
    <t>3.11.03.480</t>
  </si>
  <si>
    <t>3.11.03.499</t>
  </si>
  <si>
    <t>3.11.03.502</t>
  </si>
  <si>
    <t>3.11.03.510</t>
  </si>
  <si>
    <t>3.11.03.529</t>
  </si>
  <si>
    <t>3.11.03.537</t>
  </si>
  <si>
    <t>3.11.03.545</t>
  </si>
  <si>
    <t>3.11.03.553</t>
  </si>
  <si>
    <t>3.11.03.561</t>
  </si>
  <si>
    <t>3.11.04.010</t>
  </si>
  <si>
    <t>3.11.04.029</t>
  </si>
  <si>
    <t>3.11.04.037</t>
  </si>
  <si>
    <t>3.11.04.045</t>
  </si>
  <si>
    <t>3.11.04.053</t>
  </si>
  <si>
    <t>3.11.04.061</t>
  </si>
  <si>
    <t>3.11.04.070</t>
  </si>
  <si>
    <t>3.11.04.088</t>
  </si>
  <si>
    <t>3.11.04.096</t>
  </si>
  <si>
    <t>3.11.04.100</t>
  </si>
  <si>
    <t>3.11.04.118</t>
  </si>
  <si>
    <t>3.11.04.126</t>
  </si>
  <si>
    <t>3.11.04.134</t>
  </si>
  <si>
    <t>3.11.04.142</t>
  </si>
  <si>
    <t>3.11.04.150</t>
  </si>
  <si>
    <t>3.11.04.169</t>
  </si>
  <si>
    <t>3.11.04.177</t>
  </si>
  <si>
    <t>3.11.04.185</t>
  </si>
  <si>
    <t>3.11.04.193</t>
  </si>
  <si>
    <t>3.11.04.207</t>
  </si>
  <si>
    <t>3.11.04.215</t>
  </si>
  <si>
    <t>3.11.04.223</t>
  </si>
  <si>
    <t>3.11.04.231</t>
  </si>
  <si>
    <t>3.11.04.240</t>
  </si>
  <si>
    <t>3.11.04.274</t>
  </si>
  <si>
    <t>3.11.99.003</t>
  </si>
  <si>
    <t>3.12.01.016</t>
  </si>
  <si>
    <t>3.12.01.024</t>
  </si>
  <si>
    <t>3.12.01.032</t>
  </si>
  <si>
    <t>3.12.01.040</t>
  </si>
  <si>
    <t>3.12.01.059</t>
  </si>
  <si>
    <t>3.12.01.067</t>
  </si>
  <si>
    <t>3.12.01.075</t>
  </si>
  <si>
    <t>3.12.01.091</t>
  </si>
  <si>
    <t>3.12.01.105</t>
  </si>
  <si>
    <t>3.12.01.113</t>
  </si>
  <si>
    <t>3.12.01.121</t>
  </si>
  <si>
    <t>3.12.01.130</t>
  </si>
  <si>
    <t>3.12.01.148</t>
  </si>
  <si>
    <t>3.12.01.156</t>
  </si>
  <si>
    <t>3.12.01.997</t>
  </si>
  <si>
    <t>3.12.02.020</t>
  </si>
  <si>
    <t>3.12.02.039</t>
  </si>
  <si>
    <t>3.12.02.047</t>
  </si>
  <si>
    <t>3.12.02.063</t>
  </si>
  <si>
    <t>3.12.02.071</t>
  </si>
  <si>
    <t>3.12.03.019</t>
  </si>
  <si>
    <t>3.12.03.027</t>
  </si>
  <si>
    <t>3.12.03.035</t>
  </si>
  <si>
    <t>3.12.03.043</t>
  </si>
  <si>
    <t>3.12.03.051</t>
  </si>
  <si>
    <t>3.12.03.060</t>
  </si>
  <si>
    <t>3.12.03.078</t>
  </si>
  <si>
    <t>3.12.03.086</t>
  </si>
  <si>
    <t>3.12.03.094</t>
  </si>
  <si>
    <t>3.12.03.108</t>
  </si>
  <si>
    <t>3.12.03.116</t>
  </si>
  <si>
    <t>3.12.03.124</t>
  </si>
  <si>
    <t>3.12.03.132</t>
  </si>
  <si>
    <t>3.12.03.140</t>
  </si>
  <si>
    <t>3.12.03.159</t>
  </si>
  <si>
    <t>3.12.04.015</t>
  </si>
  <si>
    <t>3.12.04.023</t>
  </si>
  <si>
    <t>3.12.04.031</t>
  </si>
  <si>
    <t>3.12.04.040</t>
  </si>
  <si>
    <t>3.12.04.058</t>
  </si>
  <si>
    <t>3.12.04.066</t>
  </si>
  <si>
    <t>3.12.05.011</t>
  </si>
  <si>
    <t>3.12.05.020</t>
  </si>
  <si>
    <t>3.12.05.038</t>
  </si>
  <si>
    <t>3.12.05.046</t>
  </si>
  <si>
    <t>3.12.05.054</t>
  </si>
  <si>
    <t>3.12.05.070</t>
  </si>
  <si>
    <t>3.12.05.992</t>
  </si>
  <si>
    <t>3.12.06.018</t>
  </si>
  <si>
    <t>3.12.06.026</t>
  </si>
  <si>
    <t>3.12.06.034</t>
  </si>
  <si>
    <t>3.12.06.042</t>
  </si>
  <si>
    <t>3.12.06.050</t>
  </si>
  <si>
    <t>3.12.06.069</t>
  </si>
  <si>
    <t>3.12.06.077</t>
  </si>
  <si>
    <t>3.12.06.085</t>
  </si>
  <si>
    <t>3.12.06.093</t>
  </si>
  <si>
    <t>3.12.06.107</t>
  </si>
  <si>
    <t>3.12.06.115</t>
  </si>
  <si>
    <t>3.12.06.123</t>
  </si>
  <si>
    <t>3.12.06.140</t>
  </si>
  <si>
    <t>3.12.06.158</t>
  </si>
  <si>
    <t>3.12.06.166</t>
  </si>
  <si>
    <t>3.12.06.174</t>
  </si>
  <si>
    <t>3.12.06.182</t>
  </si>
  <si>
    <t>3.12.06.190</t>
  </si>
  <si>
    <t>3.12.06.204</t>
  </si>
  <si>
    <t>3.12.06.212</t>
  </si>
  <si>
    <t>3.12.06.220</t>
  </si>
  <si>
    <t>3.12.06.239</t>
  </si>
  <si>
    <t>3.12.06.247</t>
  </si>
  <si>
    <t>3.12.06.255</t>
  </si>
  <si>
    <t>3.12.06.263</t>
  </si>
  <si>
    <t>3.12.99.008</t>
  </si>
  <si>
    <t>3.13.01.010</t>
  </si>
  <si>
    <t>3.13.01.029</t>
  </si>
  <si>
    <t>3.13.01.037</t>
  </si>
  <si>
    <t>3.13.01.045</t>
  </si>
  <si>
    <t>3.13.01.053</t>
  </si>
  <si>
    <t>3.13.01.061</t>
  </si>
  <si>
    <t>3.13.01.070</t>
  </si>
  <si>
    <t>3.13.01.088</t>
  </si>
  <si>
    <t>3.13.01.096</t>
  </si>
  <si>
    <t>3.13.01.100</t>
  </si>
  <si>
    <t>3.13.01.118</t>
  </si>
  <si>
    <t>3.13.01.126</t>
  </si>
  <si>
    <t>3.13.01.134</t>
  </si>
  <si>
    <t>3.13.02.017</t>
  </si>
  <si>
    <t>3.13.02.025</t>
  </si>
  <si>
    <t>3.13.02.033</t>
  </si>
  <si>
    <t>3.13.02.041</t>
  </si>
  <si>
    <t>3.13.02.050</t>
  </si>
  <si>
    <t>3.13.02.068</t>
  </si>
  <si>
    <t>3.13.02.076</t>
  </si>
  <si>
    <t>3.13.02.084</t>
  </si>
  <si>
    <t>3.13.02.092</t>
  </si>
  <si>
    <t>3.13.02.106</t>
  </si>
  <si>
    <t>3.13.02.114</t>
  </si>
  <si>
    <t>3.13.02.122</t>
  </si>
  <si>
    <t>3.13.02.130</t>
  </si>
  <si>
    <t>3.13.03.013</t>
  </si>
  <si>
    <t>3.13.03.021</t>
  </si>
  <si>
    <t>3.13.03.030</t>
  </si>
  <si>
    <t>3.13.03.056</t>
  </si>
  <si>
    <t>3.13.03.064</t>
  </si>
  <si>
    <t>3.13.03.072</t>
  </si>
  <si>
    <t>3.13.03.080</t>
  </si>
  <si>
    <t>3.13.03.102</t>
  </si>
  <si>
    <t>3.13.03.110</t>
  </si>
  <si>
    <t>3.13.03.129</t>
  </si>
  <si>
    <t>3.13.03.137</t>
  </si>
  <si>
    <t>3.13.03.145</t>
  </si>
  <si>
    <t>3.13.03.153</t>
  </si>
  <si>
    <t>3.13.03.161</t>
  </si>
  <si>
    <t>3.13.03.170</t>
  </si>
  <si>
    <t>3.13.03.188</t>
  </si>
  <si>
    <t>3.13.03.196</t>
  </si>
  <si>
    <t>3.13.03.200</t>
  </si>
  <si>
    <t>3.13.03.218</t>
  </si>
  <si>
    <t>3.13.03.226</t>
  </si>
  <si>
    <t>3.13.03.234</t>
  </si>
  <si>
    <t>3.13.03.242</t>
  </si>
  <si>
    <t>3.13.03.250</t>
  </si>
  <si>
    <t>3.13.03.269</t>
  </si>
  <si>
    <t>3.13.03.293</t>
  </si>
  <si>
    <t>3.13.03.315</t>
  </si>
  <si>
    <t>3.13.03.323</t>
  </si>
  <si>
    <t>3.13.04.010</t>
  </si>
  <si>
    <t>3.13.04.028</t>
  </si>
  <si>
    <t>3.13.04.036</t>
  </si>
  <si>
    <t>3.13.04.044</t>
  </si>
  <si>
    <t>3.13.04.052</t>
  </si>
  <si>
    <t>3.13.04.060</t>
  </si>
  <si>
    <t>3.13.04.079</t>
  </si>
  <si>
    <t>3.13.04.087</t>
  </si>
  <si>
    <t>3.13.04.095</t>
  </si>
  <si>
    <t>3.13.04.990</t>
  </si>
  <si>
    <t>3.13.05.016</t>
  </si>
  <si>
    <t>3.13.05.024</t>
  </si>
  <si>
    <t>3.13.05.032</t>
  </si>
  <si>
    <t>3.13.06.012</t>
  </si>
  <si>
    <t>3.13.06.020</t>
  </si>
  <si>
    <t>3.13.06.039</t>
  </si>
  <si>
    <t>3.13.06.047</t>
  </si>
  <si>
    <t>3.13.06.055</t>
  </si>
  <si>
    <t>3.13.06.063</t>
  </si>
  <si>
    <t>3.13.06.071</t>
  </si>
  <si>
    <t>3.13.06.080</t>
  </si>
  <si>
    <t>3.13.07.019</t>
  </si>
  <si>
    <t>3.13.07.027</t>
  </si>
  <si>
    <t>3.13.07.035</t>
  </si>
  <si>
    <t>3.13.07.043</t>
  </si>
  <si>
    <t>3.13.07.051</t>
  </si>
  <si>
    <t>3.13.07.060</t>
  </si>
  <si>
    <t>3.13.07.078</t>
  </si>
  <si>
    <t>3.13.07.086</t>
  </si>
  <si>
    <t>3.13.07.094</t>
  </si>
  <si>
    <t>3.13.07.108</t>
  </si>
  <si>
    <t>3.13.07.116</t>
  </si>
  <si>
    <t>3.13.07.124</t>
  </si>
  <si>
    <t>3.13.07.132</t>
  </si>
  <si>
    <t>3.13.07.140</t>
  </si>
  <si>
    <t>3.13.07.159</t>
  </si>
  <si>
    <t>3.13.07.167</t>
  </si>
  <si>
    <t>3.13.07.175</t>
  </si>
  <si>
    <t>3.13.07.183</t>
  </si>
  <si>
    <t>3.13.07.191</t>
  </si>
  <si>
    <t>3.13.07.205</t>
  </si>
  <si>
    <t>3.13.07.213</t>
  </si>
  <si>
    <t>3.13.07.221</t>
  </si>
  <si>
    <t>3.13.07.230</t>
  </si>
  <si>
    <t>3.13.07.248</t>
  </si>
  <si>
    <t>3.13.07.256</t>
  </si>
  <si>
    <t>3.13.07.264</t>
  </si>
  <si>
    <t>3.13.07.272</t>
  </si>
  <si>
    <t>3.13.08.015</t>
  </si>
  <si>
    <t>3.13.08.023</t>
  </si>
  <si>
    <t>3.13.08.031</t>
  </si>
  <si>
    <t>3.13.08.040</t>
  </si>
  <si>
    <t>3.13.09.011</t>
  </si>
  <si>
    <t>3.13.09.020</t>
  </si>
  <si>
    <t>3.13.09.038</t>
  </si>
  <si>
    <t>3.13.09.046</t>
  </si>
  <si>
    <t>3.13.09.054</t>
  </si>
  <si>
    <t>3.13.09.062</t>
  </si>
  <si>
    <t>3.13.09.070</t>
  </si>
  <si>
    <t>3.13.09.089</t>
  </si>
  <si>
    <t>3.13.09.097</t>
  </si>
  <si>
    <t>3.13.09.100</t>
  </si>
  <si>
    <t>3.13.09.119</t>
  </si>
  <si>
    <t>3.13.09.127</t>
  </si>
  <si>
    <t>3.13.09.135</t>
  </si>
  <si>
    <t>3.13.09.143</t>
  </si>
  <si>
    <t>3.13.09.151</t>
  </si>
  <si>
    <t>3.13.09.178</t>
  </si>
  <si>
    <t>3.13.09.186</t>
  </si>
  <si>
    <t>3.13.09.194</t>
  </si>
  <si>
    <t>3.13.09.216</t>
  </si>
  <si>
    <t>3.13.09.224</t>
  </si>
  <si>
    <t>3.13.09.232</t>
  </si>
  <si>
    <t>3.13.09.240</t>
  </si>
  <si>
    <t>3.13.09.259</t>
  </si>
  <si>
    <t>3.13.09.992</t>
  </si>
  <si>
    <t>3.14.01.015</t>
  </si>
  <si>
    <t>3.14.01.023</t>
  </si>
  <si>
    <t>3.14.01.031</t>
  </si>
  <si>
    <t>3.14.01.040</t>
  </si>
  <si>
    <t>3.14.01.058</t>
  </si>
  <si>
    <t>3.14.01.066</t>
  </si>
  <si>
    <t>3.14.01.074</t>
  </si>
  <si>
    <t>3.14.01.082</t>
  </si>
  <si>
    <t>3.14.01.090</t>
  </si>
  <si>
    <t>3.14.01.104</t>
  </si>
  <si>
    <t>3.14.01.112</t>
  </si>
  <si>
    <t>3.14.01.120</t>
  </si>
  <si>
    <t>3.14.01.139</t>
  </si>
  <si>
    <t>3.14.01.147</t>
  </si>
  <si>
    <t>3.14.01.155</t>
  </si>
  <si>
    <t>3.14.01.163</t>
  </si>
  <si>
    <t>3.14.01.171</t>
  </si>
  <si>
    <t>3.14.01.198</t>
  </si>
  <si>
    <t>3.14.01.201</t>
  </si>
  <si>
    <t>3.14.01.228</t>
  </si>
  <si>
    <t>3.14.01.236</t>
  </si>
  <si>
    <t>3.14.01.244</t>
  </si>
  <si>
    <t>3.14.01.252</t>
  </si>
  <si>
    <t>3.14.01.260</t>
  </si>
  <si>
    <t>3.14.01.279</t>
  </si>
  <si>
    <t>3.14.01.287</t>
  </si>
  <si>
    <t>3.14.01.295</t>
  </si>
  <si>
    <t>3.14.01.309</t>
  </si>
  <si>
    <t>3.14.01.333</t>
  </si>
  <si>
    <t>3.14.01.341</t>
  </si>
  <si>
    <t>3.14.01.350</t>
  </si>
  <si>
    <t>3.14.02.011</t>
  </si>
  <si>
    <t>3.14.02.020</t>
  </si>
  <si>
    <t>3.14.02.038</t>
  </si>
  <si>
    <t>3.14.02.992</t>
  </si>
  <si>
    <t>3.14.03.018</t>
  </si>
  <si>
    <t>3.14.03.026</t>
  </si>
  <si>
    <t>3.14.03.034</t>
  </si>
  <si>
    <t>3.14.03.042</t>
  </si>
  <si>
    <t>3.14.03.050</t>
  </si>
  <si>
    <t>3.14.03.069</t>
  </si>
  <si>
    <t>3.14.03.077</t>
  </si>
  <si>
    <t>3.14.03.085</t>
  </si>
  <si>
    <t>3.14.03.093</t>
  </si>
  <si>
    <t>3.14.03.107</t>
  </si>
  <si>
    <t>3.14.03.115</t>
  </si>
  <si>
    <t>3.14.03.123</t>
  </si>
  <si>
    <t>3.14.03.131</t>
  </si>
  <si>
    <t>3.14.03.140</t>
  </si>
  <si>
    <t>3.14.03.158</t>
  </si>
  <si>
    <t>3.14.03.166</t>
  </si>
  <si>
    <t>3.14.03.174</t>
  </si>
  <si>
    <t>3.14.03.182</t>
  </si>
  <si>
    <t>3.14.03.204</t>
  </si>
  <si>
    <t>3.14.03.212</t>
  </si>
  <si>
    <t>3.14.03.220</t>
  </si>
  <si>
    <t>3.14.03.239</t>
  </si>
  <si>
    <t>3.14.03.255</t>
  </si>
  <si>
    <t>3.14.03.263</t>
  </si>
  <si>
    <t>3.14.03.271</t>
  </si>
  <si>
    <t>3.14.03.280</t>
  </si>
  <si>
    <t>3.14.03.298</t>
  </si>
  <si>
    <t>3.14.03.301</t>
  </si>
  <si>
    <t>3.14.03.310</t>
  </si>
  <si>
    <t>3.14.03.328</t>
  </si>
  <si>
    <t>3.14.03.336</t>
  </si>
  <si>
    <t>3.14.03.344</t>
  </si>
  <si>
    <t>3.14.03.352</t>
  </si>
  <si>
    <t>3.14.03.360</t>
  </si>
  <si>
    <t>3.14.03.379</t>
  </si>
  <si>
    <t>3.14.04.014</t>
  </si>
  <si>
    <t>3.14.04.022</t>
  </si>
  <si>
    <t>3.14.04.030</t>
  </si>
  <si>
    <t>3.14.05.010</t>
  </si>
  <si>
    <t>3.14.05.029</t>
  </si>
  <si>
    <t>3.14.05.037</t>
  </si>
  <si>
    <t>3.15.01.010</t>
  </si>
  <si>
    <t>3.15.01.028</t>
  </si>
  <si>
    <t>3.15.02.016</t>
  </si>
  <si>
    <t>3.15.02.024</t>
  </si>
  <si>
    <t>3.15.03.012</t>
  </si>
  <si>
    <t>3.15.03.020</t>
  </si>
  <si>
    <t>3.15.04.019</t>
  </si>
  <si>
    <t>3.15.04.027</t>
  </si>
  <si>
    <t>3.15.05.015</t>
  </si>
  <si>
    <t>3.15.05.023</t>
  </si>
  <si>
    <t>3.15.06.011</t>
  </si>
  <si>
    <t>3.15.06.038</t>
  </si>
  <si>
    <t>3.15.06.046</t>
  </si>
  <si>
    <t>3.15.07.018</t>
  </si>
  <si>
    <t>3.15.07.026</t>
  </si>
  <si>
    <t>3.16.02.010</t>
  </si>
  <si>
    <t>3.16.02.029</t>
  </si>
  <si>
    <t>3.16.02.037</t>
  </si>
  <si>
    <t>3.16.02.045</t>
  </si>
  <si>
    <t>3.16.02.053</t>
  </si>
  <si>
    <t>3.16.02.061</t>
  </si>
  <si>
    <t>3.16.02.070</t>
  </si>
  <si>
    <t>3.16.02.088</t>
  </si>
  <si>
    <t>3.16.02.096</t>
  </si>
  <si>
    <t>3.16.02.100</t>
  </si>
  <si>
    <t>3.16.02.118</t>
  </si>
  <si>
    <t>3.16.02.126</t>
  </si>
  <si>
    <t>3.16.02.134</t>
  </si>
  <si>
    <t>3.16.02.142</t>
  </si>
  <si>
    <t>3.16.02.150</t>
  </si>
  <si>
    <t>3.16.02.169</t>
  </si>
  <si>
    <t>3.16.02.177</t>
  </si>
  <si>
    <t>3.16.02.185</t>
  </si>
  <si>
    <t>3.16.02.207</t>
  </si>
  <si>
    <t>3.16.02.215</t>
  </si>
  <si>
    <t>3.16.02.223</t>
  </si>
  <si>
    <t>3.16.02.231</t>
  </si>
  <si>
    <t>3.16.02.240</t>
  </si>
  <si>
    <t>3.16.02.258</t>
  </si>
  <si>
    <t>3.16.02.266</t>
  </si>
  <si>
    <t>3.16.02.274</t>
  </si>
  <si>
    <t>3.16.02.282</t>
  </si>
  <si>
    <t>3.16.02.290</t>
  </si>
  <si>
    <t>3.16.02.304</t>
  </si>
  <si>
    <t>3.16.02.312</t>
  </si>
  <si>
    <t>3.16.02.320</t>
  </si>
  <si>
    <t>3.16.02.339</t>
  </si>
  <si>
    <t>3.16.02.991</t>
  </si>
  <si>
    <t>4.01.01.010</t>
  </si>
  <si>
    <t>4.01.01.029</t>
  </si>
  <si>
    <t>4.01.01.037</t>
  </si>
  <si>
    <t>4.01.01.045</t>
  </si>
  <si>
    <t>4.01.01.061</t>
  </si>
  <si>
    <t>4.01.02.017</t>
  </si>
  <si>
    <t>4.01.02.025</t>
  </si>
  <si>
    <t>4.01.02.033</t>
  </si>
  <si>
    <t>4.01.02.041</t>
  </si>
  <si>
    <t>4.01.02.050</t>
  </si>
  <si>
    <t>4.01.02.068</t>
  </si>
  <si>
    <t>4.01.02.076</t>
  </si>
  <si>
    <t>4.01.02.084</t>
  </si>
  <si>
    <t>4.01.02.092</t>
  </si>
  <si>
    <t>4.01.02.106</t>
  </si>
  <si>
    <t>4.01.03.013</t>
  </si>
  <si>
    <t>4.01.03.021</t>
  </si>
  <si>
    <t>4.01.03.030</t>
  </si>
  <si>
    <t>4.01.03.048</t>
  </si>
  <si>
    <t>4.01.03.056</t>
  </si>
  <si>
    <t>4.01.03.064</t>
  </si>
  <si>
    <t>4.01.03.072</t>
  </si>
  <si>
    <t>4.01.03.080</t>
  </si>
  <si>
    <t>4.01.03.099</t>
  </si>
  <si>
    <t>4.01.03.102</t>
  </si>
  <si>
    <t>4.01.03.110</t>
  </si>
  <si>
    <t>4.01.03.129</t>
  </si>
  <si>
    <t>4.01.03.137</t>
  </si>
  <si>
    <t>4.01.03.145</t>
  </si>
  <si>
    <t>4.01.03.153</t>
  </si>
  <si>
    <t>4.01.03.161</t>
  </si>
  <si>
    <t>4.01.03.170</t>
  </si>
  <si>
    <t>4.01.03.188</t>
  </si>
  <si>
    <t>4.01.03.196</t>
  </si>
  <si>
    <t>4.01.03.200</t>
  </si>
  <si>
    <t>4.01.03.234</t>
  </si>
  <si>
    <t>4.01.03.242</t>
  </si>
  <si>
    <t>4.01.03.250</t>
  </si>
  <si>
    <t>4.01.03.269</t>
  </si>
  <si>
    <t>4.01.03.277</t>
  </si>
  <si>
    <t>4.01.03.285</t>
  </si>
  <si>
    <t>4.01.03.307</t>
  </si>
  <si>
    <t>4.01.03.315</t>
  </si>
  <si>
    <t>4.01.03.323</t>
  </si>
  <si>
    <t>4.01.03.331</t>
  </si>
  <si>
    <t>4.01.03.366</t>
  </si>
  <si>
    <t>4.01.03.374</t>
  </si>
  <si>
    <t>4.01.03.382</t>
  </si>
  <si>
    <t>4.01.03.390</t>
  </si>
  <si>
    <t>4.01.03.404</t>
  </si>
  <si>
    <t>4.01.03.412</t>
  </si>
  <si>
    <t>4.01.03.420</t>
  </si>
  <si>
    <t>4.01.03.439</t>
  </si>
  <si>
    <t>4.01.03.447</t>
  </si>
  <si>
    <t>4.01.03.455</t>
  </si>
  <si>
    <t>4.01.03.463</t>
  </si>
  <si>
    <t>4.01.03.480</t>
  </si>
  <si>
    <t>4.01.03.498</t>
  </si>
  <si>
    <t>4.01.03.501</t>
  </si>
  <si>
    <t>4.01.03.510</t>
  </si>
  <si>
    <t>4.01.03.528</t>
  </si>
  <si>
    <t>4.01.03.536</t>
  </si>
  <si>
    <t>4.01.03.544</t>
  </si>
  <si>
    <t>4.01.03.552</t>
  </si>
  <si>
    <t>4.01.03.560</t>
  </si>
  <si>
    <t>4.01.03.579</t>
  </si>
  <si>
    <t>4.01.03.587</t>
  </si>
  <si>
    <t>4.01.03.595</t>
  </si>
  <si>
    <t>4.01.03.609</t>
  </si>
  <si>
    <t>4.01.03.617</t>
  </si>
  <si>
    <t>4.01.03.625</t>
  </si>
  <si>
    <t>4.01.03.633</t>
  </si>
  <si>
    <t>4.01.03.641</t>
  </si>
  <si>
    <t>4.01.03.650</t>
  </si>
  <si>
    <t>4.01.03.668</t>
  </si>
  <si>
    <t>4.01.03.676</t>
  </si>
  <si>
    <t>4.01.03.684</t>
  </si>
  <si>
    <t>4.01.03.714</t>
  </si>
  <si>
    <t>4.01.03.722</t>
  </si>
  <si>
    <t>4.01.03.730</t>
  </si>
  <si>
    <t>4.01.03.749</t>
  </si>
  <si>
    <t>4.01.03.757</t>
  </si>
  <si>
    <t>4.01.03.765</t>
  </si>
  <si>
    <t>4.01.03.889</t>
  </si>
  <si>
    <t>4.01.03.897</t>
  </si>
  <si>
    <t>4.01.03.994</t>
  </si>
  <si>
    <t>4.01.04.010</t>
  </si>
  <si>
    <t>4.01.04.028</t>
  </si>
  <si>
    <t>4.01.04.036</t>
  </si>
  <si>
    <t>4.01.04.044</t>
  </si>
  <si>
    <t>4.01.04.125</t>
  </si>
  <si>
    <t>4.01.05.016</t>
  </si>
  <si>
    <t>4.01.05.024</t>
  </si>
  <si>
    <t>4.01.05.032</t>
  </si>
  <si>
    <t>4.01.05.040</t>
  </si>
  <si>
    <t>4.01.05.059</t>
  </si>
  <si>
    <t>4.01.05.067</t>
  </si>
  <si>
    <t>4.01.05.075</t>
  </si>
  <si>
    <t>4.01.05.083</t>
  </si>
  <si>
    <t>4.01.05.091</t>
  </si>
  <si>
    <t>4.01.05.997</t>
  </si>
  <si>
    <t>4.02.01.015</t>
  </si>
  <si>
    <t>4.02.01.023</t>
  </si>
  <si>
    <t>4.02.01.031</t>
  </si>
  <si>
    <t>4.02.01.058</t>
  </si>
  <si>
    <t>4.02.01.066</t>
  </si>
  <si>
    <t>4.02.01.074</t>
  </si>
  <si>
    <t>4.02.01.082</t>
  </si>
  <si>
    <t>4.02.01.090</t>
  </si>
  <si>
    <t>4.02.01.104</t>
  </si>
  <si>
    <t>4.02.01.112</t>
  </si>
  <si>
    <t>4.02.01.120</t>
  </si>
  <si>
    <t>4.02.01.139</t>
  </si>
  <si>
    <t>4.02.01.147</t>
  </si>
  <si>
    <t>4.02.01.155</t>
  </si>
  <si>
    <t>4.02.01.163</t>
  </si>
  <si>
    <t>4.02.01.171</t>
  </si>
  <si>
    <t>4.02.01.180</t>
  </si>
  <si>
    <t>4.02.01.198</t>
  </si>
  <si>
    <t>4.02.01.201</t>
  </si>
  <si>
    <t>4.02.01.210</t>
  </si>
  <si>
    <t>4.02.01.228</t>
  </si>
  <si>
    <t>4.02.01.236</t>
  </si>
  <si>
    <t>4.02.01.244</t>
  </si>
  <si>
    <t>4.02.01.252</t>
  </si>
  <si>
    <t>4.02.01.260</t>
  </si>
  <si>
    <t>4.02.01.279</t>
  </si>
  <si>
    <t>4.02.01.287</t>
  </si>
  <si>
    <t>4.02.01.309</t>
  </si>
  <si>
    <t>4.02.01.317</t>
  </si>
  <si>
    <t>4.02.01.325</t>
  </si>
  <si>
    <t>4.02.01.333</t>
  </si>
  <si>
    <t>4.02.01.341</t>
  </si>
  <si>
    <t>4.02.02.011</t>
  </si>
  <si>
    <t>4.02.02.038</t>
  </si>
  <si>
    <t>4.02.02.046</t>
  </si>
  <si>
    <t>4.02.02.054</t>
  </si>
  <si>
    <t>4.02.02.062</t>
  </si>
  <si>
    <t>4.02.02.070</t>
  </si>
  <si>
    <t>4.02.02.089</t>
  </si>
  <si>
    <t>4.02.02.097</t>
  </si>
  <si>
    <t>4.02.02.100</t>
  </si>
  <si>
    <t>4.02.02.119</t>
  </si>
  <si>
    <t>4.02.02.127</t>
  </si>
  <si>
    <t>4.02.02.135</t>
  </si>
  <si>
    <t>4.02.02.143</t>
  </si>
  <si>
    <t>4.02.02.151</t>
  </si>
  <si>
    <t>4.02.02.160</t>
  </si>
  <si>
    <t>4.02.02.178</t>
  </si>
  <si>
    <t>4.02.02.186</t>
  </si>
  <si>
    <t>4.02.02.194</t>
  </si>
  <si>
    <t>4.02.02.208</t>
  </si>
  <si>
    <t>4.02.02.216</t>
  </si>
  <si>
    <t>4.02.02.224</t>
  </si>
  <si>
    <t>4.02.02.232</t>
  </si>
  <si>
    <t>4.02.02.240</t>
  </si>
  <si>
    <t>4.02.02.259</t>
  </si>
  <si>
    <t>4.02.02.267</t>
  </si>
  <si>
    <t>4.02.02.283</t>
  </si>
  <si>
    <t>4.02.02.291</t>
  </si>
  <si>
    <t>4.02.02.305</t>
  </si>
  <si>
    <t>4.02.02.313</t>
  </si>
  <si>
    <t>4.02.02.330</t>
  </si>
  <si>
    <t>4.02.02.348</t>
  </si>
  <si>
    <t>4.02.02.356</t>
  </si>
  <si>
    <t>4.02.02.364</t>
  </si>
  <si>
    <t>4.02.02.372</t>
  </si>
  <si>
    <t>4.02.02.399</t>
  </si>
  <si>
    <t>4.02.02.429</t>
  </si>
  <si>
    <t>4.02.02.437</t>
  </si>
  <si>
    <t>4.02.02.445</t>
  </si>
  <si>
    <t>4.02.02.453</t>
  </si>
  <si>
    <t>4.02.02.470</t>
  </si>
  <si>
    <t>4.02.02.488</t>
  </si>
  <si>
    <t>4.02.02.496</t>
  </si>
  <si>
    <t>4.02.02.500</t>
  </si>
  <si>
    <t>4.02.02.518</t>
  </si>
  <si>
    <t>4.02.02.526</t>
  </si>
  <si>
    <t>4.02.02.534</t>
  </si>
  <si>
    <t>4.02.02.542</t>
  </si>
  <si>
    <t>4.02.02.550</t>
  </si>
  <si>
    <t>4.02.02.569</t>
  </si>
  <si>
    <t>4.02.02.577</t>
  </si>
  <si>
    <t>4.02.02.585</t>
  </si>
  <si>
    <t>4.02.02.593</t>
  </si>
  <si>
    <t>4.02.02.607</t>
  </si>
  <si>
    <t>4.02.02.615</t>
  </si>
  <si>
    <t>4.02.02.623</t>
  </si>
  <si>
    <t>4.02.02.631</t>
  </si>
  <si>
    <t>4.02.02.640</t>
  </si>
  <si>
    <t>4.02.02.666</t>
  </si>
  <si>
    <t>4.02.02.674</t>
  </si>
  <si>
    <t>4.02.02.682</t>
  </si>
  <si>
    <t>4.02.02.690</t>
  </si>
  <si>
    <t>4.02.02.704</t>
  </si>
  <si>
    <t>4.02.02.712</t>
  </si>
  <si>
    <t>4.02.02.720</t>
  </si>
  <si>
    <t>4.02.02.739</t>
  </si>
  <si>
    <t>4.02.02.747</t>
  </si>
  <si>
    <t>4.02.02.755</t>
  </si>
  <si>
    <t>4.02.02.763</t>
  </si>
  <si>
    <t>4.02.02.992</t>
  </si>
  <si>
    <t>4.03.01.010</t>
  </si>
  <si>
    <t>4.03.01.028</t>
  </si>
  <si>
    <t>4.03.01.036</t>
  </si>
  <si>
    <t>4.03.01.044</t>
  </si>
  <si>
    <t>4.03.01.052</t>
  </si>
  <si>
    <t>4.03.01.060</t>
  </si>
  <si>
    <t>4.03.01.079</t>
  </si>
  <si>
    <t>4.03.01.087</t>
  </si>
  <si>
    <t>4.03.01.095</t>
  </si>
  <si>
    <t>4.03.01.109</t>
  </si>
  <si>
    <t>4.03.01.117</t>
  </si>
  <si>
    <t>4.03.01.125</t>
  </si>
  <si>
    <t>4.03.01.133</t>
  </si>
  <si>
    <t>4.03.01.141</t>
  </si>
  <si>
    <t>4.03.01.150</t>
  </si>
  <si>
    <t>4.03.01.168</t>
  </si>
  <si>
    <t>4.03.01.176</t>
  </si>
  <si>
    <t>4.03.01.184</t>
  </si>
  <si>
    <t>4.03.01.192</t>
  </si>
  <si>
    <t>4.03.01.206</t>
  </si>
  <si>
    <t>4.03.01.214</t>
  </si>
  <si>
    <t>4.03.01.222</t>
  </si>
  <si>
    <t>4.03.01.230</t>
  </si>
  <si>
    <t>4.03.01.249</t>
  </si>
  <si>
    <t>4.03.01.257</t>
  </si>
  <si>
    <t>4.03.01.265</t>
  </si>
  <si>
    <t>4.03.01.273</t>
  </si>
  <si>
    <t>4.03.01.281</t>
  </si>
  <si>
    <t>4.03.01.290</t>
  </si>
  <si>
    <t>4.03.01.303</t>
  </si>
  <si>
    <t>4.03.01.311</t>
  </si>
  <si>
    <t>4.03.01.320</t>
  </si>
  <si>
    <t>4.03.01.338</t>
  </si>
  <si>
    <t>4.03.01.346</t>
  </si>
  <si>
    <t>4.03.01.354</t>
  </si>
  <si>
    <t>4.03.01.362</t>
  </si>
  <si>
    <t>4.03.01.370</t>
  </si>
  <si>
    <t>4.03.01.389</t>
  </si>
  <si>
    <t>4.03.01.397</t>
  </si>
  <si>
    <t>4.03.01.400</t>
  </si>
  <si>
    <t>4.03.01.419</t>
  </si>
  <si>
    <t>4.03.01.427</t>
  </si>
  <si>
    <t>4.03.01.435</t>
  </si>
  <si>
    <t>4.03.01.443</t>
  </si>
  <si>
    <t>4.03.01.451</t>
  </si>
  <si>
    <t>4.03.01.460</t>
  </si>
  <si>
    <t>4.03.01.478</t>
  </si>
  <si>
    <t>4.03.01.486</t>
  </si>
  <si>
    <t>4.03.01.494</t>
  </si>
  <si>
    <t>4.03.01.508</t>
  </si>
  <si>
    <t>4.03.01.516</t>
  </si>
  <si>
    <t>4.03.01.524</t>
  </si>
  <si>
    <t>4.03.01.532</t>
  </si>
  <si>
    <t>4.03.01.540</t>
  </si>
  <si>
    <t>4.03.01.559</t>
  </si>
  <si>
    <t>4.03.01.567</t>
  </si>
  <si>
    <t>4.03.01.575</t>
  </si>
  <si>
    <t>4.03.01.583</t>
  </si>
  <si>
    <t>4.03.01.591</t>
  </si>
  <si>
    <t>4.03.01.605</t>
  </si>
  <si>
    <t>4.03.01.613</t>
  </si>
  <si>
    <t>4.03.01.621</t>
  </si>
  <si>
    <t>4.03.01.630</t>
  </si>
  <si>
    <t>4.03.01.648</t>
  </si>
  <si>
    <t>4.03.01.656</t>
  </si>
  <si>
    <t>4.03.01.664</t>
  </si>
  <si>
    <t>4.03.01.672</t>
  </si>
  <si>
    <t>4.03.01.680</t>
  </si>
  <si>
    <t>4.03.01.699</t>
  </si>
  <si>
    <t>4.03.01.702</t>
  </si>
  <si>
    <t>4.03.01.710</t>
  </si>
  <si>
    <t>4.03.01.729</t>
  </si>
  <si>
    <t>4.03.01.737</t>
  </si>
  <si>
    <t>4.03.01.745</t>
  </si>
  <si>
    <t>4.03.01.753</t>
  </si>
  <si>
    <t>4.03.01.761</t>
  </si>
  <si>
    <t>4.03.01.770</t>
  </si>
  <si>
    <t>4.03.01.788</t>
  </si>
  <si>
    <t>4.03.01.796</t>
  </si>
  <si>
    <t>4.03.01.800</t>
  </si>
  <si>
    <t>4.03.01.818</t>
  </si>
  <si>
    <t>4.03.01.826</t>
  </si>
  <si>
    <t>4.03.01.834</t>
  </si>
  <si>
    <t>4.03.01.842</t>
  </si>
  <si>
    <t>4.03.01.850</t>
  </si>
  <si>
    <t>4.03.01.869</t>
  </si>
  <si>
    <t>4.03.01.877</t>
  </si>
  <si>
    <t>4.03.01.885</t>
  </si>
  <si>
    <t>4.03.01.893</t>
  </si>
  <si>
    <t>4.03.01.907</t>
  </si>
  <si>
    <t>4.03.01.915</t>
  </si>
  <si>
    <t>4.03.01.923</t>
  </si>
  <si>
    <t>4.03.01.931</t>
  </si>
  <si>
    <t>4.03.01.940</t>
  </si>
  <si>
    <t>4.03.01.958</t>
  </si>
  <si>
    <t>4.03.01.966</t>
  </si>
  <si>
    <t>4.03.01.974</t>
  </si>
  <si>
    <t>4.03.01.982</t>
  </si>
  <si>
    <t>4.03.01.990</t>
  </si>
  <si>
    <t>4.03.02.016</t>
  </si>
  <si>
    <t>4.03.02.024</t>
  </si>
  <si>
    <t>4.03.02.032</t>
  </si>
  <si>
    <t>4.03.02.040</t>
  </si>
  <si>
    <t>4.03.02.059</t>
  </si>
  <si>
    <t>4.03.02.067</t>
  </si>
  <si>
    <t>4.03.02.075</t>
  </si>
  <si>
    <t>4.03.02.083</t>
  </si>
  <si>
    <t>4.03.02.091</t>
  </si>
  <si>
    <t>4.03.02.105</t>
  </si>
  <si>
    <t>4.03.02.113</t>
  </si>
  <si>
    <t>4.03.02.121</t>
  </si>
  <si>
    <t>4.03.02.130</t>
  </si>
  <si>
    <t>4.03.02.148</t>
  </si>
  <si>
    <t>4.03.02.156</t>
  </si>
  <si>
    <t>4.03.02.164</t>
  </si>
  <si>
    <t>4.03.02.172</t>
  </si>
  <si>
    <t>4.03.02.180</t>
  </si>
  <si>
    <t>4.03.02.199</t>
  </si>
  <si>
    <t>4.03.02.202</t>
  </si>
  <si>
    <t>4.03.02.210</t>
  </si>
  <si>
    <t>4.03.02.229</t>
  </si>
  <si>
    <t>4.03.02.237</t>
  </si>
  <si>
    <t>4.03.02.245</t>
  </si>
  <si>
    <t>4.03.02.253</t>
  </si>
  <si>
    <t>4.03.02.261</t>
  </si>
  <si>
    <t>4.03.02.270</t>
  </si>
  <si>
    <t>4.03.02.288</t>
  </si>
  <si>
    <t>4.03.02.296</t>
  </si>
  <si>
    <t>4.03.02.300</t>
  </si>
  <si>
    <t>4.03.02.318</t>
  </si>
  <si>
    <t>4.03.02.326</t>
  </si>
  <si>
    <t>4.03.02.334</t>
  </si>
  <si>
    <t>4.03.02.342</t>
  </si>
  <si>
    <t>4.03.02.350</t>
  </si>
  <si>
    <t>4.03.02.369</t>
  </si>
  <si>
    <t>4.03.02.377</t>
  </si>
  <si>
    <t>4.03.02.385</t>
  </si>
  <si>
    <t>4.03.02.393</t>
  </si>
  <si>
    <t>4.03.02.407</t>
  </si>
  <si>
    <t>4.03.02.415</t>
  </si>
  <si>
    <t>4.03.02.423</t>
  </si>
  <si>
    <t>4.03.02.431</t>
  </si>
  <si>
    <t>4.03.02.440</t>
  </si>
  <si>
    <t>4.03.02.458</t>
  </si>
  <si>
    <t>4.03.02.466</t>
  </si>
  <si>
    <t>4.03.02.474</t>
  </si>
  <si>
    <t>4.03.02.482</t>
  </si>
  <si>
    <t>4.03.02.490</t>
  </si>
  <si>
    <t>4.03.02.504</t>
  </si>
  <si>
    <t>4.03.02.512</t>
  </si>
  <si>
    <t>4.03.02.520</t>
  </si>
  <si>
    <t>4.03.02.539</t>
  </si>
  <si>
    <t>4.03.02.547</t>
  </si>
  <si>
    <t>4.03.02.555</t>
  </si>
  <si>
    <t>4.03.02.563</t>
  </si>
  <si>
    <t>4.03.02.571</t>
  </si>
  <si>
    <t>4.03.02.580</t>
  </si>
  <si>
    <t>4.03.02.598</t>
  </si>
  <si>
    <t>4.03.02.601</t>
  </si>
  <si>
    <t>4.03.02.610</t>
  </si>
  <si>
    <t>4.03.02.628</t>
  </si>
  <si>
    <t>4.03.02.636</t>
  </si>
  <si>
    <t>4.03.02.644</t>
  </si>
  <si>
    <t>4.03.02.652</t>
  </si>
  <si>
    <t>4.03.02.679</t>
  </si>
  <si>
    <t>4.03.02.687</t>
  </si>
  <si>
    <t>4.03.02.695</t>
  </si>
  <si>
    <t>4.03.02.709</t>
  </si>
  <si>
    <t>4.03.02.717</t>
  </si>
  <si>
    <t>4.03.02.725</t>
  </si>
  <si>
    <t>4.03.02.733</t>
  </si>
  <si>
    <t>4.03.02.741</t>
  </si>
  <si>
    <t>4.03.02.750</t>
  </si>
  <si>
    <t>4.03.02.768</t>
  </si>
  <si>
    <t>4.03.02.776</t>
  </si>
  <si>
    <t>4.03.02.784</t>
  </si>
  <si>
    <t>4.03.02.792</t>
  </si>
  <si>
    <t>4.03.02.806</t>
  </si>
  <si>
    <t>4.03.02.814</t>
  </si>
  <si>
    <t>4.03.02.822</t>
  </si>
  <si>
    <t>4.03.02.830</t>
  </si>
  <si>
    <t>4.03.02.849</t>
  </si>
  <si>
    <t>4.03.03.012</t>
  </si>
  <si>
    <t>4.03.03.020</t>
  </si>
  <si>
    <t>4.03.03.039</t>
  </si>
  <si>
    <t>4.03.03.047</t>
  </si>
  <si>
    <t>4.03.03.055</t>
  </si>
  <si>
    <t>4.03.03.063</t>
  </si>
  <si>
    <t>4.03.03.071</t>
  </si>
  <si>
    <t>4.03.03.080</t>
  </si>
  <si>
    <t>4.03.03.098</t>
  </si>
  <si>
    <t>4.03.03.101</t>
  </si>
  <si>
    <t>4.03.03.110</t>
  </si>
  <si>
    <t>4.03.03.128</t>
  </si>
  <si>
    <t>4.03.03.136</t>
  </si>
  <si>
    <t>4.03.03.144</t>
  </si>
  <si>
    <t>4.03.03.152</t>
  </si>
  <si>
    <t>4.03.03.160</t>
  </si>
  <si>
    <t>4.03.03.179</t>
  </si>
  <si>
    <t>4.03.03.187</t>
  </si>
  <si>
    <t>4.03.03.217</t>
  </si>
  <si>
    <t>4.03.04.019</t>
  </si>
  <si>
    <t>4.03.04.027</t>
  </si>
  <si>
    <t>4.03.04.035</t>
  </si>
  <si>
    <t>4.03.04.043</t>
  </si>
  <si>
    <t>4.03.04.051</t>
  </si>
  <si>
    <t>4.03.04.060</t>
  </si>
  <si>
    <t>4.03.04.078</t>
  </si>
  <si>
    <t>4.03.04.086</t>
  </si>
  <si>
    <t>4.03.04.094</t>
  </si>
  <si>
    <t>4.03.04.108</t>
  </si>
  <si>
    <t>4.03.04.116</t>
  </si>
  <si>
    <t>4.03.04.132</t>
  </si>
  <si>
    <t>4.03.04.140</t>
  </si>
  <si>
    <t>4.03.04.159</t>
  </si>
  <si>
    <t>4.03.04.167</t>
  </si>
  <si>
    <t>4.03.04.175</t>
  </si>
  <si>
    <t>4.03.04.183</t>
  </si>
  <si>
    <t>4.03.04.191</t>
  </si>
  <si>
    <t>4.03.04.205</t>
  </si>
  <si>
    <t>4.03.04.213</t>
  </si>
  <si>
    <t>4.03.04.221</t>
  </si>
  <si>
    <t>4.03.04.230</t>
  </si>
  <si>
    <t>4.03.04.248</t>
  </si>
  <si>
    <t>4.03.04.256</t>
  </si>
  <si>
    <t>4.03.04.264</t>
  </si>
  <si>
    <t>4.03.04.272</t>
  </si>
  <si>
    <t>4.03.04.280</t>
  </si>
  <si>
    <t>4.03.04.299</t>
  </si>
  <si>
    <t>4.03.04.302</t>
  </si>
  <si>
    <t>4.03.04.310</t>
  </si>
  <si>
    <t>4.03.04.329</t>
  </si>
  <si>
    <t>4.03.04.337</t>
  </si>
  <si>
    <t>4.03.04.345</t>
  </si>
  <si>
    <t>4.03.04.353</t>
  </si>
  <si>
    <t>4.03.04.361</t>
  </si>
  <si>
    <t>4.03.04.370</t>
  </si>
  <si>
    <t>4.03.04.388</t>
  </si>
  <si>
    <t>4.03.04.396</t>
  </si>
  <si>
    <t>4.03.04.400</t>
  </si>
  <si>
    <t>4.03.04.418</t>
  </si>
  <si>
    <t>4.03.04.434</t>
  </si>
  <si>
    <t>4.03.04.450</t>
  </si>
  <si>
    <t>4.03.04.469</t>
  </si>
  <si>
    <t>4.03.04.477</t>
  </si>
  <si>
    <t>4.03.04.485</t>
  </si>
  <si>
    <t>4.03.04.493</t>
  </si>
  <si>
    <t>4.03.04.507</t>
  </si>
  <si>
    <t>4.03.04.515</t>
  </si>
  <si>
    <t>4.03.04.523</t>
  </si>
  <si>
    <t>4.03.04.531</t>
  </si>
  <si>
    <t>4.03.04.540</t>
  </si>
  <si>
    <t>4.03.04.558</t>
  </si>
  <si>
    <t>4.03.04.566</t>
  </si>
  <si>
    <t>4.03.04.574</t>
  </si>
  <si>
    <t>4.03.04.582</t>
  </si>
  <si>
    <t>4.03.04.590</t>
  </si>
  <si>
    <t>4.03.04.604</t>
  </si>
  <si>
    <t>4.03.04.612</t>
  </si>
  <si>
    <t>4.03.04.620</t>
  </si>
  <si>
    <t>4.03.04.639</t>
  </si>
  <si>
    <t>4.03.04.647</t>
  </si>
  <si>
    <t>4.03.04.655</t>
  </si>
  <si>
    <t>4.03.04.663</t>
  </si>
  <si>
    <t>4.03.04.671</t>
  </si>
  <si>
    <t>4.03.04.680</t>
  </si>
  <si>
    <t>4.03.04.698</t>
  </si>
  <si>
    <t>4.03.04.701</t>
  </si>
  <si>
    <t>4.03.04.710</t>
  </si>
  <si>
    <t>4.03.04.728</t>
  </si>
  <si>
    <t>4.03.04.736</t>
  </si>
  <si>
    <t>4.03.04.744</t>
  </si>
  <si>
    <t>4.03.04.752</t>
  </si>
  <si>
    <t>4.03.04.760</t>
  </si>
  <si>
    <t>4.03.04.779</t>
  </si>
  <si>
    <t>4.03.04.787</t>
  </si>
  <si>
    <t>4.03.04.795</t>
  </si>
  <si>
    <t>4.03.04.809</t>
  </si>
  <si>
    <t>4.03.04.817</t>
  </si>
  <si>
    <t>4.03.04.825</t>
  </si>
  <si>
    <t>4.03.04.833</t>
  </si>
  <si>
    <t>4.03.04.841</t>
  </si>
  <si>
    <t>4.03.04.850</t>
  </si>
  <si>
    <t>4.03.04.868</t>
  </si>
  <si>
    <t>4.03.04.876</t>
  </si>
  <si>
    <t>4.03.04.884</t>
  </si>
  <si>
    <t>4.03.04.892</t>
  </si>
  <si>
    <t>4.03.04.906</t>
  </si>
  <si>
    <t>4.03.04.914</t>
  </si>
  <si>
    <t>4.03.04.922</t>
  </si>
  <si>
    <t>4.03.04.930</t>
  </si>
  <si>
    <t>4.03.04.949</t>
  </si>
  <si>
    <t>4.03.04.990</t>
  </si>
  <si>
    <t>4.03.05.015</t>
  </si>
  <si>
    <t>4.03.05.040</t>
  </si>
  <si>
    <t>4.03.05.058</t>
  </si>
  <si>
    <t>4.03.05.066</t>
  </si>
  <si>
    <t>4.03.05.074</t>
  </si>
  <si>
    <t>4.03.05.082</t>
  </si>
  <si>
    <t>4.03.05.090</t>
  </si>
  <si>
    <t>4.03.05.112</t>
  </si>
  <si>
    <t>4.03.05.120</t>
  </si>
  <si>
    <t>4.03.05.163</t>
  </si>
  <si>
    <t>4.03.05.210</t>
  </si>
  <si>
    <t>4.03.05.228</t>
  </si>
  <si>
    <t>4.03.05.236</t>
  </si>
  <si>
    <t>4.03.05.279</t>
  </si>
  <si>
    <t>4.03.05.287</t>
  </si>
  <si>
    <t>4.03.05.295</t>
  </si>
  <si>
    <t>4.03.05.341</t>
  </si>
  <si>
    <t>4.03.05.368</t>
  </si>
  <si>
    <t>4.03.05.384</t>
  </si>
  <si>
    <t>4.03.05.406</t>
  </si>
  <si>
    <t>4.03.05.422</t>
  </si>
  <si>
    <t>4.03.05.449</t>
  </si>
  <si>
    <t>4.03.05.465</t>
  </si>
  <si>
    <t>4.03.05.490</t>
  </si>
  <si>
    <t>4.03.05.503</t>
  </si>
  <si>
    <t>4.03.05.511</t>
  </si>
  <si>
    <t>4.03.05.546</t>
  </si>
  <si>
    <t>4.03.05.554</t>
  </si>
  <si>
    <t>4.03.05.562</t>
  </si>
  <si>
    <t>4.03.05.570</t>
  </si>
  <si>
    <t>4.03.05.589</t>
  </si>
  <si>
    <t>4.03.05.597</t>
  </si>
  <si>
    <t>4.03.05.600</t>
  </si>
  <si>
    <t>4.03.05.619</t>
  </si>
  <si>
    <t>4.03.05.627</t>
  </si>
  <si>
    <t>4.03.05.635</t>
  </si>
  <si>
    <t>4.03.05.740</t>
  </si>
  <si>
    <t>4.03.05.759</t>
  </si>
  <si>
    <t>4.03.05.767</t>
  </si>
  <si>
    <t>4.03.05.775</t>
  </si>
  <si>
    <t>4.03.05.783</t>
  </si>
  <si>
    <t>4.03.05.996</t>
  </si>
  <si>
    <t>4.03.06.011</t>
  </si>
  <si>
    <t>4.03.06.020</t>
  </si>
  <si>
    <t>4.03.06.046</t>
  </si>
  <si>
    <t>4.03.06.054</t>
  </si>
  <si>
    <t>4.03.06.062</t>
  </si>
  <si>
    <t>4.03.06.070</t>
  </si>
  <si>
    <t>4.03.06.089</t>
  </si>
  <si>
    <t>4.03.06.097</t>
  </si>
  <si>
    <t>4.03.06.100</t>
  </si>
  <si>
    <t>4.03.06.119</t>
  </si>
  <si>
    <t>4.03.06.127</t>
  </si>
  <si>
    <t>4.03.06.135</t>
  </si>
  <si>
    <t>4.03.06.143</t>
  </si>
  <si>
    <t>4.03.06.151</t>
  </si>
  <si>
    <t>4.03.06.160</t>
  </si>
  <si>
    <t>4.03.06.178</t>
  </si>
  <si>
    <t>4.03.06.186</t>
  </si>
  <si>
    <t>4.03.06.194</t>
  </si>
  <si>
    <t>4.03.06.208</t>
  </si>
  <si>
    <t>4.03.06.216</t>
  </si>
  <si>
    <t>4.03.06.224</t>
  </si>
  <si>
    <t>4.03.06.232</t>
  </si>
  <si>
    <t>4.03.06.240</t>
  </si>
  <si>
    <t>4.03.06.259</t>
  </si>
  <si>
    <t>4.03.06.267</t>
  </si>
  <si>
    <t>4.03.06.275</t>
  </si>
  <si>
    <t>4.03.06.283</t>
  </si>
  <si>
    <t>4.03.06.291</t>
  </si>
  <si>
    <t>4.03.06.305</t>
  </si>
  <si>
    <t>4.03.06.313</t>
  </si>
  <si>
    <t>4.03.06.321</t>
  </si>
  <si>
    <t>4.03.06.330</t>
  </si>
  <si>
    <t>4.03.06.348</t>
  </si>
  <si>
    <t>4.03.06.356</t>
  </si>
  <si>
    <t>4.03.06.364</t>
  </si>
  <si>
    <t>4.03.06.372</t>
  </si>
  <si>
    <t>4.03.06.380</t>
  </si>
  <si>
    <t>4.03.06.399</t>
  </si>
  <si>
    <t>4.03.06.402</t>
  </si>
  <si>
    <t>4.03.06.410</t>
  </si>
  <si>
    <t>4.03.06.429</t>
  </si>
  <si>
    <t>4.03.06.437</t>
  </si>
  <si>
    <t>4.03.06.445</t>
  </si>
  <si>
    <t>4.03.06.453</t>
  </si>
  <si>
    <t>4.03.06.461</t>
  </si>
  <si>
    <t>4.03.06.470</t>
  </si>
  <si>
    <t>4.03.06.488</t>
  </si>
  <si>
    <t>4.03.06.496</t>
  </si>
  <si>
    <t>4.03.06.500</t>
  </si>
  <si>
    <t>4.03.06.518</t>
  </si>
  <si>
    <t>4.03.06.526</t>
  </si>
  <si>
    <t>4.03.06.534</t>
  </si>
  <si>
    <t>4.03.06.542</t>
  </si>
  <si>
    <t>4.03.06.550</t>
  </si>
  <si>
    <t>4.03.06.569</t>
  </si>
  <si>
    <t>4.03.06.577</t>
  </si>
  <si>
    <t>4.03.06.585</t>
  </si>
  <si>
    <t>4.03.06.593</t>
  </si>
  <si>
    <t>4.03.06.607</t>
  </si>
  <si>
    <t>4.03.06.615</t>
  </si>
  <si>
    <t>4.03.06.623</t>
  </si>
  <si>
    <t>4.03.06.631</t>
  </si>
  <si>
    <t>4.03.06.640</t>
  </si>
  <si>
    <t>4.03.06.658</t>
  </si>
  <si>
    <t>4.03.06.666</t>
  </si>
  <si>
    <t>4.03.06.674</t>
  </si>
  <si>
    <t>4.03.06.682</t>
  </si>
  <si>
    <t>4.03.06.690</t>
  </si>
  <si>
    <t>4.03.06.704</t>
  </si>
  <si>
    <t>4.03.06.712</t>
  </si>
  <si>
    <t>4.03.06.720</t>
  </si>
  <si>
    <t>4.03.06.739</t>
  </si>
  <si>
    <t>4.03.06.747</t>
  </si>
  <si>
    <t>4.03.06.755</t>
  </si>
  <si>
    <t>4.03.06.763</t>
  </si>
  <si>
    <t>4.03.06.771</t>
  </si>
  <si>
    <t>4.03.06.780</t>
  </si>
  <si>
    <t>4.03.06.798</t>
  </si>
  <si>
    <t>4.03.06.801</t>
  </si>
  <si>
    <t>4.03.06.810</t>
  </si>
  <si>
    <t>4.03.06.828</t>
  </si>
  <si>
    <t>4.03.06.836</t>
  </si>
  <si>
    <t>4.03.06.844</t>
  </si>
  <si>
    <t>4.03.06.852</t>
  </si>
  <si>
    <t>4.03.06.860</t>
  </si>
  <si>
    <t>4.03.06.879</t>
  </si>
  <si>
    <t>4.03.06.887</t>
  </si>
  <si>
    <t>4.03.06.895</t>
  </si>
  <si>
    <t>4.03.06.909</t>
  </si>
  <si>
    <t>4.03.06.917</t>
  </si>
  <si>
    <t>4.03.06.925</t>
  </si>
  <si>
    <t>4.03.06.933</t>
  </si>
  <si>
    <t>4.03.06.941</t>
  </si>
  <si>
    <t>4.03.06.950</t>
  </si>
  <si>
    <t>4.03.06.968</t>
  </si>
  <si>
    <t>4.03.06.976</t>
  </si>
  <si>
    <t>4.03.06.984</t>
  </si>
  <si>
    <t>4.03.06.992</t>
  </si>
  <si>
    <t>4.03.07.018</t>
  </si>
  <si>
    <t>4.03.07.026</t>
  </si>
  <si>
    <t>4.03.07.034</t>
  </si>
  <si>
    <t>4.03.07.042</t>
  </si>
  <si>
    <t>4.03.07.050</t>
  </si>
  <si>
    <t>4.03.07.069</t>
  </si>
  <si>
    <t>4.03.07.077</t>
  </si>
  <si>
    <t>4.03.07.085</t>
  </si>
  <si>
    <t>4.03.07.093</t>
  </si>
  <si>
    <t>4.03.07.107</t>
  </si>
  <si>
    <t>4.03.07.115</t>
  </si>
  <si>
    <t>4.03.07.123</t>
  </si>
  <si>
    <t>4.03.07.131</t>
  </si>
  <si>
    <t>4.03.07.140</t>
  </si>
  <si>
    <t>4.03.07.158</t>
  </si>
  <si>
    <t>4.03.07.166</t>
  </si>
  <si>
    <t>4.03.07.174</t>
  </si>
  <si>
    <t>4.03.07.182</t>
  </si>
  <si>
    <t>4.03.07.190</t>
  </si>
  <si>
    <t>4.03.07.204</t>
  </si>
  <si>
    <t>4.03.07.212</t>
  </si>
  <si>
    <t>4.03.07.220</t>
  </si>
  <si>
    <t>4.03.07.239</t>
  </si>
  <si>
    <t>4.03.07.247</t>
  </si>
  <si>
    <t>4.03.07.255</t>
  </si>
  <si>
    <t>4.03.07.263</t>
  </si>
  <si>
    <t>4.03.07.271</t>
  </si>
  <si>
    <t>4.03.07.280</t>
  </si>
  <si>
    <t>4.03.07.298</t>
  </si>
  <si>
    <t>4.03.07.301</t>
  </si>
  <si>
    <t>4.03.07.310</t>
  </si>
  <si>
    <t>4.03.07.328</t>
  </si>
  <si>
    <t>4.03.07.336</t>
  </si>
  <si>
    <t>4.03.07.344</t>
  </si>
  <si>
    <t>4.03.07.352</t>
  </si>
  <si>
    <t>4.03.07.360</t>
  </si>
  <si>
    <t>4.03.07.379</t>
  </si>
  <si>
    <t>4.03.07.387</t>
  </si>
  <si>
    <t>4.03.07.395</t>
  </si>
  <si>
    <t>4.03.07.409</t>
  </si>
  <si>
    <t>4.03.07.417</t>
  </si>
  <si>
    <t>4.03.07.425</t>
  </si>
  <si>
    <t>4.03.07.433</t>
  </si>
  <si>
    <t>4.03.07.441</t>
  </si>
  <si>
    <t>4.03.07.450</t>
  </si>
  <si>
    <t>4.03.07.468</t>
  </si>
  <si>
    <t>4.03.07.476</t>
  </si>
  <si>
    <t>4.03.07.484</t>
  </si>
  <si>
    <t>4.03.07.492</t>
  </si>
  <si>
    <t>4.03.07.506</t>
  </si>
  <si>
    <t>4.03.07.514</t>
  </si>
  <si>
    <t>4.03.07.522</t>
  </si>
  <si>
    <t>4.03.07.530</t>
  </si>
  <si>
    <t>4.03.07.565</t>
  </si>
  <si>
    <t>4.03.07.573</t>
  </si>
  <si>
    <t>4.03.07.581</t>
  </si>
  <si>
    <t>4.03.07.590</t>
  </si>
  <si>
    <t>4.03.07.603</t>
  </si>
  <si>
    <t>4.03.07.611</t>
  </si>
  <si>
    <t>4.03.07.620</t>
  </si>
  <si>
    <t>4.03.07.638</t>
  </si>
  <si>
    <t>4.03.07.654</t>
  </si>
  <si>
    <t>4.03.07.662</t>
  </si>
  <si>
    <t>4.03.07.689</t>
  </si>
  <si>
    <t>4.03.07.697</t>
  </si>
  <si>
    <t>4.03.07.700</t>
  </si>
  <si>
    <t>4.03.07.719</t>
  </si>
  <si>
    <t>4.03.07.727</t>
  </si>
  <si>
    <t>4.03.07.735</t>
  </si>
  <si>
    <t>4.03.07.743</t>
  </si>
  <si>
    <t>4.03.07.751</t>
  </si>
  <si>
    <t>4.03.07.760</t>
  </si>
  <si>
    <t>4.03.07.778</t>
  </si>
  <si>
    <t>4.03.07.786</t>
  </si>
  <si>
    <t>4.03.07.794</t>
  </si>
  <si>
    <t>4.03.07.808</t>
  </si>
  <si>
    <t>4.03.07.816</t>
  </si>
  <si>
    <t>4.03.07.824</t>
  </si>
  <si>
    <t>4.03.07.832</t>
  </si>
  <si>
    <t>4.03.07.840</t>
  </si>
  <si>
    <t>4.03.07.859</t>
  </si>
  <si>
    <t>4.03.07.867</t>
  </si>
  <si>
    <t>4.03.07.875</t>
  </si>
  <si>
    <t>4.03.07.883</t>
  </si>
  <si>
    <t>4.03.07.891</t>
  </si>
  <si>
    <t>4.03.07.905</t>
  </si>
  <si>
    <t>4.03.07.913</t>
  </si>
  <si>
    <t>4.03.07.921</t>
  </si>
  <si>
    <t>4.03.07.930</t>
  </si>
  <si>
    <t>4.03.07.948</t>
  </si>
  <si>
    <t>4.03.07.956</t>
  </si>
  <si>
    <t>4.03.07.999</t>
  </si>
  <si>
    <t>4.03.08.014</t>
  </si>
  <si>
    <t>4.03.08.022</t>
  </si>
  <si>
    <t>4.03.08.030</t>
  </si>
  <si>
    <t>4.03.08.049</t>
  </si>
  <si>
    <t>4.03.08.081</t>
  </si>
  <si>
    <t>4.03.08.090</t>
  </si>
  <si>
    <t>4.03.08.120</t>
  </si>
  <si>
    <t>4.03.08.138</t>
  </si>
  <si>
    <t>4.03.08.154</t>
  </si>
  <si>
    <t>4.03.08.162</t>
  </si>
  <si>
    <t>4.03.08.170</t>
  </si>
  <si>
    <t>4.03.08.197</t>
  </si>
  <si>
    <t>4.03.08.200</t>
  </si>
  <si>
    <t>4.03.08.219</t>
  </si>
  <si>
    <t>4.03.08.235</t>
  </si>
  <si>
    <t>4.03.08.243</t>
  </si>
  <si>
    <t>4.03.08.251</t>
  </si>
  <si>
    <t>4.03.08.278</t>
  </si>
  <si>
    <t>4.03.08.286</t>
  </si>
  <si>
    <t>4.03.08.294</t>
  </si>
  <si>
    <t>4.03.08.308</t>
  </si>
  <si>
    <t>4.03.08.316</t>
  </si>
  <si>
    <t>4.03.08.324</t>
  </si>
  <si>
    <t>4.03.08.332</t>
  </si>
  <si>
    <t>4.03.08.340</t>
  </si>
  <si>
    <t>4.03.08.359</t>
  </si>
  <si>
    <t>4.03.08.367</t>
  </si>
  <si>
    <t>4.03.08.375</t>
  </si>
  <si>
    <t>4.03.08.391</t>
  </si>
  <si>
    <t>4.03.08.405</t>
  </si>
  <si>
    <t>4.03.08.413</t>
  </si>
  <si>
    <t>4.03.08.529</t>
  </si>
  <si>
    <t>4.03.08.553</t>
  </si>
  <si>
    <t>4.03.08.804</t>
  </si>
  <si>
    <t>4.03.08.901</t>
  </si>
  <si>
    <t>4.03.09.010</t>
  </si>
  <si>
    <t>4.03.09.029</t>
  </si>
  <si>
    <t>4.03.09.037</t>
  </si>
  <si>
    <t>4.03.09.045</t>
  </si>
  <si>
    <t>4.03.09.053</t>
  </si>
  <si>
    <t>4.03.09.061</t>
  </si>
  <si>
    <t>4.03.09.070</t>
  </si>
  <si>
    <t>4.03.09.088</t>
  </si>
  <si>
    <t>4.03.09.096</t>
  </si>
  <si>
    <t>4.03.09.100</t>
  </si>
  <si>
    <t>4.03.09.118</t>
  </si>
  <si>
    <t>4.03.09.126</t>
  </si>
  <si>
    <t>4.03.09.134</t>
  </si>
  <si>
    <t>4.03.09.142</t>
  </si>
  <si>
    <t>4.03.09.150</t>
  </si>
  <si>
    <t>4.03.09.169</t>
  </si>
  <si>
    <t>4.03.09.177</t>
  </si>
  <si>
    <t>4.03.09.185</t>
  </si>
  <si>
    <t>4.03.09.266</t>
  </si>
  <si>
    <t>4.03.09.304</t>
  </si>
  <si>
    <t>4.03.09.312</t>
  </si>
  <si>
    <t>4.03.09.320</t>
  </si>
  <si>
    <t>4.03.09.401</t>
  </si>
  <si>
    <t>4.03.09.410</t>
  </si>
  <si>
    <t>4.03.09.428</t>
  </si>
  <si>
    <t>4.03.09.436</t>
  </si>
  <si>
    <t>4.03.09.444</t>
  </si>
  <si>
    <t>4.03.09.509</t>
  </si>
  <si>
    <t>4.03.09.517</t>
  </si>
  <si>
    <t>4.03.09.525</t>
  </si>
  <si>
    <t>4.03.10.019</t>
  </si>
  <si>
    <t>4.03.10.035</t>
  </si>
  <si>
    <t>4.03.10.043</t>
  </si>
  <si>
    <t>4.03.10.051</t>
  </si>
  <si>
    <t>4.03.10.060</t>
  </si>
  <si>
    <t>4.03.10.078</t>
  </si>
  <si>
    <t>4.03.10.086</t>
  </si>
  <si>
    <t>4.03.10.094</t>
  </si>
  <si>
    <t>4.03.10.108</t>
  </si>
  <si>
    <t>4.03.10.116</t>
  </si>
  <si>
    <t>4.03.10.124</t>
  </si>
  <si>
    <t>4.03.10.132</t>
  </si>
  <si>
    <t>4.03.10.140</t>
  </si>
  <si>
    <t>4.03.10.159</t>
  </si>
  <si>
    <t>4.03.10.167</t>
  </si>
  <si>
    <t>4.03.10.175</t>
  </si>
  <si>
    <t>4.03.10.183</t>
  </si>
  <si>
    <t>4.03.10.191</t>
  </si>
  <si>
    <t>4.03.10.205</t>
  </si>
  <si>
    <t>4.03.10.213</t>
  </si>
  <si>
    <t>4.03.10.221</t>
  </si>
  <si>
    <t>4.03.10.230</t>
  </si>
  <si>
    <t>4.03.10.248</t>
  </si>
  <si>
    <t>4.03.10.256</t>
  </si>
  <si>
    <t>4.03.10.264</t>
  </si>
  <si>
    <t>4.03.10.272</t>
  </si>
  <si>
    <t>4.03.10.280</t>
  </si>
  <si>
    <t>4.03.10.299</t>
  </si>
  <si>
    <t>4.03.10.302</t>
  </si>
  <si>
    <t>4.03.10.310</t>
  </si>
  <si>
    <t>4.03.10.329</t>
  </si>
  <si>
    <t>4.03.10.337</t>
  </si>
  <si>
    <t>4.03.10.345</t>
  </si>
  <si>
    <t>4.03.10.353</t>
  </si>
  <si>
    <t>4.03.10.361</t>
  </si>
  <si>
    <t>4.03.10.370</t>
  </si>
  <si>
    <t>4.03.10.388</t>
  </si>
  <si>
    <t>4.03.10.400</t>
  </si>
  <si>
    <t>4.03.10.418</t>
  </si>
  <si>
    <t>4.03.10.426</t>
  </si>
  <si>
    <t>4.03.10.434</t>
  </si>
  <si>
    <t>4.03.10.604</t>
  </si>
  <si>
    <t>4.03.11.015</t>
  </si>
  <si>
    <t>4.03.11.023</t>
  </si>
  <si>
    <t>4.03.11.031</t>
  </si>
  <si>
    <t>4.03.11.040</t>
  </si>
  <si>
    <t>4.03.11.058</t>
  </si>
  <si>
    <t>4.03.11.066</t>
  </si>
  <si>
    <t>4.03.11.074</t>
  </si>
  <si>
    <t>4.03.11.082</t>
  </si>
  <si>
    <t>4.03.11.090</t>
  </si>
  <si>
    <t>4.03.11.104</t>
  </si>
  <si>
    <t>4.03.11.112</t>
  </si>
  <si>
    <t>4.03.11.120</t>
  </si>
  <si>
    <t>4.03.11.139</t>
  </si>
  <si>
    <t>4.03.11.147</t>
  </si>
  <si>
    <t>4.03.11.155</t>
  </si>
  <si>
    <t>4.03.11.163</t>
  </si>
  <si>
    <t>4.03.11.171</t>
  </si>
  <si>
    <t>4.03.11.180</t>
  </si>
  <si>
    <t>4.03.11.198</t>
  </si>
  <si>
    <t>4.03.11.201</t>
  </si>
  <si>
    <t>4.03.11.210</t>
  </si>
  <si>
    <t>4.03.11.228</t>
  </si>
  <si>
    <t>4.03.11.236</t>
  </si>
  <si>
    <t>4.03.11.244</t>
  </si>
  <si>
    <t>4.03.11.252</t>
  </si>
  <si>
    <t>4.03.11.260</t>
  </si>
  <si>
    <t>4.03.11.279</t>
  </si>
  <si>
    <t>4.03.11.287</t>
  </si>
  <si>
    <t>4.03.11.295</t>
  </si>
  <si>
    <t>4.03.11.309</t>
  </si>
  <si>
    <t>4.03.11.317</t>
  </si>
  <si>
    <t>4.03.11.325</t>
  </si>
  <si>
    <t>4.03.11.333</t>
  </si>
  <si>
    <t>4.03.11.341</t>
  </si>
  <si>
    <t>4.03.11.350</t>
  </si>
  <si>
    <t>4.03.11.368</t>
  </si>
  <si>
    <t>4.03.11.376</t>
  </si>
  <si>
    <t>4.03.11.384</t>
  </si>
  <si>
    <t>4.03.11.392</t>
  </si>
  <si>
    <t>4.03.11.503</t>
  </si>
  <si>
    <t>4.03.12.011</t>
  </si>
  <si>
    <t>4.03.12.020</t>
  </si>
  <si>
    <t>4.03.12.046</t>
  </si>
  <si>
    <t>4.03.12.054</t>
  </si>
  <si>
    <t>4.03.12.062</t>
  </si>
  <si>
    <t>4.03.12.070</t>
  </si>
  <si>
    <t>4.03.12.089</t>
  </si>
  <si>
    <t>4.03.12.097</t>
  </si>
  <si>
    <t>4.03.12.100</t>
  </si>
  <si>
    <t>4.03.12.119</t>
  </si>
  <si>
    <t>4.03.12.127</t>
  </si>
  <si>
    <t>4.03.12.135</t>
  </si>
  <si>
    <t>4.03.12.143</t>
  </si>
  <si>
    <t>4.03.12.151</t>
  </si>
  <si>
    <t>4.03.12.160</t>
  </si>
  <si>
    <t>4.03.12.178</t>
  </si>
  <si>
    <t>4.03.13.018</t>
  </si>
  <si>
    <t>4.03.13.026</t>
  </si>
  <si>
    <t>4.03.13.034</t>
  </si>
  <si>
    <t>4.03.13.042</t>
  </si>
  <si>
    <t>4.03.13.050</t>
  </si>
  <si>
    <t>4.03.13.069</t>
  </si>
  <si>
    <t>4.03.13.077</t>
  </si>
  <si>
    <t>4.03.13.085</t>
  </si>
  <si>
    <t>4.03.13.093</t>
  </si>
  <si>
    <t>4.03.13.107</t>
  </si>
  <si>
    <t>4.03.13.115</t>
  </si>
  <si>
    <t>4.03.13.123</t>
  </si>
  <si>
    <t>4.03.13.131</t>
  </si>
  <si>
    <t>4.03.13.140</t>
  </si>
  <si>
    <t>4.03.13.158</t>
  </si>
  <si>
    <t>4.03.13.166</t>
  </si>
  <si>
    <t>4.03.13.174</t>
  </si>
  <si>
    <t>4.03.13.182</t>
  </si>
  <si>
    <t>4.03.13.190</t>
  </si>
  <si>
    <t>4.03.13.204</t>
  </si>
  <si>
    <t>4.03.13.212</t>
  </si>
  <si>
    <t>4.03.13.220</t>
  </si>
  <si>
    <t>4.03.13.239</t>
  </si>
  <si>
    <t>4.03.13.247</t>
  </si>
  <si>
    <t>4.03.13.255</t>
  </si>
  <si>
    <t>4.03.13.263</t>
  </si>
  <si>
    <t>4.03.13.271</t>
  </si>
  <si>
    <t>4.03.13.280</t>
  </si>
  <si>
    <t>4.03.13.298</t>
  </si>
  <si>
    <t>4.03.13.301</t>
  </si>
  <si>
    <t>4.03.13.310</t>
  </si>
  <si>
    <t>4.03.13.328</t>
  </si>
  <si>
    <t>4.03.13.336</t>
  </si>
  <si>
    <t>4.03.13.344</t>
  </si>
  <si>
    <t>4.03.14.014</t>
  </si>
  <si>
    <t>4.03.14.022</t>
  </si>
  <si>
    <t>4.03.14.030</t>
  </si>
  <si>
    <t>4.03.14.049</t>
  </si>
  <si>
    <t>4.03.14.057</t>
  </si>
  <si>
    <t>4.03.14.065</t>
  </si>
  <si>
    <t>4.03.14.073</t>
  </si>
  <si>
    <t>4.03.14.081</t>
  </si>
  <si>
    <t>4.03.14.090</t>
  </si>
  <si>
    <t>4.03.14.103</t>
  </si>
  <si>
    <t>4.03.14.111</t>
  </si>
  <si>
    <t>4.03.14.120</t>
  </si>
  <si>
    <t>4.03.14.138</t>
  </si>
  <si>
    <t>4.03.14.146</t>
  </si>
  <si>
    <t>4.03.14.154</t>
  </si>
  <si>
    <t>4.03.14.162</t>
  </si>
  <si>
    <t>4.03.14.170</t>
  </si>
  <si>
    <t>4.03.14.189</t>
  </si>
  <si>
    <t>4.03.14.197</t>
  </si>
  <si>
    <t>4.03.14.200</t>
  </si>
  <si>
    <t>4.03.14.219</t>
  </si>
  <si>
    <t>4.03.14.227</t>
  </si>
  <si>
    <t>4.03.14.235</t>
  </si>
  <si>
    <t>4.03.14.243</t>
  </si>
  <si>
    <t>4.03.14.251</t>
  </si>
  <si>
    <t>4.03.14.260</t>
  </si>
  <si>
    <t>4.03.14.278</t>
  </si>
  <si>
    <t>4.03.14.286</t>
  </si>
  <si>
    <t>4.03.14.294</t>
  </si>
  <si>
    <t>4.03.14.308</t>
  </si>
  <si>
    <t>4.03.14.359</t>
  </si>
  <si>
    <t>4.03.16.017</t>
  </si>
  <si>
    <t>4.03.16.025</t>
  </si>
  <si>
    <t>4.03.16.033</t>
  </si>
  <si>
    <t>4.03.16.041</t>
  </si>
  <si>
    <t>4.03.16.050</t>
  </si>
  <si>
    <t>4.03.16.068</t>
  </si>
  <si>
    <t>4.03.16.076</t>
  </si>
  <si>
    <t>4.03.16.084</t>
  </si>
  <si>
    <t>4.03.16.092</t>
  </si>
  <si>
    <t>4.03.16.106</t>
  </si>
  <si>
    <t>4.03.16.114</t>
  </si>
  <si>
    <t>4.03.16.122</t>
  </si>
  <si>
    <t>4.03.16.130</t>
  </si>
  <si>
    <t>4.03.16.149</t>
  </si>
  <si>
    <t>4.03.16.157</t>
  </si>
  <si>
    <t>4.03.16.165</t>
  </si>
  <si>
    <t>4.03.16.173</t>
  </si>
  <si>
    <t>4.03.16.181</t>
  </si>
  <si>
    <t>4.03.16.190</t>
  </si>
  <si>
    <t>4.03.16.203</t>
  </si>
  <si>
    <t>4.03.16.211</t>
  </si>
  <si>
    <t>4.03.16.220</t>
  </si>
  <si>
    <t>4.03.16.238</t>
  </si>
  <si>
    <t>4.03.16.246</t>
  </si>
  <si>
    <t>4.03.16.254</t>
  </si>
  <si>
    <t>4.03.16.262</t>
  </si>
  <si>
    <t>4.03.16.270</t>
  </si>
  <si>
    <t>4.03.16.289</t>
  </si>
  <si>
    <t>4.03.16.297</t>
  </si>
  <si>
    <t>4.03.16.300</t>
  </si>
  <si>
    <t>4.03.16.319</t>
  </si>
  <si>
    <t>4.03.16.327</t>
  </si>
  <si>
    <t>4.03.16.335</t>
  </si>
  <si>
    <t>4.03.16.343</t>
  </si>
  <si>
    <t>4.03.16.351</t>
  </si>
  <si>
    <t>4.03.16.360</t>
  </si>
  <si>
    <t>4.03.16.378</t>
  </si>
  <si>
    <t>4.03.16.386</t>
  </si>
  <si>
    <t>4.03.16.394</t>
  </si>
  <si>
    <t>4.03.16.408</t>
  </si>
  <si>
    <t>4.03.16.416</t>
  </si>
  <si>
    <t>4.03.16.424</t>
  </si>
  <si>
    <t>4.03.16.432</t>
  </si>
  <si>
    <t>4.03.16.440</t>
  </si>
  <si>
    <t>4.03.16.459</t>
  </si>
  <si>
    <t>4.03.16.467</t>
  </si>
  <si>
    <t>4.03.16.475</t>
  </si>
  <si>
    <t>4.03.16.483</t>
  </si>
  <si>
    <t>4.03.16.491</t>
  </si>
  <si>
    <t>4.03.16.505</t>
  </si>
  <si>
    <t>4.03.16.513</t>
  </si>
  <si>
    <t>4.03.16.521</t>
  </si>
  <si>
    <t>4.03.16.530</t>
  </si>
  <si>
    <t>4.03.16.548</t>
  </si>
  <si>
    <t>4.03.16.556</t>
  </si>
  <si>
    <t>4.03.16.564</t>
  </si>
  <si>
    <t>4.03.16.572</t>
  </si>
  <si>
    <t>4.03.19.040</t>
  </si>
  <si>
    <t>4.03.19.270</t>
  </si>
  <si>
    <t>4.03.19.318</t>
  </si>
  <si>
    <t>4.03.19.326</t>
  </si>
  <si>
    <t>4.03.21.347</t>
  </si>
  <si>
    <t>4.03.21.371</t>
  </si>
  <si>
    <t>4.03.23.030</t>
  </si>
  <si>
    <t>4.03.23.307</t>
  </si>
  <si>
    <t>4.03.23.048</t>
  </si>
  <si>
    <t>4.03.23.404</t>
  </si>
  <si>
    <t>4.03.23.676</t>
  </si>
  <si>
    <t>4.03.23.897</t>
  </si>
  <si>
    <t>4.03.23.900</t>
  </si>
  <si>
    <t>4.03.23.919</t>
  </si>
  <si>
    <t>4.03.23.986</t>
  </si>
  <si>
    <t>4.03.24.176</t>
  </si>
  <si>
    <t>4.03.24.192</t>
  </si>
  <si>
    <t>4.03.24.559</t>
  </si>
  <si>
    <t>4.04.01.014</t>
  </si>
  <si>
    <t>4.04.01.022</t>
  </si>
  <si>
    <t>4.04.02.010</t>
  </si>
  <si>
    <t>4.04.02.029</t>
  </si>
  <si>
    <t>4.04.02.037</t>
  </si>
  <si>
    <t>4.04.02.045</t>
  </si>
  <si>
    <t>4.04.02.053</t>
  </si>
  <si>
    <t>4.04.02.061</t>
  </si>
  <si>
    <t>4.04.02.070</t>
  </si>
  <si>
    <t>4.04.02.088</t>
  </si>
  <si>
    <t>4.04.02.096</t>
  </si>
  <si>
    <t>4.04.02.100</t>
  </si>
  <si>
    <t>4.04.02.118</t>
  </si>
  <si>
    <t>4.04.02.126</t>
  </si>
  <si>
    <t>4.04.02.134</t>
  </si>
  <si>
    <t>4.04.02.142</t>
  </si>
  <si>
    <t>4.04.02.150</t>
  </si>
  <si>
    <t>4.04.02.169</t>
  </si>
  <si>
    <t>4.04.03.017</t>
  </si>
  <si>
    <t>4.04.03.025</t>
  </si>
  <si>
    <t>4.04.03.033</t>
  </si>
  <si>
    <t>4.04.03.041</t>
  </si>
  <si>
    <t>4.04.03.050</t>
  </si>
  <si>
    <t>4.04.03.068</t>
  </si>
  <si>
    <t>4.04.03.076</t>
  </si>
  <si>
    <t>4.04.03.084</t>
  </si>
  <si>
    <t>4.04.03.092</t>
  </si>
  <si>
    <t>4.04.03.106</t>
  </si>
  <si>
    <t>4.04.03.114</t>
  </si>
  <si>
    <t>4.04.03.122</t>
  </si>
  <si>
    <t>4.04.03.130</t>
  </si>
  <si>
    <t>4.04.03.149</t>
  </si>
  <si>
    <t>4.04.03.157</t>
  </si>
  <si>
    <t>4.04.03.165</t>
  </si>
  <si>
    <t>4.04.03.173</t>
  </si>
  <si>
    <t>4.04.03.181</t>
  </si>
  <si>
    <t>4.04.03.190</t>
  </si>
  <si>
    <t>4.04.03.203</t>
  </si>
  <si>
    <t>4.04.03.211</t>
  </si>
  <si>
    <t>4.04.03.220</t>
  </si>
  <si>
    <t>4.04.03.238</t>
  </si>
  <si>
    <t>4.04.03.246</t>
  </si>
  <si>
    <t>4.04.03.254</t>
  </si>
  <si>
    <t>4.04.03.262</t>
  </si>
  <si>
    <t>4.04.03.270</t>
  </si>
  <si>
    <t>4.04.03.289</t>
  </si>
  <si>
    <t>4.04.03.297</t>
  </si>
  <si>
    <t>4.04.03.300</t>
  </si>
  <si>
    <t>4.04.03.319</t>
  </si>
  <si>
    <t>4.04.03.327</t>
  </si>
  <si>
    <t>4.04.03.335</t>
  </si>
  <si>
    <t>4.04.03.343</t>
  </si>
  <si>
    <t>4.04.03.351</t>
  </si>
  <si>
    <t>4.04.03.360</t>
  </si>
  <si>
    <t>4.04.03.378</t>
  </si>
  <si>
    <t>4.04.03.386</t>
  </si>
  <si>
    <t>4.04.03.394</t>
  </si>
  <si>
    <t>4.04.03.408</t>
  </si>
  <si>
    <t>4.04.03.416</t>
  </si>
  <si>
    <t>4.04.03.424</t>
  </si>
  <si>
    <t>4.04.03.432</t>
  </si>
  <si>
    <t>4.04.03.440</t>
  </si>
  <si>
    <t>4.04.03.459</t>
  </si>
  <si>
    <t>4.04.03.467</t>
  </si>
  <si>
    <t>4.04.03.475</t>
  </si>
  <si>
    <t>4.04.03.483</t>
  </si>
  <si>
    <t>4.04.03.491</t>
  </si>
  <si>
    <t>4.04.03.505</t>
  </si>
  <si>
    <t>4.04.03.513</t>
  </si>
  <si>
    <t>4.04.03.521</t>
  </si>
  <si>
    <t>4.04.03.530</t>
  </si>
  <si>
    <t>4.04.03.548</t>
  </si>
  <si>
    <t>4.04.03.556</t>
  </si>
  <si>
    <t>4.04.03.564</t>
  </si>
  <si>
    <t>4.04.03.572</t>
  </si>
  <si>
    <t>4.04.03.580</t>
  </si>
  <si>
    <t>4.04.03.599</t>
  </si>
  <si>
    <t>4.04.03.602</t>
  </si>
  <si>
    <t>4.04.03.610</t>
  </si>
  <si>
    <t>4.04.03.629</t>
  </si>
  <si>
    <t>4.04.03.637</t>
  </si>
  <si>
    <t>4.04.03.645</t>
  </si>
  <si>
    <t>4.04.03.653</t>
  </si>
  <si>
    <t>4.04.03.661</t>
  </si>
  <si>
    <t>4.04.03.670</t>
  </si>
  <si>
    <t>4.04.03.688</t>
  </si>
  <si>
    <t>4.04.03.696</t>
  </si>
  <si>
    <t>4.04.03.700</t>
  </si>
  <si>
    <t>4.04.03.718</t>
  </si>
  <si>
    <t>4.04.03.726</t>
  </si>
  <si>
    <t>4.04.03.734</t>
  </si>
  <si>
    <t>4.04.03.742</t>
  </si>
  <si>
    <t>4.04.03.750</t>
  </si>
  <si>
    <t>4.04.03.769</t>
  </si>
  <si>
    <t>4.04.03.777</t>
  </si>
  <si>
    <t>4.04.03.785</t>
  </si>
  <si>
    <t>4.04.03.793</t>
  </si>
  <si>
    <t>4.04.03.807</t>
  </si>
  <si>
    <t>4.04.03.815</t>
  </si>
  <si>
    <t>4.04.03.823</t>
  </si>
  <si>
    <t>4.04.03.831</t>
  </si>
  <si>
    <t>4.04.03.840</t>
  </si>
  <si>
    <t>4.04.03.858</t>
  </si>
  <si>
    <t>4.04.03.866</t>
  </si>
  <si>
    <t>4.04.03.874</t>
  </si>
  <si>
    <t>4.04.03.882</t>
  </si>
  <si>
    <t>4.04.03.890</t>
  </si>
  <si>
    <t>4.04.03.904</t>
  </si>
  <si>
    <t>4.04.03.912</t>
  </si>
  <si>
    <t>4.04.03.920</t>
  </si>
  <si>
    <t>4.04.03.939</t>
  </si>
  <si>
    <t>4.04.03.947</t>
  </si>
  <si>
    <t>4.04.03.955</t>
  </si>
  <si>
    <t>4.04.03.963</t>
  </si>
  <si>
    <t>4.04.03.971</t>
  </si>
  <si>
    <t>4.04.03.980</t>
  </si>
  <si>
    <t>4.04.03.998</t>
  </si>
  <si>
    <t>4.04.04.021</t>
  </si>
  <si>
    <t>4.04.04.030</t>
  </si>
  <si>
    <t>4.04.04.048</t>
  </si>
  <si>
    <t>4.04.04.056</t>
  </si>
  <si>
    <t>4.04.04.064</t>
  </si>
  <si>
    <t>4.04.04.072</t>
  </si>
  <si>
    <t>4.04.04.080</t>
  </si>
  <si>
    <t>4.04.04.099</t>
  </si>
  <si>
    <t>4.04.04.102</t>
  </si>
  <si>
    <t>4.04.04.110</t>
  </si>
  <si>
    <t>4.04.04.129</t>
  </si>
  <si>
    <t>4.04.04.137</t>
  </si>
  <si>
    <t>4.04.04.145</t>
  </si>
  <si>
    <t>4.04.04.153</t>
  </si>
  <si>
    <t>4.04.04.161</t>
  </si>
  <si>
    <t>4.04.04.170</t>
  </si>
  <si>
    <t>4.04.04.188</t>
  </si>
  <si>
    <t>4.04.04.196</t>
  </si>
  <si>
    <t>4.04.04.200</t>
  </si>
  <si>
    <t>4.04.04.218</t>
  </si>
  <si>
    <t>4.04.04.226</t>
  </si>
  <si>
    <t>4.04.04.234</t>
  </si>
  <si>
    <t>4.04.04.242</t>
  </si>
  <si>
    <t>4.04.04.250</t>
  </si>
  <si>
    <t>4.04.04.269</t>
  </si>
  <si>
    <t>4.04.04.277</t>
  </si>
  <si>
    <t>4.04.04.285</t>
  </si>
  <si>
    <t>4.04.99.006</t>
  </si>
  <si>
    <t>4.05.01.019</t>
  </si>
  <si>
    <t>4.05.01.027</t>
  </si>
  <si>
    <t>4.05.01.035</t>
  </si>
  <si>
    <t>4.05.01.043</t>
  </si>
  <si>
    <t>4.05.01.051</t>
  </si>
  <si>
    <t>4.05.01.060</t>
  </si>
  <si>
    <t>4.05.01.078</t>
  </si>
  <si>
    <t>4.05.01.086</t>
  </si>
  <si>
    <t>4.05.01.094</t>
  </si>
  <si>
    <t>4.05.01.108</t>
  </si>
  <si>
    <t>4.05.01.116</t>
  </si>
  <si>
    <t>4.05.01.124</t>
  </si>
  <si>
    <t>4.05.01.132</t>
  </si>
  <si>
    <t>4.05.01.140</t>
  </si>
  <si>
    <t>4.05.01.159</t>
  </si>
  <si>
    <t>4.05.01.167</t>
  </si>
  <si>
    <t>4.05.01.175</t>
  </si>
  <si>
    <t>4.05.01.183</t>
  </si>
  <si>
    <t>4.05.01.191</t>
  </si>
  <si>
    <t>4.05.01.205</t>
  </si>
  <si>
    <t>4.05.01.213</t>
  </si>
  <si>
    <t>4.05.01.221</t>
  </si>
  <si>
    <t>4.05.02.015</t>
  </si>
  <si>
    <t>4.05.02.058</t>
  </si>
  <si>
    <t>4.05.02.074</t>
  </si>
  <si>
    <t>4.05.02.082</t>
  </si>
  <si>
    <t>4.05.02.090</t>
  </si>
  <si>
    <t>4.05.02.104</t>
  </si>
  <si>
    <t>4.05.02.112</t>
  </si>
  <si>
    <t>4.05.02.120</t>
  </si>
  <si>
    <t>4.05.02.139</t>
  </si>
  <si>
    <t>4.05.02.147</t>
  </si>
  <si>
    <t>4.05.02.155</t>
  </si>
  <si>
    <t>4.05.02.163</t>
  </si>
  <si>
    <t>4.05.02.171</t>
  </si>
  <si>
    <t>4.05.02.180</t>
  </si>
  <si>
    <t>4.05.02.198</t>
  </si>
  <si>
    <t>4.05.02.201</t>
  </si>
  <si>
    <t>4.05.02.210</t>
  </si>
  <si>
    <t>4.05.02.228</t>
  </si>
  <si>
    <t>4.05.02.236</t>
  </si>
  <si>
    <t>4.05.03.011</t>
  </si>
  <si>
    <t>4.05.03.020</t>
  </si>
  <si>
    <t>4.05.03.046</t>
  </si>
  <si>
    <t>4.05.03.054</t>
  </si>
  <si>
    <t>4.05.03.070</t>
  </si>
  <si>
    <t>4.05.03.089</t>
  </si>
  <si>
    <t>4.05.03.100</t>
  </si>
  <si>
    <t>4.05.03.119</t>
  </si>
  <si>
    <t>4.05.03.127</t>
  </si>
  <si>
    <t>4.05.03.135</t>
  </si>
  <si>
    <t>4.05.03.143</t>
  </si>
  <si>
    <t>4.05.03.151</t>
  </si>
  <si>
    <t>4.05.03.160</t>
  </si>
  <si>
    <t>4.05.03.178</t>
  </si>
  <si>
    <t>4.05.03.186</t>
  </si>
  <si>
    <t>4.05.03.194</t>
  </si>
  <si>
    <t>4.05.03.208</t>
  </si>
  <si>
    <t>4.05.03.216</t>
  </si>
  <si>
    <t>4.05.03.224</t>
  </si>
  <si>
    <t>4.05.03.232</t>
  </si>
  <si>
    <t>4.05.03.240</t>
  </si>
  <si>
    <t>4.05.03.259</t>
  </si>
  <si>
    <t>4.06.01.013</t>
  </si>
  <si>
    <t>4.06.01.021</t>
  </si>
  <si>
    <t>4.06.01.030</t>
  </si>
  <si>
    <t>4.06.01.048</t>
  </si>
  <si>
    <t>4.06.01.056</t>
  </si>
  <si>
    <t>4.06.01.064</t>
  </si>
  <si>
    <t>4.06.01.072</t>
  </si>
  <si>
    <t>4.06.01.080</t>
  </si>
  <si>
    <t>4.06.01.099</t>
  </si>
  <si>
    <t>4.06.01.102</t>
  </si>
  <si>
    <t>4.06.01.110</t>
  </si>
  <si>
    <t>4.06.01.129</t>
  </si>
  <si>
    <t>4.06.01.137</t>
  </si>
  <si>
    <t>4.06.01.145</t>
  </si>
  <si>
    <t>4.06.01.153</t>
  </si>
  <si>
    <t>4.06.01.161</t>
  </si>
  <si>
    <t>4.06.01.170</t>
  </si>
  <si>
    <t>4.06.01.188</t>
  </si>
  <si>
    <t>4.06.01.196</t>
  </si>
  <si>
    <t>4.06.01.200</t>
  </si>
  <si>
    <t>4.06.01.218</t>
  </si>
  <si>
    <t>4.06.01.226</t>
  </si>
  <si>
    <t>4.06.01.234</t>
  </si>
  <si>
    <t>4.06.01.242</t>
  </si>
  <si>
    <t>4.06.01.250</t>
  </si>
  <si>
    <t>4.06.01.269</t>
  </si>
  <si>
    <t>4.06.01.277</t>
  </si>
  <si>
    <t>4.06.01.285</t>
  </si>
  <si>
    <t>4.06.01.293</t>
  </si>
  <si>
    <t>4.06.01.307</t>
  </si>
  <si>
    <t>4.06.01.315</t>
  </si>
  <si>
    <t>4.06.01.323</t>
  </si>
  <si>
    <t>4.06.99.005</t>
  </si>
  <si>
    <t>4.07.01.018</t>
  </si>
  <si>
    <t>4.07.01.026</t>
  </si>
  <si>
    <t>4.07.01.034</t>
  </si>
  <si>
    <t>4.07.01.042</t>
  </si>
  <si>
    <t>4.07.01.050</t>
  </si>
  <si>
    <t>4.07.01.069</t>
  </si>
  <si>
    <t>4.07.01.077</t>
  </si>
  <si>
    <t>4.07.01.085</t>
  </si>
  <si>
    <t>4.07.01.093</t>
  </si>
  <si>
    <t>4.07.01.107</t>
  </si>
  <si>
    <t>4.07.01.115</t>
  </si>
  <si>
    <t>4.07.01.123</t>
  </si>
  <si>
    <t>4.07.01.131</t>
  </si>
  <si>
    <t>4.07.01.140</t>
  </si>
  <si>
    <t>4.07.01.999</t>
  </si>
  <si>
    <t>4.07.02.014</t>
  </si>
  <si>
    <t>4.07.02.022</t>
  </si>
  <si>
    <t>4.07.02.030</t>
  </si>
  <si>
    <t>4.07.02.049</t>
  </si>
  <si>
    <t>4.07.02.057</t>
  </si>
  <si>
    <t>4.07.02.065</t>
  </si>
  <si>
    <t>4.07.02.073</t>
  </si>
  <si>
    <t>4.07.02.081</t>
  </si>
  <si>
    <t>4.07.02.090</t>
  </si>
  <si>
    <t>4.07.02.103</t>
  </si>
  <si>
    <t>4.07.02.111</t>
  </si>
  <si>
    <t>4.07.03.010</t>
  </si>
  <si>
    <t>4.07.03.029</t>
  </si>
  <si>
    <t>4.07.03.037</t>
  </si>
  <si>
    <t>4.07.03.045</t>
  </si>
  <si>
    <t>4.07.03.053</t>
  </si>
  <si>
    <t>4.07.03.061</t>
  </si>
  <si>
    <t>4.07.03.070</t>
  </si>
  <si>
    <t>4.07.03.088</t>
  </si>
  <si>
    <t>4.07.04.017</t>
  </si>
  <si>
    <t>4.07.04.025</t>
  </si>
  <si>
    <t>4.07.04.033</t>
  </si>
  <si>
    <t>4.07.04.041</t>
  </si>
  <si>
    <t>4.07.04.050</t>
  </si>
  <si>
    <t>4.07.04.068</t>
  </si>
  <si>
    <t>4.07.04.076</t>
  </si>
  <si>
    <t>4.07.04.084</t>
  </si>
  <si>
    <t>4.07.05.013</t>
  </si>
  <si>
    <t>4.07.05.021</t>
  </si>
  <si>
    <t>4.07.05.030</t>
  </si>
  <si>
    <t>4.07.05.048</t>
  </si>
  <si>
    <t>4.07.05.056</t>
  </si>
  <si>
    <t>4.07.05.064</t>
  </si>
  <si>
    <t>4.07.06.010</t>
  </si>
  <si>
    <t>4.07.06.028</t>
  </si>
  <si>
    <t>4.07.07.016</t>
  </si>
  <si>
    <t>4.07.07.024</t>
  </si>
  <si>
    <t>4.07.07.032</t>
  </si>
  <si>
    <t>4.07.07.040</t>
  </si>
  <si>
    <t>4.07.07.059</t>
  </si>
  <si>
    <t>4.07.07.067</t>
  </si>
  <si>
    <t>4.07.07.075</t>
  </si>
  <si>
    <t>4.07.07.083</t>
  </si>
  <si>
    <t>4.07.08.012</t>
  </si>
  <si>
    <t>4.07.08.020</t>
  </si>
  <si>
    <t>4.07.08.039</t>
  </si>
  <si>
    <t>4.07.08.047</t>
  </si>
  <si>
    <t>4.07.08.055</t>
  </si>
  <si>
    <t>4.07.08.063</t>
  </si>
  <si>
    <t>4.07.08.071</t>
  </si>
  <si>
    <t>4.07.08.080</t>
  </si>
  <si>
    <t>4.07.08.098</t>
  </si>
  <si>
    <t>4.07.08.101</t>
  </si>
  <si>
    <t>4.07.08.110</t>
  </si>
  <si>
    <t>4.07.08.128</t>
  </si>
  <si>
    <t>4.07.08.993</t>
  </si>
  <si>
    <t>4.07.09.019</t>
  </si>
  <si>
    <t>4.07.09.027</t>
  </si>
  <si>
    <t>4.07.09.035</t>
  </si>
  <si>
    <t>4.07.10.017</t>
  </si>
  <si>
    <t>4.07.10.025</t>
  </si>
  <si>
    <t>4.07.10.033</t>
  </si>
  <si>
    <t>4.07.10.041</t>
  </si>
  <si>
    <t>4.07.10.050</t>
  </si>
  <si>
    <t>4.07.10.068</t>
  </si>
  <si>
    <t>4.07.10.076</t>
  </si>
  <si>
    <t>4.07.10.084</t>
  </si>
  <si>
    <t>4.07.10.092</t>
  </si>
  <si>
    <t>4.07.11.013</t>
  </si>
  <si>
    <t>4.07.11.021</t>
  </si>
  <si>
    <t>4.07.99.000</t>
  </si>
  <si>
    <t>4.08.01.012</t>
  </si>
  <si>
    <t>4.08.01.020</t>
  </si>
  <si>
    <t>4.08.01.039</t>
  </si>
  <si>
    <t>4.08.01.047</t>
  </si>
  <si>
    <t>4.08.01.055</t>
  </si>
  <si>
    <t>4.08.01.063</t>
  </si>
  <si>
    <t>4.08.01.071</t>
  </si>
  <si>
    <t>4.08.01.080</t>
  </si>
  <si>
    <t>4.08.01.098</t>
  </si>
  <si>
    <t>4.08.01.101</t>
  </si>
  <si>
    <t>4.08.01.110</t>
  </si>
  <si>
    <t>4.08.01.128</t>
  </si>
  <si>
    <t>4.08.01.136</t>
  </si>
  <si>
    <t>4.08.01.144</t>
  </si>
  <si>
    <t>4.08.01.152</t>
  </si>
  <si>
    <t>4.08.01.160</t>
  </si>
  <si>
    <t>4.08.01.179</t>
  </si>
  <si>
    <t>4.08.01.187</t>
  </si>
  <si>
    <t>4.08.01.195</t>
  </si>
  <si>
    <t>4.08.01.209</t>
  </si>
  <si>
    <t>4.08.02.019</t>
  </si>
  <si>
    <t>4.08.02.027</t>
  </si>
  <si>
    <t>4.08.02.035</t>
  </si>
  <si>
    <t>4.08.02.043</t>
  </si>
  <si>
    <t>4.08.02.051</t>
  </si>
  <si>
    <t>4.08.02.060</t>
  </si>
  <si>
    <t>4.08.02.078</t>
  </si>
  <si>
    <t>4.08.02.086</t>
  </si>
  <si>
    <t>4.08.02.094</t>
  </si>
  <si>
    <t>4.08.02.108</t>
  </si>
  <si>
    <t>4.08.02.116</t>
  </si>
  <si>
    <t>4.08.03.015</t>
  </si>
  <si>
    <t>4.08.03.023</t>
  </si>
  <si>
    <t>4.08.03.031</t>
  </si>
  <si>
    <t>4.08.03.040</t>
  </si>
  <si>
    <t>4.08.03.058</t>
  </si>
  <si>
    <t>4.08.03.066</t>
  </si>
  <si>
    <t>4.08.03.074</t>
  </si>
  <si>
    <t>4.08.03.082</t>
  </si>
  <si>
    <t>4.08.03.090</t>
  </si>
  <si>
    <t>4.08.03.104</t>
  </si>
  <si>
    <t>4.08.03.112</t>
  </si>
  <si>
    <t>4.08.03.120</t>
  </si>
  <si>
    <t>4.08.03.139</t>
  </si>
  <si>
    <t>4.08.03.147</t>
  </si>
  <si>
    <t>4.08.04.011</t>
  </si>
  <si>
    <t>4.08.04.020</t>
  </si>
  <si>
    <t>4.08.04.038</t>
  </si>
  <si>
    <t>4.08.04.046</t>
  </si>
  <si>
    <t>4.08.04.054</t>
  </si>
  <si>
    <t>4.08.04.062</t>
  </si>
  <si>
    <t>4.08.04.070</t>
  </si>
  <si>
    <t>4.08.04.089</t>
  </si>
  <si>
    <t>4.08.04.097</t>
  </si>
  <si>
    <t>4.08.04.100</t>
  </si>
  <si>
    <t>4.08.04.119</t>
  </si>
  <si>
    <t>4.08.04.127</t>
  </si>
  <si>
    <t>4.08.04.135</t>
  </si>
  <si>
    <t>4.08.05.018</t>
  </si>
  <si>
    <t>4.08.05.026</t>
  </si>
  <si>
    <t>4.08.05.034</t>
  </si>
  <si>
    <t>4.08.05.042</t>
  </si>
  <si>
    <t>4.08.05.050</t>
  </si>
  <si>
    <t>4.08.05.069</t>
  </si>
  <si>
    <t>4.08.05.077</t>
  </si>
  <si>
    <t>4.08.06.014</t>
  </si>
  <si>
    <t>4.08.06.022</t>
  </si>
  <si>
    <t>4.08.06.030</t>
  </si>
  <si>
    <t>4.08.06.049</t>
  </si>
  <si>
    <t>4.08.06.057</t>
  </si>
  <si>
    <t>4.08.06.065</t>
  </si>
  <si>
    <t>4.08.06.073</t>
  </si>
  <si>
    <t>4.08.06.081</t>
  </si>
  <si>
    <t>4.08.06.090</t>
  </si>
  <si>
    <t>4.08.06.103</t>
  </si>
  <si>
    <t>4.08.06.111</t>
  </si>
  <si>
    <t>4.08.07.010</t>
  </si>
  <si>
    <t>4.08.07.029</t>
  </si>
  <si>
    <t>4.08.07.037</t>
  </si>
  <si>
    <t>4.08.07.045</t>
  </si>
  <si>
    <t>4.08.07.053</t>
  </si>
  <si>
    <t>4.08.07.061</t>
  </si>
  <si>
    <t>4.08.07.070</t>
  </si>
  <si>
    <t>4.08.08.017</t>
  </si>
  <si>
    <t>4.08.08.025</t>
  </si>
  <si>
    <t>4.08.08.033</t>
  </si>
  <si>
    <t>4.08.08.041</t>
  </si>
  <si>
    <t>4.08.08.050</t>
  </si>
  <si>
    <t>4.08.08.114</t>
  </si>
  <si>
    <t>4.08.08.122</t>
  </si>
  <si>
    <t>4.08.08.130</t>
  </si>
  <si>
    <t>4.08.08.149</t>
  </si>
  <si>
    <t>4.08.08.157</t>
  </si>
  <si>
    <t>4.08.08.165</t>
  </si>
  <si>
    <t>4.08.08.190</t>
  </si>
  <si>
    <t>4.08.08.200</t>
  </si>
  <si>
    <t>4.08.08.211</t>
  </si>
  <si>
    <t>4.08.08.220</t>
  </si>
  <si>
    <t>4.08.08.238</t>
  </si>
  <si>
    <t>4.08.08.246</t>
  </si>
  <si>
    <t>4.08.08.254</t>
  </si>
  <si>
    <t>4.08.08.262</t>
  </si>
  <si>
    <t>4.08.08.270</t>
  </si>
  <si>
    <t>4.08.08.289</t>
  </si>
  <si>
    <t>4.08.08.297</t>
  </si>
  <si>
    <t>4.08.08.300</t>
  </si>
  <si>
    <t>4.08.09.013</t>
  </si>
  <si>
    <t>4.08.09.021</t>
  </si>
  <si>
    <t>4.08.09.030</t>
  </si>
  <si>
    <t>4.08.09.048</t>
  </si>
  <si>
    <t>4.08.09.056</t>
  </si>
  <si>
    <t>4.08.09.064</t>
  </si>
  <si>
    <t>4.08.09.072</t>
  </si>
  <si>
    <t>4.08.09.080</t>
  </si>
  <si>
    <t>4.08.09.102</t>
  </si>
  <si>
    <t>4.08.09.153</t>
  </si>
  <si>
    <t>4.08.09.161</t>
  </si>
  <si>
    <t>4.08.09.170</t>
  </si>
  <si>
    <t>4.08.09.188</t>
  </si>
  <si>
    <t>4.08.10.011</t>
  </si>
  <si>
    <t>4.08.10.020</t>
  </si>
  <si>
    <t>4.08.10.038</t>
  </si>
  <si>
    <t>4.08.10.046</t>
  </si>
  <si>
    <t>4.08.11.018</t>
  </si>
  <si>
    <t>4.08.11.026</t>
  </si>
  <si>
    <t>4.08.12.014</t>
  </si>
  <si>
    <t>4.08.12.022</t>
  </si>
  <si>
    <t>4.08.12.030</t>
  </si>
  <si>
    <t>4.08.12.049</t>
  </si>
  <si>
    <t>4.08.12.057</t>
  </si>
  <si>
    <t>4.08.12.065</t>
  </si>
  <si>
    <t>4.08.12.073</t>
  </si>
  <si>
    <t>4.08.12.081</t>
  </si>
  <si>
    <t>4.08.12.090</t>
  </si>
  <si>
    <t>4.08.12.103</t>
  </si>
  <si>
    <t>4.08.12.111</t>
  </si>
  <si>
    <t>4.08.12.120</t>
  </si>
  <si>
    <t>4.08.12.138</t>
  </si>
  <si>
    <t>4.08.12.146</t>
  </si>
  <si>
    <t>4.08.12.995</t>
  </si>
  <si>
    <t>4.08.13.010</t>
  </si>
  <si>
    <t>4.08.13.029</t>
  </si>
  <si>
    <t>4.08.13.037</t>
  </si>
  <si>
    <t>4.08.13.045</t>
  </si>
  <si>
    <t>4.08.13.053</t>
  </si>
  <si>
    <t>4.08.13.061</t>
  </si>
  <si>
    <t>4.08.13.070</t>
  </si>
  <si>
    <t>4.08.13.088</t>
  </si>
  <si>
    <t>4.08.13.100</t>
  </si>
  <si>
    <t>4.08.13.118</t>
  </si>
  <si>
    <t>4.08.13.126</t>
  </si>
  <si>
    <t>4.08.13.134</t>
  </si>
  <si>
    <t>4.08.13.142</t>
  </si>
  <si>
    <t>4.08.13.150</t>
  </si>
  <si>
    <t>4.08.13.169</t>
  </si>
  <si>
    <t>4.08.13.177</t>
  </si>
  <si>
    <t>4.08.13.185</t>
  </si>
  <si>
    <t>4.08.13.193</t>
  </si>
  <si>
    <t>4.08.13.207</t>
  </si>
  <si>
    <t>4.08.13.215</t>
  </si>
  <si>
    <t>4.08.13.223</t>
  </si>
  <si>
    <t>4.08.13.231</t>
  </si>
  <si>
    <t>4.08.13.240</t>
  </si>
  <si>
    <t>4.08.13.258</t>
  </si>
  <si>
    <t>4.08.13.266</t>
  </si>
  <si>
    <t>4.08.13.274</t>
  </si>
  <si>
    <t>4.08.13.282</t>
  </si>
  <si>
    <t>4.08.13.290</t>
  </si>
  <si>
    <t>4.08.13.304</t>
  </si>
  <si>
    <t>4.08.13.312</t>
  </si>
  <si>
    <t>4.08.13.320</t>
  </si>
  <si>
    <t>4.08.13.339</t>
  </si>
  <si>
    <t>4.08.13.347</t>
  </si>
  <si>
    <t>4.08.13.355</t>
  </si>
  <si>
    <t>4.08.13.363</t>
  </si>
  <si>
    <t>4.08.13.371</t>
  </si>
  <si>
    <t>4.08.13.380</t>
  </si>
  <si>
    <t>4.08.13.398</t>
  </si>
  <si>
    <t>4.08.13.401</t>
  </si>
  <si>
    <t>4.08.13.410</t>
  </si>
  <si>
    <t>4.08.13.428</t>
  </si>
  <si>
    <t>4.08.13.436</t>
  </si>
  <si>
    <t>4.08.13.444</t>
  </si>
  <si>
    <t>4.08.13.452</t>
  </si>
  <si>
    <t>4.08.13.460</t>
  </si>
  <si>
    <t>4.08.13.479</t>
  </si>
  <si>
    <t>4.08.13.487</t>
  </si>
  <si>
    <t>4.08.13.495</t>
  </si>
  <si>
    <t>4.08.13.509</t>
  </si>
  <si>
    <t>4.08.13.517</t>
  </si>
  <si>
    <t>4.08.13.525</t>
  </si>
  <si>
    <t>4.08.13.533</t>
  </si>
  <si>
    <t>4.08.13.541</t>
  </si>
  <si>
    <t>4.08.13.550</t>
  </si>
  <si>
    <t>4.08.13.568</t>
  </si>
  <si>
    <t>4.08.13.576</t>
  </si>
  <si>
    <t>4.08.13.584</t>
  </si>
  <si>
    <t>4.08.13.592</t>
  </si>
  <si>
    <t>4.08.13.606</t>
  </si>
  <si>
    <t>4.08.13.614</t>
  </si>
  <si>
    <t>4.08.13.622</t>
  </si>
  <si>
    <t>4.08.13.630</t>
  </si>
  <si>
    <t>4.08.13.649</t>
  </si>
  <si>
    <t>4.08.13.657</t>
  </si>
  <si>
    <t>4.08.13.665</t>
  </si>
  <si>
    <t>4.08.13.673</t>
  </si>
  <si>
    <t>4.08.13.681</t>
  </si>
  <si>
    <t>4.08.13.690</t>
  </si>
  <si>
    <t>4.08.13.703</t>
  </si>
  <si>
    <t>4.08.13.711</t>
  </si>
  <si>
    <t>4.08.13.720</t>
  </si>
  <si>
    <t>4.08.13.738</t>
  </si>
  <si>
    <t>4.08.13.746</t>
  </si>
  <si>
    <t>4.08.13.754</t>
  </si>
  <si>
    <t>4.08.13.762</t>
  </si>
  <si>
    <t>4.08.13.770</t>
  </si>
  <si>
    <t>4.08.13.789</t>
  </si>
  <si>
    <t>4.08.13.797</t>
  </si>
  <si>
    <t>4.08.13.800</t>
  </si>
  <si>
    <t>4.08.13.819</t>
  </si>
  <si>
    <t>4.08.13.827</t>
  </si>
  <si>
    <t>4.08.13.835</t>
  </si>
  <si>
    <t>4.08.13.843</t>
  </si>
  <si>
    <t>4.08.13.851</t>
  </si>
  <si>
    <t>4.08.13.860</t>
  </si>
  <si>
    <t>4.08.13.878</t>
  </si>
  <si>
    <t>4.08.13.886</t>
  </si>
  <si>
    <t>4.08.13.894</t>
  </si>
  <si>
    <t>4.08.13.908</t>
  </si>
  <si>
    <t>4.08.13.916</t>
  </si>
  <si>
    <t>4.08.13.924</t>
  </si>
  <si>
    <t>4.08.13.932</t>
  </si>
  <si>
    <t>4.08.13.940</t>
  </si>
  <si>
    <t>4.08.13.959</t>
  </si>
  <si>
    <t>4.08.13.967</t>
  </si>
  <si>
    <t>4.08.13.975</t>
  </si>
  <si>
    <t>4.08.13.983</t>
  </si>
  <si>
    <t>4.08.13.991</t>
  </si>
  <si>
    <t>4.08.14.017</t>
  </si>
  <si>
    <t>4.08.14.025</t>
  </si>
  <si>
    <t>4.08.14.033</t>
  </si>
  <si>
    <t>4.08.14.041</t>
  </si>
  <si>
    <t>4.08.14.050</t>
  </si>
  <si>
    <t>4.08.14.068</t>
  </si>
  <si>
    <t>4.08.14.076</t>
  </si>
  <si>
    <t>4.08.14.084</t>
  </si>
  <si>
    <t>4.08.14.092</t>
  </si>
  <si>
    <t>4.08.14.106</t>
  </si>
  <si>
    <t>4.08.14.114</t>
  </si>
  <si>
    <t>4.08.14.122</t>
  </si>
  <si>
    <t>4.08.14.130</t>
  </si>
  <si>
    <t>4.08.14.149</t>
  </si>
  <si>
    <t>4.08.14.157</t>
  </si>
  <si>
    <t>4.08.14.165</t>
  </si>
  <si>
    <t>4.08.99.004</t>
  </si>
  <si>
    <t>4.09.01.017</t>
  </si>
  <si>
    <t>4.09.01.025</t>
  </si>
  <si>
    <t>4.09.01.033</t>
  </si>
  <si>
    <t>4.09.01.041</t>
  </si>
  <si>
    <t>4.09.01.050</t>
  </si>
  <si>
    <t>4.09.01.068</t>
  </si>
  <si>
    <t>4.09.01.076</t>
  </si>
  <si>
    <t>4.09.01.084</t>
  </si>
  <si>
    <t>4.09.01.092</t>
  </si>
  <si>
    <t>4.09.01.106</t>
  </si>
  <si>
    <t>4.09.01.114</t>
  </si>
  <si>
    <t>4.09.01.122</t>
  </si>
  <si>
    <t>4.09.01.130</t>
  </si>
  <si>
    <t>4.09.01.149</t>
  </si>
  <si>
    <t>4.09.01.173</t>
  </si>
  <si>
    <t>4.09.01.181</t>
  </si>
  <si>
    <t>4.09.01.190</t>
  </si>
  <si>
    <t>4.09.01.203</t>
  </si>
  <si>
    <t>4.09.01.211</t>
  </si>
  <si>
    <t>4.09.01.220</t>
  </si>
  <si>
    <t>4.09.01.238</t>
  </si>
  <si>
    <t>4.09.01.246</t>
  </si>
  <si>
    <t>4.09.01.254</t>
  </si>
  <si>
    <t>4.09.01.262</t>
  </si>
  <si>
    <t>4.09.01.270</t>
  </si>
  <si>
    <t>4.09.01.289</t>
  </si>
  <si>
    <t>4.09.01.297</t>
  </si>
  <si>
    <t>4.09.01.300</t>
  </si>
  <si>
    <t>4.09.01.319</t>
  </si>
  <si>
    <t>4.09.01.327</t>
  </si>
  <si>
    <t>4.09.01.335</t>
  </si>
  <si>
    <t>4.09.01.351</t>
  </si>
  <si>
    <t>4.09.01.360</t>
  </si>
  <si>
    <t>4.09.01.378</t>
  </si>
  <si>
    <t>4.09.01.386</t>
  </si>
  <si>
    <t>4.09.01.394</t>
  </si>
  <si>
    <t>4.09.01.408</t>
  </si>
  <si>
    <t>4.09.01.416</t>
  </si>
  <si>
    <t>4.09.01.424</t>
  </si>
  <si>
    <t>4.09.01.432</t>
  </si>
  <si>
    <t>4.09.01.440</t>
  </si>
  <si>
    <t>4.09.01.459</t>
  </si>
  <si>
    <t>4.09.01.467</t>
  </si>
  <si>
    <t>4.09.01.475</t>
  </si>
  <si>
    <t>4.09.01.483</t>
  </si>
  <si>
    <t>4.09.01.491</t>
  </si>
  <si>
    <t>4.09.01.505</t>
  </si>
  <si>
    <t>4.09.01.513</t>
  </si>
  <si>
    <t>4.09.01.521</t>
  </si>
  <si>
    <t>4.09.01.530</t>
  </si>
  <si>
    <t>4.09.01.602</t>
  </si>
  <si>
    <t>4.09.01.629</t>
  </si>
  <si>
    <t>4.09.01.696</t>
  </si>
  <si>
    <t>4.09.01.700</t>
  </si>
  <si>
    <t>4.09.01.718</t>
  </si>
  <si>
    <t>4.09.01.734</t>
  </si>
  <si>
    <t>4.09.01.742</t>
  </si>
  <si>
    <t>4.09.01.750</t>
  </si>
  <si>
    <t>4.09.01.769</t>
  </si>
  <si>
    <t>4.09.01.793</t>
  </si>
  <si>
    <t>4.09.02.013</t>
  </si>
  <si>
    <t>4.09.02.021</t>
  </si>
  <si>
    <t>4.09.02.030</t>
  </si>
  <si>
    <t>4.09.02.048</t>
  </si>
  <si>
    <t>4.09.02.056</t>
  </si>
  <si>
    <t>4.09.02.064</t>
  </si>
  <si>
    <t>4.09.02.072</t>
  </si>
  <si>
    <t>4.09.02.080</t>
  </si>
  <si>
    <t>4.09.02.110</t>
  </si>
  <si>
    <t>4.09.02.129</t>
  </si>
  <si>
    <t>4.09.02.137</t>
  </si>
  <si>
    <t>4.09.02.145</t>
  </si>
  <si>
    <t>4.09.02.994</t>
  </si>
  <si>
    <t>4.09.99.009</t>
  </si>
  <si>
    <t>4.10.01.010</t>
  </si>
  <si>
    <t>4.10.01.028</t>
  </si>
  <si>
    <t>4.10.01.036</t>
  </si>
  <si>
    <t>4.10.01.044</t>
  </si>
  <si>
    <t>4.10.01.052</t>
  </si>
  <si>
    <t>4.10.01.060</t>
  </si>
  <si>
    <t>4.10.01.079</t>
  </si>
  <si>
    <t>4.10.01.087</t>
  </si>
  <si>
    <t>4.10.01.095</t>
  </si>
  <si>
    <t>4.10.01.109</t>
  </si>
  <si>
    <t>4.10.01.117</t>
  </si>
  <si>
    <t>4.10.01.125</t>
  </si>
  <si>
    <t>4.10.01.133</t>
  </si>
  <si>
    <t>4.10.01.141</t>
  </si>
  <si>
    <t>4.10.01.150</t>
  </si>
  <si>
    <t>4.10.01.176</t>
  </si>
  <si>
    <t>4.10.01.184</t>
  </si>
  <si>
    <t>4.10.01.192</t>
  </si>
  <si>
    <t>4.10.01.206</t>
  </si>
  <si>
    <t>4.10.01.214</t>
  </si>
  <si>
    <t>4.10.01.222</t>
  </si>
  <si>
    <t>4.10.01.230</t>
  </si>
  <si>
    <t>4.10.01.362</t>
  </si>
  <si>
    <t>4.10.01.370</t>
  </si>
  <si>
    <t>4.10.01.389</t>
  </si>
  <si>
    <t>4.10.01.397</t>
  </si>
  <si>
    <t>4.10.01.400</t>
  </si>
  <si>
    <t>4.10.01.419</t>
  </si>
  <si>
    <t>4.10.01.427</t>
  </si>
  <si>
    <t>4.10.01.435</t>
  </si>
  <si>
    <t>4.10.01.443</t>
  </si>
  <si>
    <t>4.10.01.451</t>
  </si>
  <si>
    <t>4.10.01.460</t>
  </si>
  <si>
    <t>4.10.01.478</t>
  </si>
  <si>
    <t>4.10.01.486</t>
  </si>
  <si>
    <t>4.10.01.494</t>
  </si>
  <si>
    <t>4.10.01.508</t>
  </si>
  <si>
    <t>4.10.01.516</t>
  </si>
  <si>
    <t>4.10.01.524</t>
  </si>
  <si>
    <t>4.10.01.532</t>
  </si>
  <si>
    <t>4.10.02.016</t>
  </si>
  <si>
    <t>4.10.02.032</t>
  </si>
  <si>
    <t>4.10.02.040</t>
  </si>
  <si>
    <t>4.10.99.001</t>
  </si>
  <si>
    <t>4.11.01.014</t>
  </si>
  <si>
    <t>4.11.01.022</t>
  </si>
  <si>
    <t>4.11.01.030</t>
  </si>
  <si>
    <t>4.11.01.049</t>
  </si>
  <si>
    <t>4.11.01.057</t>
  </si>
  <si>
    <t>4.11.01.065</t>
  </si>
  <si>
    <t>4.11.01.073</t>
  </si>
  <si>
    <t>4.11.01.081</t>
  </si>
  <si>
    <t>4.11.01.090</t>
  </si>
  <si>
    <t>4.11.01.103</t>
  </si>
  <si>
    <t>4.11.01.111</t>
  </si>
  <si>
    <t>4.11.01.120</t>
  </si>
  <si>
    <t>4.11.01.138</t>
  </si>
  <si>
    <t>4.11.01.146</t>
  </si>
  <si>
    <t>4.11.01.154</t>
  </si>
  <si>
    <t>4.11.01.170</t>
  </si>
  <si>
    <t>4.11.01.189</t>
  </si>
  <si>
    <t>4.11.01.197</t>
  </si>
  <si>
    <t>4.11.01.200</t>
  </si>
  <si>
    <t>4.11.01.219</t>
  </si>
  <si>
    <t>4.11.01.227</t>
  </si>
  <si>
    <t>4.11.01.235</t>
  </si>
  <si>
    <t>4.11.01.243</t>
  </si>
  <si>
    <t>4.11.01.251</t>
  </si>
  <si>
    <t>4.11.01.260</t>
  </si>
  <si>
    <t>4.11.01.278</t>
  </si>
  <si>
    <t>4.11.01.286</t>
  </si>
  <si>
    <t>4.11.01.294</t>
  </si>
  <si>
    <t>4.11.01.308</t>
  </si>
  <si>
    <t>4.11.01.316</t>
  </si>
  <si>
    <t>4.11.01.332</t>
  </si>
  <si>
    <t>4.11.01.340</t>
  </si>
  <si>
    <t>4.11.01.359</t>
  </si>
  <si>
    <t>4.11.01.375</t>
  </si>
  <si>
    <t>4.11.01.383</t>
  </si>
  <si>
    <t>4.11.01.480</t>
  </si>
  <si>
    <t>4.11.01.499</t>
  </si>
  <si>
    <t>4.11.01.502</t>
  </si>
  <si>
    <t>4.11.01.510</t>
  </si>
  <si>
    <t>4.11.01.529</t>
  </si>
  <si>
    <t>4.11.01.537</t>
  </si>
  <si>
    <t>4.11.01.545</t>
  </si>
  <si>
    <t>4.11.01.553</t>
  </si>
  <si>
    <t>4.11.01.561</t>
  </si>
  <si>
    <t>4.11.01.570</t>
  </si>
  <si>
    <t>4.11.01.588</t>
  </si>
  <si>
    <t>4.11.01.596</t>
  </si>
  <si>
    <t>4.11.01.600</t>
  </si>
  <si>
    <t>4.11.01.618</t>
  </si>
  <si>
    <t>4.11.01.626</t>
  </si>
  <si>
    <t>4.11.01.634</t>
  </si>
  <si>
    <t>4.11.01.642</t>
  </si>
  <si>
    <t>4.11.01.669</t>
  </si>
  <si>
    <t>4.11.02.010</t>
  </si>
  <si>
    <t>4.11.99.006</t>
  </si>
  <si>
    <t>4.12.03.011</t>
  </si>
  <si>
    <t>4.12.03.020</t>
  </si>
  <si>
    <t>4.12.03.038</t>
  </si>
  <si>
    <t>4.12.03.046</t>
  </si>
  <si>
    <t>4.12.03.054</t>
  </si>
  <si>
    <t>4.12.03.062</t>
  </si>
  <si>
    <t>4.12.03.070</t>
  </si>
  <si>
    <t>4.12.03.089</t>
  </si>
  <si>
    <t>4.12.03.097</t>
  </si>
  <si>
    <t>4.12.03.100</t>
  </si>
  <si>
    <t>4.12.03.119</t>
  </si>
  <si>
    <t>4.12.03.127</t>
  </si>
  <si>
    <t>4.12.03.135</t>
  </si>
  <si>
    <t>4.12.03.143</t>
  </si>
  <si>
    <t>4.12.03.151</t>
  </si>
  <si>
    <t>4.12.03.160</t>
  </si>
  <si>
    <t>4.12.03.178</t>
  </si>
  <si>
    <t>4.12.03.186</t>
  </si>
  <si>
    <t>4.12.03.194</t>
  </si>
  <si>
    <t>4.12.03.208</t>
  </si>
  <si>
    <t>4.12.03.992</t>
  </si>
  <si>
    <t>4.12.04.018</t>
  </si>
  <si>
    <t>4.12.04.026</t>
  </si>
  <si>
    <t>4.12.04.034</t>
  </si>
  <si>
    <t>4.12.04.042</t>
  </si>
  <si>
    <t>4.12.04.050</t>
  </si>
  <si>
    <t>4.12.04.069</t>
  </si>
  <si>
    <t>4.12.04.077</t>
  </si>
  <si>
    <t>4.12.04.085</t>
  </si>
  <si>
    <t>4.12.04.093</t>
  </si>
  <si>
    <t>4.12.04.107</t>
  </si>
  <si>
    <t>4.12.05.014</t>
  </si>
  <si>
    <t>4.12.05.022</t>
  </si>
  <si>
    <t>4.12.05.030</t>
  </si>
  <si>
    <t>4.12.05.049</t>
  </si>
  <si>
    <t>4.12.05.057</t>
  </si>
  <si>
    <t>4.12.05.065</t>
  </si>
  <si>
    <t>4.12.05.073</t>
  </si>
  <si>
    <t>4.12.05.081</t>
  </si>
  <si>
    <t>4.12.05.090</t>
  </si>
  <si>
    <t>4.12.05.103</t>
  </si>
  <si>
    <t>4.12.05.111</t>
  </si>
  <si>
    <t>4.12.05.120</t>
  </si>
  <si>
    <t>4.12.06.010</t>
  </si>
  <si>
    <t>4.12.06.029</t>
  </si>
  <si>
    <t>4.12.06.037</t>
  </si>
  <si>
    <t>4.12.06.045</t>
  </si>
  <si>
    <t>4.12.06.053</t>
  </si>
  <si>
    <t>4.12.06.061</t>
  </si>
  <si>
    <t>4.12.06.070</t>
  </si>
  <si>
    <t>4.12.99.990</t>
  </si>
  <si>
    <t>4.13.01.013</t>
  </si>
  <si>
    <t>4.13.01.021</t>
  </si>
  <si>
    <t>4.13.01.030</t>
  </si>
  <si>
    <t>4.13.01.048</t>
  </si>
  <si>
    <t>4.13.01.056</t>
  </si>
  <si>
    <t>4.13.01.064</t>
  </si>
  <si>
    <t>4.13.01.072</t>
  </si>
  <si>
    <t>4.13.01.080</t>
  </si>
  <si>
    <t>4.13.01.099</t>
  </si>
  <si>
    <t>4.13.01.102</t>
  </si>
  <si>
    <t>4.13.01.110</t>
  </si>
  <si>
    <t>4.13.01.129</t>
  </si>
  <si>
    <t>4.13.01.137</t>
  </si>
  <si>
    <t>4.13.01.145</t>
  </si>
  <si>
    <t>4.13.01.153</t>
  </si>
  <si>
    <t>4.13.01.161</t>
  </si>
  <si>
    <t>4.13.01.170</t>
  </si>
  <si>
    <t>4.13.01.188</t>
  </si>
  <si>
    <t>4.13.01.200</t>
  </si>
  <si>
    <t>4.13.01.218</t>
  </si>
  <si>
    <t>4.13.01.226</t>
  </si>
  <si>
    <t>4.13.01.234</t>
  </si>
  <si>
    <t>4.13.01.242</t>
  </si>
  <si>
    <t>4.13.01.250</t>
  </si>
  <si>
    <t>4.13.01.269</t>
  </si>
  <si>
    <t>4.13.01.277</t>
  </si>
  <si>
    <t>4.13.01.285</t>
  </si>
  <si>
    <t>4.13.01.307</t>
  </si>
  <si>
    <t>4.13.01.315</t>
  </si>
  <si>
    <t>4.13.01.323</t>
  </si>
  <si>
    <t>4.13.01.331</t>
  </si>
  <si>
    <t>4.13.01.340</t>
  </si>
  <si>
    <t>4.13.01.358</t>
  </si>
  <si>
    <t>4.13.01.366</t>
  </si>
  <si>
    <t>4.13.01.374</t>
  </si>
  <si>
    <t>4.13.01.382</t>
  </si>
  <si>
    <t>4.13.01.390</t>
  </si>
  <si>
    <t>4.13.01.404</t>
  </si>
  <si>
    <t>4.13.01.412</t>
  </si>
  <si>
    <t>4.13.01.471</t>
  </si>
  <si>
    <t>4.13.01.536</t>
  </si>
  <si>
    <t>4.13.01.544</t>
  </si>
  <si>
    <t>4.13.01.552</t>
  </si>
  <si>
    <t>4.13.01.994</t>
  </si>
  <si>
    <t>4.14.01.018</t>
  </si>
  <si>
    <t>4.14.01.026</t>
  </si>
  <si>
    <t>4.14.01.042</t>
  </si>
  <si>
    <t>4.14.01.050</t>
  </si>
  <si>
    <t>4.14.01.069</t>
  </si>
  <si>
    <t>4.14.01.077</t>
  </si>
  <si>
    <t>4.14.01.085</t>
  </si>
  <si>
    <t>4.14.01.093</t>
  </si>
  <si>
    <t>4.14.01.107</t>
  </si>
  <si>
    <t>4.14.01.115</t>
  </si>
  <si>
    <t>4.14.01.123</t>
  </si>
  <si>
    <t>4.14.01.131</t>
  </si>
  <si>
    <t>4.14.01.140</t>
  </si>
  <si>
    <t>4.14.01.158</t>
  </si>
  <si>
    <t>4.14.01.166</t>
  </si>
  <si>
    <t>4.14.01.174</t>
  </si>
  <si>
    <t>4.14.01.182</t>
  </si>
  <si>
    <t>4.14.01.190</t>
  </si>
  <si>
    <t>4.14.01.204</t>
  </si>
  <si>
    <t>4.14.01.212</t>
  </si>
  <si>
    <t>4.14.01.220</t>
  </si>
  <si>
    <t>4.14.01.239</t>
  </si>
  <si>
    <t>4.14.01.247</t>
  </si>
  <si>
    <t>4.14.01.255</t>
  </si>
  <si>
    <t>4.14.01.263</t>
  </si>
  <si>
    <t>4.14.01.271</t>
  </si>
  <si>
    <t>4.14.01.280</t>
  </si>
  <si>
    <t>4.14.01.298</t>
  </si>
  <si>
    <t>4.14.01.301</t>
  </si>
  <si>
    <t>4.14.01.310</t>
  </si>
  <si>
    <t>4.14.01.328</t>
  </si>
  <si>
    <t>4.14.01.336</t>
  </si>
  <si>
    <t>4.14.01.344</t>
  </si>
  <si>
    <t>4.14.01.352</t>
  </si>
  <si>
    <t>4.14.01.360</t>
  </si>
  <si>
    <t>4.14.01.379</t>
  </si>
  <si>
    <t>4.14.01.387</t>
  </si>
  <si>
    <t>4.14.01.395</t>
  </si>
  <si>
    <t>4.14.01.409</t>
  </si>
  <si>
    <t>4.14.01.417</t>
  </si>
  <si>
    <t>4.14.01.425</t>
  </si>
  <si>
    <t>4.14.01.433</t>
  </si>
  <si>
    <t>4.14.01.441</t>
  </si>
  <si>
    <t>4.14.01.450</t>
  </si>
  <si>
    <t>4.14.01.468</t>
  </si>
  <si>
    <t>4.14.01.476</t>
  </si>
  <si>
    <t>4.14.01.484</t>
  </si>
  <si>
    <t>4.14.01.492</t>
  </si>
  <si>
    <t>4.14.01.514</t>
  </si>
  <si>
    <t>4.14.01.522</t>
  </si>
  <si>
    <t>4.14.01.530</t>
  </si>
  <si>
    <t>4.14.01.549</t>
  </si>
  <si>
    <t>4.14.01.557</t>
  </si>
  <si>
    <t>4.14.01.565</t>
  </si>
  <si>
    <t>4.14.01.654</t>
  </si>
  <si>
    <t>4.14.01.662</t>
  </si>
  <si>
    <t>4.14.01.670</t>
  </si>
  <si>
    <t>4.14.01.719</t>
  </si>
  <si>
    <t>4.14.01.999</t>
  </si>
  <si>
    <t>4.15.01.012</t>
  </si>
  <si>
    <t>4.15.01.020</t>
  </si>
  <si>
    <t>4.15.01.047</t>
  </si>
  <si>
    <t>4.15.01.063</t>
  </si>
  <si>
    <t>4.15.01.071</t>
  </si>
  <si>
    <t>4.15.01.080</t>
  </si>
  <si>
    <t>4.15.01.098</t>
  </si>
  <si>
    <t>4.15.01.101</t>
  </si>
  <si>
    <t>4.15.01.110</t>
  </si>
  <si>
    <t>4.15.01.128</t>
  </si>
  <si>
    <t>4.15.01.136</t>
  </si>
  <si>
    <t>4.15.01.144</t>
  </si>
  <si>
    <t>4.15.01.179</t>
  </si>
  <si>
    <t>4.15.01.187</t>
  </si>
  <si>
    <t>4.15.01.195</t>
  </si>
  <si>
    <t>4.15.01.209</t>
  </si>
  <si>
    <t>4.15.01.993</t>
  </si>
  <si>
    <t>9.00.10.248</t>
  </si>
  <si>
    <t>9.00.10.264</t>
  </si>
  <si>
    <t>9.00.10.280</t>
  </si>
  <si>
    <t>9.00.10.299</t>
  </si>
  <si>
    <t>9.00.10.302</t>
  </si>
  <si>
    <t>9.00.10.345</t>
  </si>
  <si>
    <t>9.00.10.353</t>
  </si>
  <si>
    <t>9.00.10.434</t>
  </si>
  <si>
    <t>9.00.11.198</t>
  </si>
  <si>
    <t>9.00.11.210</t>
  </si>
  <si>
    <t>9.00.11.228</t>
  </si>
  <si>
    <t>9.00.11.236</t>
  </si>
  <si>
    <t>9.00.11.244</t>
  </si>
  <si>
    <t>9.00.11.309</t>
  </si>
  <si>
    <t>9.00.11.325</t>
  </si>
  <si>
    <t>9.00.11.333</t>
  </si>
  <si>
    <t>9.00.11.341</t>
  </si>
  <si>
    <t>9.00.11.350</t>
  </si>
  <si>
    <t>9.00.11.376</t>
  </si>
  <si>
    <t>9.00.11.384</t>
  </si>
  <si>
    <t>9.00.11.392</t>
  </si>
  <si>
    <t>9.00.11.406</t>
  </si>
  <si>
    <t>9.00.11.414</t>
  </si>
  <si>
    <t>9.00.11.422</t>
  </si>
  <si>
    <t>9.00.11.430</t>
  </si>
  <si>
    <t>9.00.11.473</t>
  </si>
  <si>
    <t>9.00.11.481</t>
  </si>
  <si>
    <t>9.00.11.503</t>
  </si>
  <si>
    <t>9.00.11.589</t>
  </si>
  <si>
    <t>9.00.11.597</t>
  </si>
  <si>
    <t>9.00.11.600</t>
  </si>
  <si>
    <t>9.00.11.651</t>
  </si>
  <si>
    <t>9.00.11.678</t>
  </si>
  <si>
    <t>9.00.11.694</t>
  </si>
  <si>
    <t>9.00.11.708</t>
  </si>
  <si>
    <t>9.00.11.716</t>
  </si>
  <si>
    <t>9.00.11.724</t>
  </si>
  <si>
    <t>9.00.11.732</t>
  </si>
  <si>
    <t>9.00.11.740</t>
  </si>
  <si>
    <t>9.00.11.791</t>
  </si>
  <si>
    <t>9.00.11.821</t>
  </si>
  <si>
    <t>9.00.11.848</t>
  </si>
  <si>
    <t>9.00.11.856</t>
  </si>
  <si>
    <t>9.00.11.880</t>
  </si>
  <si>
    <t>9.00.11.899</t>
  </si>
  <si>
    <t>9.00.11.910</t>
  </si>
  <si>
    <t>9.00.11.929</t>
  </si>
  <si>
    <t>9.00.11.937</t>
  </si>
  <si>
    <t>9.00.11.945</t>
  </si>
  <si>
    <t>9.00.11.953</t>
  </si>
  <si>
    <t>9.00.11.988</t>
  </si>
  <si>
    <t>9.00.11.996</t>
  </si>
  <si>
    <t>9.00.12.003</t>
  </si>
  <si>
    <t>9.00.12.020</t>
  </si>
  <si>
    <t>9.00.12.054</t>
  </si>
  <si>
    <t>9.00.12.070</t>
  </si>
  <si>
    <t>9.00.12.097</t>
  </si>
  <si>
    <t>9.00.12.100</t>
  </si>
  <si>
    <t>9.00.12.119</t>
  </si>
  <si>
    <t>9.00.12.135</t>
  </si>
  <si>
    <t>9.00.12.151</t>
  </si>
  <si>
    <t>9.00.12.178</t>
  </si>
  <si>
    <t>9.00.12.224</t>
  </si>
  <si>
    <t>9.00.12.240</t>
  </si>
  <si>
    <t>9.00.12.275</t>
  </si>
  <si>
    <t>9.00.12.305</t>
  </si>
  <si>
    <t>9.00.12.313</t>
  </si>
  <si>
    <t>9.00.12.321</t>
  </si>
  <si>
    <t>9.00.12.330</t>
  </si>
  <si>
    <t>9.00.12.332</t>
  </si>
  <si>
    <t>9.00.12.334</t>
  </si>
  <si>
    <t>9.00.12.336</t>
  </si>
  <si>
    <t>9.00.12.338</t>
  </si>
  <si>
    <t>9.00.12.340</t>
  </si>
  <si>
    <t>9.00.12.348</t>
  </si>
  <si>
    <t>9.00.12.358</t>
  </si>
  <si>
    <t>9.00.12.361</t>
  </si>
  <si>
    <t>9.00.12.372</t>
  </si>
  <si>
    <t>9.00.12.420</t>
  </si>
  <si>
    <t>9.00.20.120</t>
  </si>
  <si>
    <t>9.00.20.375</t>
  </si>
  <si>
    <t>9.00.20.405</t>
  </si>
  <si>
    <t>9.00.20.413</t>
  </si>
  <si>
    <t>9.00.20.421</t>
  </si>
  <si>
    <t>9.00.20.448</t>
  </si>
  <si>
    <t>9.00.20.456</t>
  </si>
  <si>
    <t>9.00.20.480</t>
  </si>
  <si>
    <t>9.00.20.510</t>
  </si>
  <si>
    <t>9.00.20.529</t>
  </si>
  <si>
    <t>9.00.20.537</t>
  </si>
  <si>
    <t>9.00.30.044</t>
  </si>
  <si>
    <t>9.00.30.761</t>
  </si>
  <si>
    <t>9.00.30.052</t>
  </si>
  <si>
    <t>9.00.30.060</t>
  </si>
  <si>
    <t>9.00.30.079</t>
  </si>
  <si>
    <t>9.00.30.702</t>
  </si>
  <si>
    <t>9.00.31.650</t>
  </si>
  <si>
    <t>9.00.31.105</t>
  </si>
  <si>
    <t>9.00.31.671</t>
  </si>
  <si>
    <t>9.00.31.682</t>
  </si>
  <si>
    <t>9.00.31.693</t>
  </si>
  <si>
    <t>9.00.30.125</t>
  </si>
  <si>
    <t>9.00.30.141</t>
  </si>
  <si>
    <t>9.00.30.150</t>
  </si>
  <si>
    <t>9.00.30.192</t>
  </si>
  <si>
    <t>9.00.30.206</t>
  </si>
  <si>
    <t>9.00.30.214</t>
  </si>
  <si>
    <t>9.00.30.222</t>
  </si>
  <si>
    <t>9.00.30.230</t>
  </si>
  <si>
    <t>9.00.40.023</t>
  </si>
  <si>
    <t>90.04.0040</t>
  </si>
  <si>
    <t>9.00.40.058</t>
  </si>
  <si>
    <t>9.00.40.066</t>
  </si>
  <si>
    <t>9.00.40.090</t>
  </si>
  <si>
    <t>9.00.40.104</t>
  </si>
  <si>
    <t>9.00.40.120</t>
  </si>
  <si>
    <t>9.00.40.210</t>
  </si>
  <si>
    <t>9.00.40.236</t>
  </si>
  <si>
    <t>9.00.40.252</t>
  </si>
  <si>
    <t>9.00.40.309</t>
  </si>
  <si>
    <t>9.00.40.333</t>
  </si>
  <si>
    <t>9.00.40.376</t>
  </si>
  <si>
    <t>9.00.40.392</t>
  </si>
  <si>
    <t>9.00.40.490</t>
  </si>
  <si>
    <t>9.00.40.503</t>
  </si>
  <si>
    <t>9.00.40.570</t>
  </si>
  <si>
    <t>9.00.40.589</t>
  </si>
  <si>
    <t>9.00.50.096</t>
  </si>
  <si>
    <t>9.00.40.612</t>
  </si>
  <si>
    <t>9.00.40.597</t>
  </si>
  <si>
    <t>9.00.40.600</t>
  </si>
  <si>
    <t>9.00.50.169</t>
  </si>
  <si>
    <t>9.00.50.037</t>
  </si>
  <si>
    <t>9.00.50.061</t>
  </si>
  <si>
    <t>9.00.50.100</t>
  </si>
  <si>
    <t>9.00.50.150</t>
  </si>
  <si>
    <t>9.00.50.177</t>
  </si>
  <si>
    <t>9.00.50.193</t>
  </si>
  <si>
    <t>9.00.50.207</t>
  </si>
  <si>
    <t>9.00.50.231</t>
  </si>
  <si>
    <t>9.00.50.215</t>
  </si>
  <si>
    <t>9.00.50.223</t>
  </si>
  <si>
    <t>9.00.50.266</t>
  </si>
  <si>
    <t>9.00.50.274</t>
  </si>
  <si>
    <t>9.00.50.282</t>
  </si>
  <si>
    <t>9.00.50.290</t>
  </si>
  <si>
    <t>9.00.50.304</t>
  </si>
  <si>
    <t>9.00.50.312</t>
  </si>
  <si>
    <t>9.00.50.320</t>
  </si>
  <si>
    <t>9.00.50.339</t>
  </si>
  <si>
    <t>9.00.50.347</t>
  </si>
  <si>
    <t>9.00.50.355</t>
  </si>
  <si>
    <t>9.00.50.386</t>
  </si>
  <si>
    <t>9.00.50.391</t>
  </si>
  <si>
    <t>9.00.50.500</t>
  </si>
  <si>
    <t>9.00.50.515</t>
  </si>
  <si>
    <t>9.00.50.528</t>
  </si>
  <si>
    <t>9.00.50.532</t>
  </si>
  <si>
    <t>9.00.50.541</t>
  </si>
  <si>
    <t>9.00.50.557</t>
  </si>
  <si>
    <t>9.07.00.005</t>
  </si>
  <si>
    <t>9.07.00.013</t>
  </si>
  <si>
    <t>9.07.00.027</t>
  </si>
  <si>
    <t>9.07.00.030</t>
  </si>
  <si>
    <t>9.07.00.048</t>
  </si>
  <si>
    <t>9.07.00.051</t>
  </si>
  <si>
    <t>9.07.00.069</t>
  </si>
  <si>
    <t>9.07.00.072</t>
  </si>
  <si>
    <t>9.07.00.081</t>
  </si>
  <si>
    <t>9.07.00.096</t>
  </si>
  <si>
    <t>9.07.00.100</t>
  </si>
  <si>
    <t>9.07.00.114</t>
  </si>
  <si>
    <t>9.07.00.125</t>
  </si>
  <si>
    <t>9.07.00.138</t>
  </si>
  <si>
    <t>9.07.00.141</t>
  </si>
  <si>
    <t>9.07.00.157</t>
  </si>
  <si>
    <t>9.07.00.163</t>
  </si>
  <si>
    <t>9.07.00.170</t>
  </si>
  <si>
    <t>9.07.00.188</t>
  </si>
  <si>
    <t>9.07.00.194</t>
  </si>
  <si>
    <t>9.07.00.202</t>
  </si>
  <si>
    <t>9.07.00.216</t>
  </si>
  <si>
    <t>9.07.00.229</t>
  </si>
  <si>
    <t>9.07.00.237</t>
  </si>
  <si>
    <t>9.07.00.245</t>
  </si>
  <si>
    <t>9.07.00.250</t>
  </si>
  <si>
    <t>9.07.00.268</t>
  </si>
  <si>
    <t>9.07.00.271</t>
  </si>
  <si>
    <t>9.07.00.283</t>
  </si>
  <si>
    <t>9.07.00.295</t>
  </si>
  <si>
    <t>9.07.00.307</t>
  </si>
  <si>
    <t>9.07.00.319</t>
  </si>
  <si>
    <t>9.07.00.322</t>
  </si>
  <si>
    <t>9.07.00.334</t>
  </si>
  <si>
    <t>9.07.00.346</t>
  </si>
  <si>
    <t>9.07.00.358</t>
  </si>
  <si>
    <t>9.07.00.361</t>
  </si>
  <si>
    <t>9.07.00.500</t>
  </si>
  <si>
    <t>9.07.00.510</t>
  </si>
  <si>
    <t>9.07.00.520</t>
  </si>
  <si>
    <t>9.07.00.530</t>
  </si>
  <si>
    <t>pi</t>
  </si>
  <si>
    <t>PSICOTERAPIA DE CASAL - ATENDIMENTO PSICOLÓGICO ONLINE (por TICs)</t>
  </si>
  <si>
    <t>PSICOTERAPIA FAMILIAR - ATENDIMENTO PSICOLÓGICO ONLINE (por TICs)</t>
  </si>
  <si>
    <t>VIGÊNCIA 01/03/2022</t>
  </si>
  <si>
    <t>Fração Porte</t>
  </si>
  <si>
    <t>Patologia 2022</t>
  </si>
  <si>
    <t>Porte Anestésico</t>
  </si>
  <si>
    <t>Valor DE 2022</t>
  </si>
  <si>
    <t>Valor 2016 (Patologia)</t>
  </si>
  <si>
    <t>RADIOLOGIA 2022</t>
  </si>
  <si>
    <t>4.03.24.567</t>
  </si>
  <si>
    <t>4.03.25.024</t>
  </si>
  <si>
    <t>TESTE SARS-CoV-2 (CORONAVÍRUS COVID-19) - Teste Rápido para Detecção de Antígeno (Diretriz de Utilização Incluído pela RN N. 478 de 19/01/2022)</t>
  </si>
  <si>
    <r>
      <rPr>
        <b/>
        <sz val="12"/>
        <rFont val="Calibri"/>
        <family val="2"/>
      </rPr>
      <t>3. NORMAS GERAIS</t>
    </r>
    <r>
      <rPr>
        <sz val="12"/>
        <rFont val="Calibri"/>
        <family val="2"/>
      </rPr>
      <t xml:space="preserve">
3.1 Os portes atribuídos a cada procedimento cirúrgico incluem os cuidados pós- operatórios relacionados com o tempo de permanência do paciente no hospital, até 10 (dez) dias após o ato cirúrgico. Esgotado esse prazo, a valoração do porte passa ser regida conforme critérios estabelecidos para as visitas hospitatalares (código 1.01.02.01-9), ou para as consultas em consultório (código 1.01.01.01-2), quando se fizer necessário um acompanhamento ambulatorial.
3.2 PROCEDIMENTO POR VÍDEO
a) Os procedimentos cirúrgicos realizados por Vídeo têm portes independentes dos seus correlatos realizados por técnica convencional. Para a sua valoração foram utilizados os mesmos atributos aplicados aos atos convencionais: tempo, cognição, complexidade e risco. Estes portes estão sujeitos ao item 6 destas Instruções.
b) Aos procedimentos diagnósticos realizados por Videolaparoscopia e Videoen- doscopia não se aplica o disposto no item 6 destas Instruções.
3.3 Nos procedimentos cirúrgicos e invasivos, a taxa de sala e a taxa de uso de equipamento, quando estas pertencerem ao hospital, devem ser negociadas entre as partes interessadas, ou seja, prestador de serviços e operadoras de planos de saúde. Nos procedimentos videoassistidos, quando o equipamento pertencer à equipe médica, esta terá direito à taxa de uso de equipamento, valorada na coluna “Custo Operacional”. No entanto, quando o equipamento de vídeo pertencer ao hospital, essa valoração deverá ser negociada entre as partes interessadas.</t>
    </r>
  </si>
  <si>
    <t>TELESSAÚDE - CONSULTA MÉDICA</t>
  </si>
  <si>
    <t>TELESSAÚDE - CONSULTA MÉDICA ESPECIALIZADA</t>
  </si>
  <si>
    <t>TELESSAÚDE - CONSULTA PEDIATRIA</t>
  </si>
  <si>
    <t xml:space="preserve">TELESSAÚDE - CONSULTA NUTRICIONISTA </t>
  </si>
  <si>
    <t>TELESSÁUDE</t>
  </si>
  <si>
    <t>SESSÃO</t>
  </si>
  <si>
    <t xml:space="preserve"> TELESSAÚDE/ATENDIMENTOS ON-LINE</t>
  </si>
  <si>
    <t xml:space="preserve">TELESSAÚDE - FISIOTERAPIA </t>
  </si>
  <si>
    <t xml:space="preserve">TELESSAÚDE - FONOAUDIOLOGIA </t>
  </si>
  <si>
    <t>CONSULTA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</si>
</sst>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R$&quot;\ * #,##0.00_-;\-&quot;R$&quot;\ * #,##0.00_-;_-&quot;R$&quot;\ * &quot;-&quot;??_-;_-@_-"/>
    <numFmt numFmtId="164" formatCode="_(&quot;R$ &quot;* #,##0.00_);_(&quot;R$ &quot;* \(#,##0.00\);_(&quot;R$ &quot;* &quot;-&quot;??_);_(@_)"/>
    <numFmt numFmtId="165" formatCode="_(* #,##0.00_);_(* \(#,##0.00\);_(* &quot;-&quot;??_);_(@_)"/>
    <numFmt numFmtId="166" formatCode="0.000"/>
    <numFmt numFmtId="167" formatCode="0.0000"/>
    <numFmt numFmtId="168" formatCode="&quot;R$&quot;\ #,##0.00"/>
    <numFmt numFmtId="169" formatCode="_-&quot;R$&quot;\ * #,##0.00_-;\-&quot;R$&quot;\ * #,##0.00_-;_-&quot;R$&quot;\ * &quot;-&quot;???_-;_-@_-"/>
    <numFmt numFmtId="170" formatCode="0.00000"/>
    <numFmt numFmtId="171" formatCode="&quot;R$ &quot;#,##0.00"/>
  </numFmts>
  <fonts count="68">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rgb="FF000000"/>
      <name val="Times New Roman"/>
      <family val="1"/>
    </font>
    <font>
      <b/>
      <sz val="10"/>
      <color rgb="FFFF0000"/>
      <name val="Times New Roman"/>
      <family val="1"/>
    </font>
    <font>
      <b/>
      <sz val="11"/>
      <color theme="1"/>
      <name val="Calibri"/>
      <family val="2"/>
      <scheme val="minor"/>
    </font>
    <font>
      <sz val="11"/>
      <color rgb="FF000000"/>
      <name val="Calibri"/>
      <family val="2"/>
      <scheme val="minor"/>
    </font>
    <font>
      <b/>
      <sz val="11"/>
      <color rgb="FF000000"/>
      <name val="Calibri"/>
      <family val="2"/>
      <scheme val="minor"/>
    </font>
    <font>
      <b/>
      <sz val="11"/>
      <name val="Calibri"/>
      <family val="2"/>
      <scheme val="minor"/>
    </font>
    <font>
      <sz val="10"/>
      <name val="Calibri"/>
      <family val="2"/>
      <scheme val="minor"/>
    </font>
    <font>
      <sz val="11"/>
      <name val="Calibri"/>
      <family val="2"/>
    </font>
    <font>
      <sz val="10"/>
      <name val="Times New Roman"/>
      <family val="1"/>
    </font>
    <font>
      <sz val="11"/>
      <name val="Calibri"/>
      <family val="2"/>
      <scheme val="minor"/>
    </font>
    <font>
      <b/>
      <sz val="10"/>
      <color rgb="FF000000"/>
      <name val="Times New Roman"/>
      <family val="1"/>
    </font>
    <font>
      <b/>
      <sz val="10"/>
      <name val="Times New Roman"/>
      <family val="1"/>
    </font>
    <font>
      <b/>
      <sz val="11"/>
      <name val="Calibri"/>
      <family val="2"/>
    </font>
    <font>
      <sz val="10"/>
      <color rgb="FF7030A0"/>
      <name val="Times New Roman"/>
      <family val="1"/>
    </font>
    <font>
      <sz val="10"/>
      <color rgb="FF0070C0"/>
      <name val="Times New Roman"/>
      <family val="1"/>
    </font>
    <font>
      <b/>
      <sz val="18"/>
      <color theme="0"/>
      <name val="Times New Roman"/>
      <family val="1"/>
    </font>
    <font>
      <b/>
      <sz val="11"/>
      <color rgb="FF000000"/>
      <name val="Times New Roman"/>
      <family val="1"/>
    </font>
    <font>
      <sz val="12"/>
      <name val="Arial"/>
      <family val="2"/>
    </font>
    <font>
      <b/>
      <sz val="14"/>
      <name val="Calibri"/>
      <family val="2"/>
      <scheme val="minor"/>
    </font>
    <font>
      <sz val="10"/>
      <name val="Arial"/>
      <family val="2"/>
    </font>
    <font>
      <b/>
      <sz val="11"/>
      <name val="Times New Roman"/>
      <family val="1"/>
    </font>
    <font>
      <sz val="11"/>
      <name val="Arial"/>
      <family val="2"/>
    </font>
    <font>
      <b/>
      <sz val="10"/>
      <name val="Arial"/>
      <family val="2"/>
    </font>
    <font>
      <b/>
      <sz val="11"/>
      <name val="Arial"/>
      <family val="2"/>
    </font>
    <font>
      <b/>
      <sz val="10"/>
      <name val="Calibri"/>
      <family val="2"/>
      <scheme val="minor"/>
    </font>
    <font>
      <sz val="10"/>
      <color indexed="12"/>
      <name val="AvantGarde Md BT"/>
      <family val="2"/>
    </font>
    <font>
      <b/>
      <sz val="26"/>
      <color rgb="FFFF0000"/>
      <name val="Calibri"/>
      <family val="2"/>
      <scheme val="minor"/>
    </font>
    <font>
      <b/>
      <sz val="16"/>
      <name val="Calibri"/>
      <family val="2"/>
      <scheme val="minor"/>
    </font>
    <font>
      <b/>
      <sz val="30"/>
      <color theme="0"/>
      <name val="Calibri"/>
      <family val="2"/>
      <scheme val="minor"/>
    </font>
    <font>
      <b/>
      <sz val="24"/>
      <color theme="0"/>
      <name val="Calibri"/>
      <family val="2"/>
      <scheme val="minor"/>
    </font>
    <font>
      <b/>
      <sz val="35"/>
      <name val="Calibri"/>
      <family val="2"/>
      <scheme val="minor"/>
    </font>
    <font>
      <b/>
      <sz val="11"/>
      <color rgb="FFFF0000"/>
      <name val="Calibri"/>
      <family val="2"/>
      <scheme val="minor"/>
    </font>
    <font>
      <b/>
      <sz val="10"/>
      <color rgb="FFFF0000"/>
      <name val="Calibri"/>
      <family val="2"/>
      <scheme val="minor"/>
    </font>
    <font>
      <b/>
      <sz val="11"/>
      <color rgb="FFFF0000"/>
      <name val="Calibri"/>
      <family val="2"/>
    </font>
    <font>
      <b/>
      <sz val="14"/>
      <color rgb="FFFF0000"/>
      <name val="Times New Roman"/>
      <family val="1"/>
    </font>
    <font>
      <sz val="18"/>
      <name val="Calibri"/>
      <family val="2"/>
      <scheme val="minor"/>
    </font>
    <font>
      <sz val="18"/>
      <name val="Calibri"/>
      <family val="2"/>
    </font>
    <font>
      <sz val="18"/>
      <name val="Times New Roman"/>
      <family val="1"/>
    </font>
    <font>
      <b/>
      <sz val="18"/>
      <name val="Calibri"/>
      <family val="2"/>
      <scheme val="minor"/>
    </font>
    <font>
      <sz val="18"/>
      <color rgb="FF000000"/>
      <name val="Times New Roman"/>
      <family val="1"/>
    </font>
    <font>
      <b/>
      <sz val="30"/>
      <color theme="0"/>
      <name val="Calibri"/>
      <family val="2"/>
    </font>
    <font>
      <b/>
      <sz val="28"/>
      <color rgb="FFFF0000"/>
      <name val="Calibri"/>
      <family val="2"/>
      <scheme val="minor"/>
    </font>
    <font>
      <b/>
      <sz val="14"/>
      <name val="Times New Roman"/>
      <family val="1"/>
    </font>
    <font>
      <sz val="10"/>
      <color theme="1"/>
      <name val="Calibri"/>
      <family val="2"/>
      <scheme val="minor"/>
    </font>
    <font>
      <sz val="11"/>
      <color theme="1"/>
      <name val="Calibri"/>
      <family val="2"/>
    </font>
    <font>
      <sz val="10"/>
      <color theme="1"/>
      <name val="Times New Roman"/>
      <family val="1"/>
    </font>
    <font>
      <b/>
      <sz val="12"/>
      <name val="Arial"/>
      <family val="2"/>
    </font>
    <font>
      <b/>
      <sz val="30"/>
      <name val="Calibri"/>
      <family val="2"/>
      <scheme val="minor"/>
    </font>
    <font>
      <b/>
      <sz val="35"/>
      <color rgb="FFFF0000"/>
      <name val="Calibri"/>
      <family val="2"/>
      <scheme val="minor"/>
    </font>
    <font>
      <b/>
      <sz val="16"/>
      <color rgb="FFFF0000"/>
      <name val="Calibri"/>
      <family val="2"/>
      <scheme val="minor"/>
    </font>
    <font>
      <sz val="12"/>
      <name val="Calibri"/>
      <family val="2"/>
    </font>
    <font>
      <b/>
      <sz val="12"/>
      <name val="Calibri"/>
      <family val="2"/>
    </font>
    <font>
      <sz val="12"/>
      <color rgb="FF000000"/>
      <name val="Times New Roman"/>
      <family val="1"/>
    </font>
    <font>
      <b/>
      <sz val="24"/>
      <name val="Calibri"/>
      <family val="2"/>
      <scheme val="minor"/>
    </font>
    <font>
      <b/>
      <sz val="14"/>
      <color theme="1"/>
      <name val="Times New Roman"/>
      <family val="1"/>
    </font>
    <font>
      <sz val="12"/>
      <color indexed="25"/>
      <name val="Calibri"/>
      <family val="2"/>
    </font>
    <font>
      <b/>
      <sz val="11"/>
      <color rgb="FF00B050"/>
      <name val="Calibri"/>
      <family val="2"/>
      <scheme val="minor"/>
    </font>
    <font>
      <b/>
      <sz val="12"/>
      <color rgb="FFC0504D"/>
      <name val="Calibri"/>
      <family val="2"/>
      <charset val="1"/>
    </font>
    <font>
      <b/>
      <sz val="12"/>
      <color rgb="FFC0504D"/>
      <name val="Calibri"/>
      <family val="2"/>
    </font>
  </fonts>
  <fills count="14">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1"/>
        <bgColor indexed="64"/>
      </patternFill>
    </fill>
    <fill>
      <patternFill patternType="solid">
        <fgColor theme="8" tint="0.79998168889431442"/>
        <bgColor indexed="64"/>
      </patternFill>
    </fill>
    <fill>
      <patternFill patternType="solid">
        <fgColor rgb="FF00B0F0"/>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rgb="FFFFFF99"/>
        <bgColor indexed="64"/>
      </patternFill>
    </fill>
    <fill>
      <patternFill patternType="solid">
        <fgColor rgb="FFFFFF00"/>
        <bgColor rgb="FFFFF200"/>
      </patternFill>
    </fill>
    <fill>
      <patternFill patternType="solid">
        <fgColor rgb="FFFF0000"/>
        <bgColor indexed="64"/>
      </patternFill>
    </fill>
  </fills>
  <borders count="15">
    <border>
      <left/>
      <right/>
      <top/>
      <bottom/>
      <diagonal/>
    </border>
    <border>
      <left/>
      <right/>
      <top/>
      <bottom style="medium">
        <color indexed="64"/>
      </bottom>
      <diagonal/>
    </border>
    <border>
      <left/>
      <right style="thin">
        <color indexed="12"/>
      </right>
      <top style="thin">
        <color indexed="12"/>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auto="1"/>
      </left>
      <right style="medium">
        <color auto="1"/>
      </right>
      <top style="medium">
        <color auto="1"/>
      </top>
      <bottom style="medium">
        <color auto="1"/>
      </bottom>
      <diagonal/>
    </border>
  </borders>
  <cellStyleXfs count="47">
    <xf numFmtId="0" fontId="0" fillId="0" borderId="0"/>
    <xf numFmtId="44" fontId="9" fillId="0" borderId="0" applyFont="0" applyFill="0" applyBorder="0" applyAlignment="0" applyProtection="0"/>
    <xf numFmtId="0" fontId="8" fillId="0" borderId="0"/>
    <xf numFmtId="0" fontId="9" fillId="0" borderId="0"/>
    <xf numFmtId="0" fontId="9" fillId="0" borderId="0"/>
    <xf numFmtId="44" fontId="8" fillId="0" borderId="0" applyFont="0" applyFill="0" applyBorder="0" applyAlignment="0" applyProtection="0"/>
    <xf numFmtId="9" fontId="8" fillId="0" borderId="0" applyFont="0" applyFill="0" applyBorder="0" applyAlignment="0" applyProtection="0"/>
    <xf numFmtId="9" fontId="26" fillId="0" borderId="0" applyFont="0" applyFill="0" applyBorder="0" applyAlignment="0" applyProtection="0"/>
    <xf numFmtId="164" fontId="26" fillId="0" borderId="0" applyFont="0" applyFill="0" applyBorder="0" applyAlignment="0" applyProtection="0"/>
    <xf numFmtId="0" fontId="7" fillId="0" borderId="0"/>
    <xf numFmtId="44" fontId="7" fillId="0" borderId="0" applyFont="0" applyFill="0" applyBorder="0" applyAlignment="0" applyProtection="0"/>
    <xf numFmtId="9" fontId="7" fillId="0" borderId="0" applyFont="0" applyFill="0" applyBorder="0" applyAlignment="0" applyProtection="0"/>
    <xf numFmtId="0" fontId="26" fillId="0" borderId="0"/>
    <xf numFmtId="44" fontId="9" fillId="0" borderId="0" applyFont="0" applyFill="0" applyBorder="0" applyAlignment="0" applyProtection="0"/>
    <xf numFmtId="0" fontId="9" fillId="0" borderId="0"/>
    <xf numFmtId="9"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5" fillId="0" borderId="0"/>
    <xf numFmtId="9"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49" fontId="34" fillId="0" borderId="2" applyNumberFormat="0" applyAlignment="0">
      <alignment horizontal="left"/>
    </xf>
    <xf numFmtId="165" fontId="26" fillId="0" borderId="0" applyFont="0" applyFill="0" applyBorder="0" applyAlignment="0" applyProtection="0"/>
    <xf numFmtId="0" fontId="26" fillId="0" borderId="0"/>
    <xf numFmtId="0" fontId="4" fillId="0" borderId="0"/>
    <xf numFmtId="0" fontId="4" fillId="0" borderId="0"/>
    <xf numFmtId="0" fontId="4" fillId="0" borderId="0"/>
    <xf numFmtId="0" fontId="3" fillId="0" borderId="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cellStyleXfs>
  <cellXfs count="295">
    <xf numFmtId="0" fontId="0" fillId="0" borderId="0" xfId="0" applyAlignment="1">
      <alignment horizontal="left" vertical="top"/>
    </xf>
    <xf numFmtId="0" fontId="0" fillId="0" borderId="0" xfId="0" applyAlignment="1">
      <alignment horizontal="left" vertical="center" wrapText="1"/>
    </xf>
    <xf numFmtId="0" fontId="10" fillId="0" borderId="0" xfId="0" applyFont="1" applyAlignment="1">
      <alignment horizontal="left" vertical="center" wrapText="1"/>
    </xf>
    <xf numFmtId="0" fontId="13" fillId="0" borderId="0" xfId="0" applyFont="1" applyAlignment="1">
      <alignment horizontal="center" vertical="top"/>
    </xf>
    <xf numFmtId="0" fontId="12" fillId="0" borderId="0" xfId="0" applyFont="1" applyAlignment="1">
      <alignment horizontal="left" vertical="top"/>
    </xf>
    <xf numFmtId="0" fontId="12" fillId="0" borderId="0" xfId="0" applyFont="1" applyAlignment="1">
      <alignment horizontal="center" vertical="top"/>
    </xf>
    <xf numFmtId="0" fontId="15" fillId="0" borderId="0" xfId="0" applyFont="1" applyAlignment="1">
      <alignment horizontal="center" vertical="center" wrapText="1"/>
    </xf>
    <xf numFmtId="0" fontId="21" fillId="0" borderId="0" xfId="0" applyFont="1" applyAlignment="1">
      <alignment horizontal="center" vertical="center" wrapText="1"/>
    </xf>
    <xf numFmtId="0" fontId="16" fillId="0" borderId="0" xfId="0" applyFont="1" applyAlignment="1">
      <alignment horizontal="center" vertical="center" wrapText="1"/>
    </xf>
    <xf numFmtId="166" fontId="16" fillId="0" borderId="0" xfId="0" applyNumberFormat="1" applyFont="1" applyAlignment="1">
      <alignment horizontal="center" vertical="center" wrapText="1"/>
    </xf>
    <xf numFmtId="0" fontId="17" fillId="0" borderId="0" xfId="0" applyFont="1" applyAlignment="1">
      <alignment horizontal="center" vertical="center" wrapText="1"/>
    </xf>
    <xf numFmtId="44" fontId="18" fillId="0" borderId="0" xfId="1" applyFont="1" applyFill="1" applyBorder="1" applyAlignment="1">
      <alignment horizontal="center" vertical="center" wrapText="1"/>
    </xf>
    <xf numFmtId="0" fontId="17" fillId="0" borderId="0" xfId="0" applyFont="1" applyAlignment="1">
      <alignment horizontal="left" vertical="center" wrapText="1"/>
    </xf>
    <xf numFmtId="0" fontId="22" fillId="0" borderId="0" xfId="0" applyFont="1" applyAlignment="1">
      <alignment horizontal="left" vertical="center" wrapText="1"/>
    </xf>
    <xf numFmtId="0" fontId="22" fillId="2" borderId="0" xfId="0" applyFont="1" applyFill="1" applyAlignment="1">
      <alignment horizontal="left" vertical="center" wrapText="1"/>
    </xf>
    <xf numFmtId="0" fontId="16" fillId="2" borderId="0" xfId="0" applyFont="1" applyFill="1" applyAlignment="1">
      <alignment horizontal="center" vertical="center" wrapText="1"/>
    </xf>
    <xf numFmtId="166" fontId="16" fillId="2" borderId="0" xfId="0" applyNumberFormat="1" applyFont="1" applyFill="1" applyAlignment="1">
      <alignment horizontal="center" vertical="center" wrapText="1"/>
    </xf>
    <xf numFmtId="0" fontId="17" fillId="2" borderId="0" xfId="0" applyFont="1" applyFill="1" applyAlignment="1">
      <alignment horizontal="center" vertical="center" wrapText="1"/>
    </xf>
    <xf numFmtId="2" fontId="16" fillId="0" borderId="0" xfId="0" applyNumberFormat="1" applyFont="1" applyAlignment="1">
      <alignment horizontal="center" vertical="center" wrapText="1"/>
    </xf>
    <xf numFmtId="167" fontId="16" fillId="0" borderId="0" xfId="0" applyNumberFormat="1" applyFont="1" applyAlignment="1">
      <alignment horizontal="center" vertical="center" wrapText="1"/>
    </xf>
    <xf numFmtId="0" fontId="16" fillId="3" borderId="0" xfId="0" applyFont="1" applyFill="1" applyAlignment="1">
      <alignment horizontal="center" vertical="center" wrapText="1"/>
    </xf>
    <xf numFmtId="0" fontId="9" fillId="0" borderId="0" xfId="0" applyFont="1" applyAlignment="1">
      <alignment horizontal="left" vertical="center" wrapText="1"/>
    </xf>
    <xf numFmtId="44" fontId="18" fillId="2" borderId="0" xfId="1" applyFont="1" applyFill="1" applyBorder="1" applyAlignment="1">
      <alignment horizontal="center" vertical="center" wrapText="1"/>
    </xf>
    <xf numFmtId="0" fontId="18" fillId="0" borderId="0" xfId="0" applyFont="1" applyAlignment="1">
      <alignment horizontal="center" vertical="center" wrapText="1"/>
    </xf>
    <xf numFmtId="0" fontId="17" fillId="5" borderId="0" xfId="0" applyFont="1" applyFill="1" applyAlignment="1">
      <alignment horizontal="left" vertical="center" wrapText="1"/>
    </xf>
    <xf numFmtId="0" fontId="23" fillId="5" borderId="0" xfId="0" applyFont="1" applyFill="1" applyAlignment="1">
      <alignment horizontal="left" vertical="center" wrapText="1"/>
    </xf>
    <xf numFmtId="0" fontId="24" fillId="6" borderId="0" xfId="0" applyFont="1" applyFill="1" applyAlignment="1">
      <alignment horizontal="left" vertical="center" wrapText="1"/>
    </xf>
    <xf numFmtId="0" fontId="25" fillId="7" borderId="0" xfId="0" applyFont="1" applyFill="1" applyAlignment="1">
      <alignment horizontal="left" vertical="center" wrapText="1"/>
    </xf>
    <xf numFmtId="0" fontId="0" fillId="6" borderId="0" xfId="0" applyFill="1" applyAlignment="1">
      <alignment horizontal="left" vertical="center" wrapText="1"/>
    </xf>
    <xf numFmtId="166" fontId="16" fillId="5" borderId="0" xfId="0" applyNumberFormat="1" applyFont="1" applyFill="1" applyAlignment="1">
      <alignment horizontal="center" vertical="center" wrapText="1"/>
    </xf>
    <xf numFmtId="0" fontId="17" fillId="5" borderId="0" xfId="0" applyFont="1" applyFill="1" applyAlignment="1">
      <alignment horizontal="center" vertical="center" wrapText="1"/>
    </xf>
    <xf numFmtId="44" fontId="18" fillId="5" borderId="0" xfId="1" applyFont="1" applyFill="1" applyBorder="1" applyAlignment="1">
      <alignment horizontal="center" vertical="center" wrapText="1"/>
    </xf>
    <xf numFmtId="0" fontId="18" fillId="5" borderId="0" xfId="0" applyFont="1" applyFill="1" applyAlignment="1">
      <alignment horizontal="center" vertical="center" wrapText="1"/>
    </xf>
    <xf numFmtId="0" fontId="21" fillId="5" borderId="0" xfId="0" applyFont="1" applyFill="1" applyAlignment="1">
      <alignment horizontal="center" vertical="center" wrapText="1"/>
    </xf>
    <xf numFmtId="166" fontId="21" fillId="5" borderId="0" xfId="0" applyNumberFormat="1" applyFont="1" applyFill="1" applyAlignment="1">
      <alignment horizontal="center" vertical="center" wrapText="1"/>
    </xf>
    <xf numFmtId="0" fontId="29" fillId="5" borderId="0" xfId="0" applyFont="1" applyFill="1" applyAlignment="1">
      <alignment horizontal="center" vertical="center" wrapText="1"/>
    </xf>
    <xf numFmtId="44" fontId="14" fillId="5" borderId="0" xfId="1" applyFont="1" applyFill="1" applyBorder="1" applyAlignment="1">
      <alignment horizontal="center" vertical="center" wrapText="1"/>
    </xf>
    <xf numFmtId="0" fontId="0" fillId="5" borderId="0" xfId="0" applyFill="1" applyAlignment="1">
      <alignment horizontal="left" vertical="center" wrapText="1"/>
    </xf>
    <xf numFmtId="0" fontId="20" fillId="5" borderId="0" xfId="0" applyFont="1" applyFill="1" applyAlignment="1">
      <alignment horizontal="center" vertical="center" wrapText="1"/>
    </xf>
    <xf numFmtId="0" fontId="19" fillId="5" borderId="0" xfId="0" applyFont="1" applyFill="1" applyAlignment="1">
      <alignment horizontal="left" vertical="center" wrapText="1"/>
    </xf>
    <xf numFmtId="0" fontId="33" fillId="5" borderId="0" xfId="0" applyFont="1" applyFill="1" applyAlignment="1">
      <alignment horizontal="center" vertical="center" wrapText="1"/>
    </xf>
    <xf numFmtId="0" fontId="33" fillId="0" borderId="0" xfId="0" applyFont="1" applyAlignment="1">
      <alignment horizontal="center" vertical="center" wrapText="1"/>
    </xf>
    <xf numFmtId="0" fontId="16" fillId="5" borderId="0" xfId="0" applyFont="1" applyFill="1" applyAlignment="1">
      <alignment horizontal="center" vertical="center" wrapText="1"/>
    </xf>
    <xf numFmtId="0" fontId="15" fillId="2" borderId="0" xfId="0" applyFont="1" applyFill="1" applyAlignment="1">
      <alignment horizontal="center" vertical="center" wrapText="1"/>
    </xf>
    <xf numFmtId="0" fontId="0" fillId="2" borderId="0" xfId="0" applyFill="1" applyAlignment="1">
      <alignment horizontal="left" vertical="center" wrapText="1"/>
    </xf>
    <xf numFmtId="0" fontId="41" fillId="0" borderId="0" xfId="0" applyFont="1" applyAlignment="1">
      <alignment horizontal="center" vertical="center" wrapText="1"/>
    </xf>
    <xf numFmtId="0" fontId="42" fillId="0" borderId="0" xfId="0" applyFont="1" applyAlignment="1">
      <alignment horizontal="center" vertical="center" wrapText="1"/>
    </xf>
    <xf numFmtId="166" fontId="42" fillId="0" borderId="0" xfId="0" applyNumberFormat="1" applyFont="1" applyAlignment="1">
      <alignment horizontal="center" vertical="center" wrapText="1"/>
    </xf>
    <xf numFmtId="0" fontId="10" fillId="0" borderId="0" xfId="0" applyFont="1" applyAlignment="1">
      <alignment horizontal="center" vertical="center" wrapText="1"/>
    </xf>
    <xf numFmtId="44" fontId="40" fillId="0" borderId="0" xfId="0" applyNumberFormat="1" applyFont="1" applyAlignment="1">
      <alignment horizontal="center" vertical="center" wrapText="1"/>
    </xf>
    <xf numFmtId="4" fontId="18" fillId="0" borderId="0" xfId="9" applyNumberFormat="1" applyFont="1"/>
    <xf numFmtId="44" fontId="18" fillId="0" borderId="0" xfId="0" applyNumberFormat="1" applyFont="1" applyAlignment="1">
      <alignment horizontal="center" vertical="center" wrapText="1"/>
    </xf>
    <xf numFmtId="169" fontId="18" fillId="0" borderId="0" xfId="0" applyNumberFormat="1" applyFont="1" applyAlignment="1">
      <alignment horizontal="center" vertical="center" wrapText="1"/>
    </xf>
    <xf numFmtId="44" fontId="14" fillId="0" borderId="0" xfId="0" applyNumberFormat="1" applyFont="1" applyAlignment="1">
      <alignment horizontal="center" vertical="center" wrapText="1"/>
    </xf>
    <xf numFmtId="169" fontId="40" fillId="0" borderId="0" xfId="0" applyNumberFormat="1" applyFont="1" applyAlignment="1">
      <alignment horizontal="center" vertical="center" wrapText="1"/>
    </xf>
    <xf numFmtId="44" fontId="18" fillId="5" borderId="0" xfId="0" applyNumberFormat="1" applyFont="1" applyFill="1" applyAlignment="1">
      <alignment horizontal="center" vertical="center" wrapText="1"/>
    </xf>
    <xf numFmtId="169" fontId="18" fillId="5" borderId="0" xfId="0" applyNumberFormat="1" applyFont="1" applyFill="1" applyAlignment="1">
      <alignment horizontal="center" vertical="center" wrapText="1"/>
    </xf>
    <xf numFmtId="44" fontId="14" fillId="5" borderId="0" xfId="0" applyNumberFormat="1" applyFont="1" applyFill="1" applyAlignment="1">
      <alignment horizontal="center" vertical="center" wrapText="1"/>
    </xf>
    <xf numFmtId="44" fontId="18" fillId="2" borderId="0" xfId="0" applyNumberFormat="1" applyFont="1" applyFill="1" applyAlignment="1">
      <alignment horizontal="center" vertical="center" wrapText="1"/>
    </xf>
    <xf numFmtId="169" fontId="18" fillId="2" borderId="0" xfId="0" applyNumberFormat="1" applyFont="1" applyFill="1" applyAlignment="1">
      <alignment horizontal="center" vertical="center" wrapText="1"/>
    </xf>
    <xf numFmtId="169" fontId="14" fillId="5" borderId="0" xfId="0" applyNumberFormat="1" applyFont="1" applyFill="1" applyAlignment="1">
      <alignment horizontal="center" vertical="center" wrapText="1"/>
    </xf>
    <xf numFmtId="2" fontId="12" fillId="0" borderId="0" xfId="0" applyNumberFormat="1" applyFont="1" applyAlignment="1">
      <alignment horizontal="left" vertical="top"/>
    </xf>
    <xf numFmtId="166" fontId="21" fillId="0" borderId="0" xfId="0" applyNumberFormat="1" applyFont="1" applyAlignment="1">
      <alignment horizontal="center" vertical="center" wrapText="1"/>
    </xf>
    <xf numFmtId="0" fontId="20" fillId="0" borderId="0" xfId="0" applyFont="1" applyAlignment="1">
      <alignment horizontal="center" vertical="center" wrapText="1"/>
    </xf>
    <xf numFmtId="44" fontId="14" fillId="0" borderId="0" xfId="1" applyFont="1" applyFill="1" applyBorder="1" applyAlignment="1">
      <alignment horizontal="center" vertical="center" wrapText="1"/>
    </xf>
    <xf numFmtId="169" fontId="14" fillId="0" borderId="0" xfId="0" applyNumberFormat="1" applyFont="1" applyAlignment="1">
      <alignment horizontal="center" vertical="center" wrapText="1"/>
    </xf>
    <xf numFmtId="0" fontId="20" fillId="0" borderId="0" xfId="0" applyFont="1" applyAlignment="1">
      <alignment horizontal="left" vertical="center" wrapText="1"/>
    </xf>
    <xf numFmtId="44" fontId="11" fillId="0" borderId="0" xfId="0" applyNumberFormat="1" applyFont="1" applyAlignment="1">
      <alignment horizontal="center" vertical="center" wrapText="1"/>
    </xf>
    <xf numFmtId="0" fontId="17" fillId="2" borderId="0" xfId="0" applyFont="1" applyFill="1" applyAlignment="1">
      <alignment horizontal="left" vertical="center" wrapText="1"/>
    </xf>
    <xf numFmtId="0" fontId="21" fillId="3" borderId="0" xfId="0" applyFont="1" applyFill="1" applyAlignment="1">
      <alignment horizontal="center" vertical="center" wrapText="1"/>
    </xf>
    <xf numFmtId="0" fontId="11" fillId="0" borderId="5" xfId="0" applyFont="1" applyBorder="1" applyAlignment="1">
      <alignment horizontal="center"/>
    </xf>
    <xf numFmtId="0" fontId="11" fillId="0" borderId="4" xfId="0" applyFont="1" applyBorder="1" applyAlignment="1">
      <alignment horizontal="center"/>
    </xf>
    <xf numFmtId="0" fontId="12" fillId="0" borderId="4" xfId="0" applyFont="1" applyBorder="1" applyAlignment="1">
      <alignment horizontal="left" vertical="top"/>
    </xf>
    <xf numFmtId="0" fontId="13" fillId="0" borderId="4" xfId="0" applyFont="1" applyBorder="1" applyAlignment="1">
      <alignment horizontal="center" vertical="top"/>
    </xf>
    <xf numFmtId="0" fontId="12" fillId="0" borderId="6" xfId="0" applyFont="1" applyBorder="1" applyAlignment="1">
      <alignment horizontal="left" vertical="top"/>
    </xf>
    <xf numFmtId="0" fontId="12" fillId="0" borderId="7" xfId="0" applyFont="1" applyBorder="1" applyAlignment="1">
      <alignment horizontal="center"/>
    </xf>
    <xf numFmtId="0" fontId="12" fillId="0" borderId="8" xfId="0" applyFont="1" applyBorder="1" applyAlignment="1">
      <alignment horizontal="center" vertical="top"/>
    </xf>
    <xf numFmtId="0" fontId="12" fillId="0" borderId="8" xfId="0" applyFont="1" applyBorder="1" applyAlignment="1">
      <alignment horizontal="left" vertical="top"/>
    </xf>
    <xf numFmtId="44" fontId="12" fillId="0" borderId="8" xfId="1" applyFont="1" applyFill="1" applyBorder="1" applyAlignment="1">
      <alignment horizontal="left" vertical="top"/>
    </xf>
    <xf numFmtId="0" fontId="12" fillId="0" borderId="9" xfId="0" applyFont="1" applyBorder="1" applyAlignment="1">
      <alignment horizontal="center"/>
    </xf>
    <xf numFmtId="0" fontId="12" fillId="0" borderId="3" xfId="0" applyFont="1" applyBorder="1" applyAlignment="1">
      <alignment horizontal="left" vertical="top"/>
    </xf>
    <xf numFmtId="0" fontId="12" fillId="0" borderId="10" xfId="0" applyFont="1" applyBorder="1" applyAlignment="1">
      <alignment horizontal="left" vertical="top"/>
    </xf>
    <xf numFmtId="168" fontId="18" fillId="0" borderId="0" xfId="0" applyNumberFormat="1" applyFont="1"/>
    <xf numFmtId="2" fontId="12" fillId="0" borderId="3" xfId="0" applyNumberFormat="1" applyFont="1" applyBorder="1" applyAlignment="1">
      <alignment horizontal="left" vertical="top"/>
    </xf>
    <xf numFmtId="0" fontId="52" fillId="0" borderId="0" xfId="0" applyFont="1" applyAlignment="1">
      <alignment horizontal="center" vertical="center" wrapText="1"/>
    </xf>
    <xf numFmtId="0" fontId="53" fillId="0" borderId="0" xfId="0" applyFont="1" applyAlignment="1">
      <alignment horizontal="center" vertical="center" wrapText="1"/>
    </xf>
    <xf numFmtId="166" fontId="53" fillId="0" borderId="0" xfId="0" applyNumberFormat="1" applyFont="1" applyAlignment="1">
      <alignment horizontal="center" vertical="center" wrapText="1"/>
    </xf>
    <xf numFmtId="0" fontId="54" fillId="0" borderId="0" xfId="0" applyFont="1" applyAlignment="1">
      <alignment horizontal="left" vertical="center" wrapText="1"/>
    </xf>
    <xf numFmtId="170" fontId="16" fillId="0" borderId="0" xfId="0" applyNumberFormat="1" applyFont="1" applyAlignment="1">
      <alignment horizontal="center" vertical="center" wrapText="1"/>
    </xf>
    <xf numFmtId="44" fontId="16" fillId="0" borderId="0" xfId="1" applyFont="1" applyFill="1" applyBorder="1" applyAlignment="1">
      <alignment horizontal="center" vertical="center" wrapText="1"/>
    </xf>
    <xf numFmtId="170" fontId="16" fillId="0" borderId="0" xfId="0" applyNumberFormat="1" applyFont="1" applyAlignment="1" applyProtection="1">
      <alignment horizontal="center" vertical="center" wrapText="1"/>
      <protection hidden="1"/>
    </xf>
    <xf numFmtId="0" fontId="15" fillId="10" borderId="0" xfId="0" applyFont="1" applyFill="1" applyAlignment="1">
      <alignment horizontal="center" vertical="center" wrapText="1"/>
    </xf>
    <xf numFmtId="0" fontId="16" fillId="10" borderId="0" xfId="0" applyFont="1" applyFill="1" applyAlignment="1">
      <alignment horizontal="center" vertical="center" wrapText="1"/>
    </xf>
    <xf numFmtId="44" fontId="14" fillId="10" borderId="0" xfId="0" applyNumberFormat="1" applyFont="1" applyFill="1" applyAlignment="1">
      <alignment horizontal="center" vertical="center" wrapText="1"/>
    </xf>
    <xf numFmtId="44" fontId="16" fillId="10" borderId="0" xfId="0" applyNumberFormat="1" applyFont="1" applyFill="1" applyAlignment="1">
      <alignment horizontal="center" vertical="center" wrapText="1"/>
    </xf>
    <xf numFmtId="0" fontId="17" fillId="10" borderId="0" xfId="0" applyFont="1" applyFill="1" applyAlignment="1">
      <alignment horizontal="center" vertical="center" wrapText="1"/>
    </xf>
    <xf numFmtId="44" fontId="18" fillId="10" borderId="0" xfId="1" applyFont="1" applyFill="1" applyBorder="1" applyAlignment="1">
      <alignment horizontal="center" vertical="center" wrapText="1"/>
    </xf>
    <xf numFmtId="0" fontId="17" fillId="10" borderId="0" xfId="0" applyFont="1" applyFill="1" applyAlignment="1">
      <alignment horizontal="left" vertical="center" wrapText="1"/>
    </xf>
    <xf numFmtId="166" fontId="16" fillId="10" borderId="0" xfId="0" applyNumberFormat="1" applyFont="1" applyFill="1" applyAlignment="1">
      <alignment horizontal="center" vertical="center" wrapText="1"/>
    </xf>
    <xf numFmtId="0" fontId="44" fillId="6" borderId="9" xfId="0" applyFont="1" applyFill="1" applyBorder="1" applyAlignment="1">
      <alignment horizontal="left" vertical="center" wrapText="1"/>
    </xf>
    <xf numFmtId="0" fontId="44" fillId="6" borderId="3" xfId="0" applyFont="1" applyFill="1" applyBorder="1" applyAlignment="1">
      <alignment horizontal="center" vertical="center" wrapText="1"/>
    </xf>
    <xf numFmtId="0" fontId="45" fillId="6" borderId="3" xfId="0" applyFont="1" applyFill="1" applyBorder="1" applyAlignment="1">
      <alignment horizontal="center" vertical="center" wrapText="1"/>
    </xf>
    <xf numFmtId="0" fontId="45" fillId="6" borderId="3" xfId="0" applyFont="1" applyFill="1" applyBorder="1" applyAlignment="1">
      <alignment horizontal="justify" vertical="center" wrapText="1"/>
    </xf>
    <xf numFmtId="166" fontId="45" fillId="6" borderId="3" xfId="0" applyNumberFormat="1" applyFont="1" applyFill="1" applyBorder="1" applyAlignment="1">
      <alignment horizontal="center" vertical="center" wrapText="1"/>
    </xf>
    <xf numFmtId="0" fontId="46" fillId="6" borderId="3" xfId="0" applyFont="1" applyFill="1" applyBorder="1" applyAlignment="1">
      <alignment horizontal="center" vertical="center" wrapText="1"/>
    </xf>
    <xf numFmtId="0" fontId="47" fillId="6" borderId="3" xfId="0" applyFont="1" applyFill="1" applyBorder="1" applyAlignment="1">
      <alignment horizontal="center" vertical="center" wrapText="1"/>
    </xf>
    <xf numFmtId="0" fontId="48" fillId="6" borderId="10" xfId="0" applyFont="1" applyFill="1" applyBorder="1" applyAlignment="1">
      <alignment horizontal="left" vertical="center" wrapText="1"/>
    </xf>
    <xf numFmtId="0" fontId="21" fillId="11" borderId="0" xfId="0" applyFont="1" applyFill="1" applyAlignment="1">
      <alignment horizontal="center" vertical="center" wrapText="1"/>
    </xf>
    <xf numFmtId="0" fontId="10" fillId="11" borderId="0" xfId="0" applyFont="1" applyFill="1" applyAlignment="1">
      <alignment horizontal="left" vertical="center" wrapText="1"/>
    </xf>
    <xf numFmtId="0" fontId="19" fillId="0" borderId="0" xfId="0" applyFont="1" applyAlignment="1">
      <alignment horizontal="left" vertical="center" wrapText="1"/>
    </xf>
    <xf numFmtId="0" fontId="27" fillId="5" borderId="0" xfId="0" applyFont="1" applyFill="1" applyAlignment="1">
      <alignment horizontal="center" vertical="center" wrapText="1"/>
    </xf>
    <xf numFmtId="0" fontId="21" fillId="5" borderId="0" xfId="0" applyFont="1" applyFill="1" applyAlignment="1">
      <alignment horizontal="justify" vertical="center" wrapText="1"/>
    </xf>
    <xf numFmtId="0" fontId="14" fillId="5" borderId="0" xfId="0" applyFont="1" applyFill="1" applyAlignment="1">
      <alignment horizontal="center" vertical="center" wrapText="1"/>
    </xf>
    <xf numFmtId="0" fontId="24" fillId="0" borderId="0" xfId="0" applyFont="1" applyAlignment="1">
      <alignment horizontal="left" vertical="center" wrapText="1"/>
    </xf>
    <xf numFmtId="0" fontId="38" fillId="5" borderId="0" xfId="0" applyFont="1" applyFill="1" applyAlignment="1">
      <alignment horizontal="left" vertical="center" wrapText="1"/>
    </xf>
    <xf numFmtId="0" fontId="24" fillId="5" borderId="0" xfId="0" applyFont="1" applyFill="1" applyAlignment="1">
      <alignment horizontal="left" vertical="center" wrapText="1"/>
    </xf>
    <xf numFmtId="0" fontId="61" fillId="0" borderId="0" xfId="0" applyFont="1" applyAlignment="1">
      <alignment horizontal="left" vertical="center" wrapText="1"/>
    </xf>
    <xf numFmtId="0" fontId="62" fillId="5" borderId="0" xfId="0" applyFont="1" applyFill="1" applyAlignment="1">
      <alignment horizontal="left" vertical="center" wrapText="1"/>
    </xf>
    <xf numFmtId="0" fontId="36" fillId="11" borderId="8" xfId="0" applyFont="1" applyFill="1" applyBorder="1" applyAlignment="1">
      <alignment horizontal="center" vertical="center" wrapText="1"/>
    </xf>
    <xf numFmtId="0" fontId="15" fillId="0" borderId="7" xfId="0" applyFont="1" applyBorder="1" applyAlignment="1">
      <alignment horizontal="center" vertical="center" wrapText="1"/>
    </xf>
    <xf numFmtId="0" fontId="33" fillId="0" borderId="7" xfId="0" applyFont="1" applyBorder="1" applyAlignment="1">
      <alignment horizontal="center" vertical="center" wrapText="1"/>
    </xf>
    <xf numFmtId="0" fontId="15" fillId="2" borderId="7" xfId="0" applyFont="1" applyFill="1" applyBorder="1" applyAlignment="1">
      <alignment horizontal="center" vertical="center" wrapText="1"/>
    </xf>
    <xf numFmtId="0" fontId="41" fillId="0" borderId="7" xfId="0" applyFont="1" applyBorder="1" applyAlignment="1">
      <alignment horizontal="center" vertical="center" wrapText="1"/>
    </xf>
    <xf numFmtId="0" fontId="38" fillId="5" borderId="7" xfId="0" applyFont="1" applyFill="1" applyBorder="1" applyAlignment="1">
      <alignment horizontal="left" vertical="center" wrapText="1"/>
    </xf>
    <xf numFmtId="0" fontId="38" fillId="5" borderId="8" xfId="0" applyFont="1" applyFill="1" applyBorder="1" applyAlignment="1">
      <alignment horizontal="left" vertical="center" wrapText="1"/>
    </xf>
    <xf numFmtId="0" fontId="15" fillId="0" borderId="7" xfId="0" applyFont="1" applyBorder="1" applyAlignment="1">
      <alignment horizontal="left" vertical="center" wrapText="1"/>
    </xf>
    <xf numFmtId="0" fontId="27" fillId="5" borderId="7" xfId="0" applyFont="1" applyFill="1" applyBorder="1" applyAlignment="1">
      <alignment horizontal="center" vertical="center" wrapText="1"/>
    </xf>
    <xf numFmtId="0" fontId="52" fillId="0" borderId="7" xfId="0" applyFont="1" applyBorder="1" applyAlignment="1">
      <alignment horizontal="center" vertical="center" wrapText="1"/>
    </xf>
    <xf numFmtId="0" fontId="33" fillId="5" borderId="7" xfId="0" applyFont="1" applyFill="1" applyBorder="1" applyAlignment="1">
      <alignment horizontal="left" vertical="center" wrapText="1"/>
    </xf>
    <xf numFmtId="0" fontId="15" fillId="10" borderId="7" xfId="0" applyFont="1" applyFill="1" applyBorder="1" applyAlignment="1">
      <alignment horizontal="center" vertical="center" wrapText="1"/>
    </xf>
    <xf numFmtId="49" fontId="36" fillId="11" borderId="7" xfId="0" applyNumberFormat="1" applyFont="1" applyFill="1" applyBorder="1" applyAlignment="1">
      <alignment horizontal="center" vertical="center" wrapText="1"/>
    </xf>
    <xf numFmtId="49" fontId="16" fillId="0" borderId="7" xfId="0" applyNumberFormat="1" applyFont="1" applyBorder="1" applyAlignment="1">
      <alignment horizontal="center" vertical="center" wrapText="1"/>
    </xf>
    <xf numFmtId="0" fontId="16" fillId="0" borderId="8" xfId="0" applyFont="1" applyBorder="1" applyAlignment="1">
      <alignment horizontal="justify" vertical="center" wrapText="1"/>
    </xf>
    <xf numFmtId="49" fontId="16" fillId="5" borderId="7" xfId="0" applyNumberFormat="1" applyFont="1" applyFill="1" applyBorder="1" applyAlignment="1">
      <alignment horizontal="center" vertical="center" wrapText="1"/>
    </xf>
    <xf numFmtId="0" fontId="16" fillId="5" borderId="8" xfId="0" applyFont="1" applyFill="1" applyBorder="1" applyAlignment="1">
      <alignment horizontal="justify" vertical="center" wrapText="1"/>
    </xf>
    <xf numFmtId="49" fontId="21" fillId="0" borderId="7" xfId="0" applyNumberFormat="1" applyFont="1" applyBorder="1" applyAlignment="1">
      <alignment horizontal="center" vertical="center" wrapText="1"/>
    </xf>
    <xf numFmtId="0" fontId="21" fillId="0" borderId="8" xfId="0" applyFont="1" applyBorder="1" applyAlignment="1">
      <alignment horizontal="justify" vertical="center" wrapText="1"/>
    </xf>
    <xf numFmtId="49" fontId="15" fillId="5" borderId="7" xfId="0" applyNumberFormat="1" applyFont="1" applyFill="1" applyBorder="1" applyAlignment="1">
      <alignment horizontal="center" vertical="center" wrapText="1"/>
    </xf>
    <xf numFmtId="49" fontId="16" fillId="2" borderId="7" xfId="0" applyNumberFormat="1" applyFont="1" applyFill="1" applyBorder="1" applyAlignment="1">
      <alignment horizontal="center" vertical="center" wrapText="1"/>
    </xf>
    <xf numFmtId="0" fontId="16" fillId="2" borderId="8" xfId="0" applyFont="1" applyFill="1" applyBorder="1" applyAlignment="1">
      <alignment horizontal="justify" vertical="center" wrapText="1"/>
    </xf>
    <xf numFmtId="49" fontId="21" fillId="5" borderId="7" xfId="0" applyNumberFormat="1" applyFont="1" applyFill="1" applyBorder="1" applyAlignment="1">
      <alignment horizontal="center" vertical="center" wrapText="1"/>
    </xf>
    <xf numFmtId="49" fontId="42" fillId="0" borderId="7" xfId="0" applyNumberFormat="1" applyFont="1" applyBorder="1" applyAlignment="1">
      <alignment horizontal="center" vertical="center" wrapText="1"/>
    </xf>
    <xf numFmtId="0" fontId="42" fillId="0" borderId="8" xfId="0" applyFont="1" applyBorder="1" applyAlignment="1">
      <alignment horizontal="justify" vertical="center" wrapText="1"/>
    </xf>
    <xf numFmtId="0" fontId="21" fillId="5" borderId="8" xfId="0" applyFont="1" applyFill="1" applyBorder="1" applyAlignment="1">
      <alignment horizontal="justify" vertical="center" wrapText="1"/>
    </xf>
    <xf numFmtId="0" fontId="16" fillId="0" borderId="8" xfId="0" quotePrefix="1" applyFont="1" applyBorder="1" applyAlignment="1">
      <alignment horizontal="justify" vertical="center" wrapText="1"/>
    </xf>
    <xf numFmtId="0" fontId="16" fillId="0" borderId="7" xfId="0" applyFont="1" applyBorder="1" applyAlignment="1">
      <alignment horizontal="justify" vertical="center" wrapText="1"/>
    </xf>
    <xf numFmtId="0" fontId="21" fillId="5" borderId="7" xfId="0" applyFont="1" applyFill="1" applyBorder="1" applyAlignment="1">
      <alignment horizontal="justify" vertical="center" wrapText="1"/>
    </xf>
    <xf numFmtId="49" fontId="21" fillId="0" borderId="7" xfId="0" applyNumberFormat="1" applyFont="1" applyBorder="1" applyAlignment="1">
      <alignment horizontal="justify" vertical="center" wrapText="1"/>
    </xf>
    <xf numFmtId="49" fontId="16" fillId="0" borderId="7" xfId="0" applyNumberFormat="1" applyFont="1" applyBorder="1" applyAlignment="1">
      <alignment horizontal="justify" vertical="center" wrapText="1"/>
    </xf>
    <xf numFmtId="49" fontId="53" fillId="0" borderId="7" xfId="0" applyNumberFormat="1" applyFont="1" applyBorder="1" applyAlignment="1">
      <alignment horizontal="justify" vertical="center" wrapText="1"/>
    </xf>
    <xf numFmtId="0" fontId="53" fillId="0" borderId="8" xfId="0" applyFont="1" applyBorder="1" applyAlignment="1">
      <alignment horizontal="justify" vertical="center" wrapText="1"/>
    </xf>
    <xf numFmtId="49" fontId="28" fillId="0" borderId="7" xfId="15" applyNumberFormat="1" applyFont="1" applyFill="1" applyBorder="1" applyAlignment="1" applyProtection="1">
      <alignment horizontal="center" vertical="top" wrapText="1"/>
    </xf>
    <xf numFmtId="0" fontId="28" fillId="0" borderId="8" xfId="15" applyNumberFormat="1" applyFont="1" applyFill="1" applyBorder="1" applyAlignment="1" applyProtection="1">
      <alignment horizontal="left" vertical="top" wrapText="1"/>
    </xf>
    <xf numFmtId="49" fontId="30" fillId="0" borderId="7" xfId="12" applyNumberFormat="1" applyFont="1" applyBorder="1" applyAlignment="1">
      <alignment horizontal="center" vertical="center"/>
    </xf>
    <xf numFmtId="9" fontId="30" fillId="0" borderId="8" xfId="7" applyFont="1" applyFill="1" applyBorder="1" applyAlignment="1">
      <alignment horizontal="justify" vertical="top" wrapText="1"/>
    </xf>
    <xf numFmtId="9" fontId="32" fillId="5" borderId="8" xfId="7" applyFont="1" applyFill="1" applyBorder="1" applyAlignment="1">
      <alignment horizontal="justify" vertical="top" wrapText="1"/>
    </xf>
    <xf numFmtId="49" fontId="30" fillId="0" borderId="7" xfId="7" applyNumberFormat="1" applyFont="1" applyFill="1" applyBorder="1" applyAlignment="1">
      <alignment horizontal="center" vertical="top" wrapText="1"/>
    </xf>
    <xf numFmtId="49" fontId="30" fillId="0" borderId="7" xfId="25" applyNumberFormat="1" applyFont="1" applyFill="1" applyBorder="1" applyAlignment="1" applyProtection="1">
      <alignment horizontal="center" vertical="top" wrapText="1"/>
    </xf>
    <xf numFmtId="0" fontId="28" fillId="0" borderId="8" xfId="25" applyNumberFormat="1" applyFont="1" applyFill="1" applyBorder="1" applyAlignment="1" applyProtection="1">
      <alignment horizontal="left" vertical="top" wrapText="1"/>
    </xf>
    <xf numFmtId="0" fontId="16" fillId="0" borderId="8" xfId="0" applyFont="1" applyBorder="1" applyAlignment="1" applyProtection="1">
      <alignment horizontal="justify" vertical="center" wrapText="1"/>
      <protection hidden="1"/>
    </xf>
    <xf numFmtId="49" fontId="30" fillId="10" borderId="7" xfId="25" applyNumberFormat="1" applyFont="1" applyFill="1" applyBorder="1" applyAlignment="1" applyProtection="1">
      <alignment horizontal="center" vertical="top" wrapText="1"/>
    </xf>
    <xf numFmtId="0" fontId="28" fillId="10" borderId="8" xfId="25" applyNumberFormat="1" applyFont="1" applyFill="1" applyBorder="1" applyAlignment="1" applyProtection="1">
      <alignment horizontal="left" vertical="top" wrapText="1"/>
    </xf>
    <xf numFmtId="49" fontId="28" fillId="0" borderId="7" xfId="11" applyNumberFormat="1" applyFont="1" applyFill="1" applyBorder="1" applyAlignment="1" applyProtection="1">
      <alignment horizontal="center" vertical="top" wrapText="1"/>
    </xf>
    <xf numFmtId="0" fontId="28" fillId="0" borderId="8" xfId="11" applyNumberFormat="1" applyFont="1" applyFill="1" applyBorder="1" applyAlignment="1" applyProtection="1">
      <alignment horizontal="left" vertical="top" wrapText="1"/>
    </xf>
    <xf numFmtId="49" fontId="31" fillId="0" borderId="7" xfId="11" applyNumberFormat="1" applyFont="1" applyFill="1" applyBorder="1" applyAlignment="1" applyProtection="1">
      <alignment horizontal="center" vertical="top" wrapText="1"/>
    </xf>
    <xf numFmtId="0" fontId="31" fillId="0" borderId="8" xfId="11" applyNumberFormat="1" applyFont="1" applyFill="1" applyBorder="1" applyAlignment="1" applyProtection="1">
      <alignment horizontal="left" vertical="top" wrapText="1"/>
    </xf>
    <xf numFmtId="0" fontId="16" fillId="0" borderId="7" xfId="0" applyFont="1" applyBorder="1" applyAlignment="1">
      <alignment horizontal="center" vertical="center" wrapText="1"/>
    </xf>
    <xf numFmtId="0" fontId="16" fillId="5" borderId="7" xfId="0" applyFont="1" applyFill="1" applyBorder="1" applyAlignment="1">
      <alignment horizontal="center" vertical="center" wrapText="1"/>
    </xf>
    <xf numFmtId="0" fontId="21" fillId="0" borderId="7" xfId="0" applyFont="1" applyBorder="1" applyAlignment="1">
      <alignment horizontal="center" vertical="center" wrapText="1"/>
    </xf>
    <xf numFmtId="0" fontId="16" fillId="2" borderId="7" xfId="0" applyFont="1" applyFill="1" applyBorder="1" applyAlignment="1">
      <alignment horizontal="center" vertical="center" wrapText="1"/>
    </xf>
    <xf numFmtId="166" fontId="16" fillId="0" borderId="7" xfId="0" applyNumberFormat="1" applyFont="1" applyBorder="1" applyAlignment="1">
      <alignment horizontal="center" vertical="center" wrapText="1"/>
    </xf>
    <xf numFmtId="0" fontId="42" fillId="0" borderId="7" xfId="0" applyFont="1" applyBorder="1" applyAlignment="1">
      <alignment horizontal="center" vertical="center" wrapText="1"/>
    </xf>
    <xf numFmtId="0" fontId="21" fillId="5" borderId="7" xfId="0" applyFont="1" applyFill="1" applyBorder="1" applyAlignment="1">
      <alignment horizontal="center" vertical="center" wrapText="1"/>
    </xf>
    <xf numFmtId="1" fontId="16" fillId="0" borderId="7" xfId="0" applyNumberFormat="1" applyFont="1" applyBorder="1" applyAlignment="1">
      <alignment horizontal="center" vertical="center" wrapText="1"/>
    </xf>
    <xf numFmtId="0" fontId="16" fillId="0" borderId="8" xfId="0" applyFont="1" applyBorder="1" applyAlignment="1">
      <alignment horizontal="center" vertical="center" wrapText="1"/>
    </xf>
    <xf numFmtId="0" fontId="53" fillId="0" borderId="7" xfId="0" applyFont="1" applyBorder="1" applyAlignment="1">
      <alignment horizontal="center" vertical="center" wrapText="1"/>
    </xf>
    <xf numFmtId="0" fontId="21" fillId="0" borderId="8" xfId="0" applyFont="1" applyBorder="1" applyAlignment="1">
      <alignment horizontal="center" vertical="center" wrapText="1"/>
    </xf>
    <xf numFmtId="167" fontId="16" fillId="0" borderId="8" xfId="0" applyNumberFormat="1" applyFont="1" applyBorder="1" applyAlignment="1">
      <alignment horizontal="center" vertical="center" wrapText="1"/>
    </xf>
    <xf numFmtId="0" fontId="16" fillId="0" borderId="7" xfId="0" applyFont="1" applyBorder="1" applyAlignment="1" applyProtection="1">
      <alignment horizontal="center" vertical="center" wrapText="1"/>
      <protection hidden="1"/>
    </xf>
    <xf numFmtId="0" fontId="16" fillId="10" borderId="7" xfId="0" applyFont="1" applyFill="1" applyBorder="1" applyAlignment="1">
      <alignment horizontal="center" vertical="center" wrapText="1"/>
    </xf>
    <xf numFmtId="0" fontId="16" fillId="5" borderId="8"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42" fillId="0" borderId="8" xfId="0" applyFont="1" applyBorder="1" applyAlignment="1">
      <alignment horizontal="center" vertical="center" wrapText="1"/>
    </xf>
    <xf numFmtId="0" fontId="21" fillId="5" borderId="8" xfId="0" applyFont="1" applyFill="1" applyBorder="1" applyAlignment="1">
      <alignment horizontal="center" vertical="center" wrapText="1"/>
    </xf>
    <xf numFmtId="166" fontId="16" fillId="0" borderId="8" xfId="0" applyNumberFormat="1" applyFont="1" applyBorder="1" applyAlignment="1">
      <alignment horizontal="center" vertical="center" wrapText="1"/>
    </xf>
    <xf numFmtId="167" fontId="53" fillId="0" borderId="8" xfId="0" applyNumberFormat="1" applyFont="1" applyBorder="1" applyAlignment="1">
      <alignment horizontal="center" vertical="center" wrapText="1"/>
    </xf>
    <xf numFmtId="167" fontId="21" fillId="0" borderId="8" xfId="0" applyNumberFormat="1" applyFont="1" applyBorder="1" applyAlignment="1">
      <alignment horizontal="center" vertical="center" wrapText="1"/>
    </xf>
    <xf numFmtId="0" fontId="16" fillId="10" borderId="8" xfId="0" applyFont="1" applyFill="1" applyBorder="1" applyAlignment="1">
      <alignment horizontal="center" vertical="center" wrapText="1"/>
    </xf>
    <xf numFmtId="44" fontId="18" fillId="0" borderId="7" xfId="1" applyFont="1" applyFill="1" applyBorder="1" applyAlignment="1">
      <alignment horizontal="center" vertical="center" wrapText="1"/>
    </xf>
    <xf numFmtId="0" fontId="18" fillId="5" borderId="7" xfId="0" applyFont="1" applyFill="1" applyBorder="1" applyAlignment="1">
      <alignment horizontal="center" vertical="center" wrapText="1"/>
    </xf>
    <xf numFmtId="44" fontId="14" fillId="0" borderId="7" xfId="1" applyFont="1" applyFill="1" applyBorder="1" applyAlignment="1">
      <alignment horizontal="center" vertical="center" wrapText="1"/>
    </xf>
    <xf numFmtId="44" fontId="18" fillId="5" borderId="7" xfId="1" applyFont="1" applyFill="1" applyBorder="1" applyAlignment="1">
      <alignment horizontal="center" vertical="center" wrapText="1"/>
    </xf>
    <xf numFmtId="44" fontId="18" fillId="2" borderId="7" xfId="1" applyFont="1" applyFill="1" applyBorder="1" applyAlignment="1">
      <alignment horizontal="center" vertical="center" wrapText="1"/>
    </xf>
    <xf numFmtId="44" fontId="40" fillId="0" borderId="7" xfId="1" applyFont="1" applyFill="1" applyBorder="1" applyAlignment="1">
      <alignment horizontal="center" vertical="center" wrapText="1"/>
    </xf>
    <xf numFmtId="44" fontId="14" fillId="5" borderId="7" xfId="1" applyFont="1" applyFill="1" applyBorder="1" applyAlignment="1">
      <alignment horizontal="center" vertical="center" wrapText="1"/>
    </xf>
    <xf numFmtId="0" fontId="14" fillId="0" borderId="0" xfId="26" applyFont="1" applyAlignment="1">
      <alignment horizontal="center"/>
    </xf>
    <xf numFmtId="0" fontId="18" fillId="0" borderId="7" xfId="0" applyFont="1" applyBorder="1" applyAlignment="1">
      <alignment horizontal="center" vertical="center" wrapText="1"/>
    </xf>
    <xf numFmtId="0" fontId="14" fillId="0" borderId="0" xfId="18" applyFont="1" applyAlignment="1">
      <alignment horizontal="center"/>
    </xf>
    <xf numFmtId="0" fontId="14" fillId="5" borderId="7" xfId="0" applyFont="1" applyFill="1" applyBorder="1" applyAlignment="1">
      <alignment horizontal="center" vertical="center" wrapText="1"/>
    </xf>
    <xf numFmtId="0" fontId="18" fillId="10" borderId="7" xfId="0" applyFont="1" applyFill="1" applyBorder="1" applyAlignment="1">
      <alignment horizontal="center" vertical="center" wrapText="1"/>
    </xf>
    <xf numFmtId="0" fontId="36" fillId="11" borderId="11" xfId="0" applyFont="1" applyFill="1" applyBorder="1" applyAlignment="1">
      <alignment horizontal="center" vertical="center" wrapText="1"/>
    </xf>
    <xf numFmtId="0" fontId="51" fillId="0" borderId="11" xfId="0" applyFont="1" applyBorder="1" applyAlignment="1">
      <alignment horizontal="center" vertical="center" wrapText="1"/>
    </xf>
    <xf numFmtId="0" fontId="43" fillId="0" borderId="11" xfId="0" applyFont="1" applyBorder="1" applyAlignment="1">
      <alignment horizontal="center" vertical="center" wrapText="1"/>
    </xf>
    <xf numFmtId="0" fontId="38" fillId="5" borderId="11" xfId="0" applyFont="1" applyFill="1" applyBorder="1" applyAlignment="1">
      <alignment horizontal="left" vertical="center" wrapText="1"/>
    </xf>
    <xf numFmtId="0" fontId="19" fillId="5" borderId="11" xfId="0" applyFont="1" applyFill="1" applyBorder="1" applyAlignment="1">
      <alignment horizontal="left" vertical="center" wrapText="1"/>
    </xf>
    <xf numFmtId="44" fontId="58" fillId="0" borderId="0" xfId="0" applyNumberFormat="1" applyFont="1" applyAlignment="1">
      <alignment horizontal="center" vertical="center" wrapText="1"/>
    </xf>
    <xf numFmtId="0" fontId="58" fillId="5" borderId="0" xfId="0" applyFont="1" applyFill="1" applyAlignment="1">
      <alignment horizontal="center" vertical="center" wrapText="1"/>
    </xf>
    <xf numFmtId="44" fontId="58" fillId="5" borderId="0" xfId="0" applyNumberFormat="1" applyFont="1" applyFill="1" applyAlignment="1">
      <alignment horizontal="center" vertical="center" wrapText="1"/>
    </xf>
    <xf numFmtId="44" fontId="58" fillId="2" borderId="0" xfId="0" applyNumberFormat="1" applyFont="1" applyFill="1" applyAlignment="1">
      <alignment horizontal="center" vertical="center" wrapText="1"/>
    </xf>
    <xf numFmtId="0" fontId="58" fillId="5" borderId="0" xfId="0" applyFont="1" applyFill="1" applyAlignment="1">
      <alignment horizontal="left" vertical="center" wrapText="1"/>
    </xf>
    <xf numFmtId="44" fontId="58" fillId="10" borderId="0" xfId="0" applyNumberFormat="1" applyFont="1" applyFill="1" applyAlignment="1">
      <alignment horizontal="center" vertical="center" wrapText="1"/>
    </xf>
    <xf numFmtId="0" fontId="58" fillId="0" borderId="0" xfId="0" applyFont="1" applyAlignment="1">
      <alignment horizontal="center" vertical="center" wrapText="1"/>
    </xf>
    <xf numFmtId="0" fontId="20" fillId="5" borderId="11" xfId="0" applyFont="1" applyFill="1" applyBorder="1" applyAlignment="1">
      <alignment horizontal="left" vertical="center" wrapText="1"/>
    </xf>
    <xf numFmtId="0" fontId="10" fillId="5" borderId="11" xfId="0" applyFont="1" applyFill="1" applyBorder="1" applyAlignment="1">
      <alignment horizontal="left" vertical="center" wrapText="1"/>
    </xf>
    <xf numFmtId="0" fontId="51" fillId="2" borderId="11" xfId="0" applyFont="1" applyFill="1" applyBorder="1" applyAlignment="1">
      <alignment horizontal="center" vertical="center" wrapText="1"/>
    </xf>
    <xf numFmtId="0" fontId="63" fillId="0" borderId="11" xfId="0" applyFont="1" applyBorder="1" applyAlignment="1">
      <alignment horizontal="center" vertical="center" wrapText="1"/>
    </xf>
    <xf numFmtId="0" fontId="51" fillId="10" borderId="11" xfId="0" applyFont="1" applyFill="1" applyBorder="1" applyAlignment="1">
      <alignment horizontal="center" vertical="center" wrapText="1"/>
    </xf>
    <xf numFmtId="0" fontId="20" fillId="0" borderId="11" xfId="0" applyFont="1" applyBorder="1" applyAlignment="1">
      <alignment horizontal="left" vertical="center" wrapText="1"/>
    </xf>
    <xf numFmtId="0" fontId="19" fillId="0" borderId="11" xfId="0" applyFont="1" applyBorder="1" applyAlignment="1">
      <alignment horizontal="left" vertical="center" wrapText="1"/>
    </xf>
    <xf numFmtId="44" fontId="21" fillId="0" borderId="0" xfId="1" applyFont="1" applyFill="1" applyBorder="1" applyAlignment="1">
      <alignment horizontal="center" vertical="center" wrapText="1"/>
    </xf>
    <xf numFmtId="0" fontId="11" fillId="0" borderId="0" xfId="0" applyFont="1" applyAlignment="1">
      <alignment horizontal="center"/>
    </xf>
    <xf numFmtId="0" fontId="12" fillId="0" borderId="0" xfId="0" applyFont="1" applyAlignment="1">
      <alignment horizontal="center"/>
    </xf>
    <xf numFmtId="0" fontId="12" fillId="0" borderId="7" xfId="0" applyFont="1" applyBorder="1" applyAlignment="1">
      <alignment horizontal="center" vertical="top"/>
    </xf>
    <xf numFmtId="0" fontId="12" fillId="0" borderId="7" xfId="0" applyFont="1" applyBorder="1" applyAlignment="1">
      <alignment horizontal="left" vertical="top"/>
    </xf>
    <xf numFmtId="44" fontId="12" fillId="0" borderId="7" xfId="1" applyFont="1" applyFill="1" applyBorder="1" applyAlignment="1">
      <alignment horizontal="left" vertical="top"/>
    </xf>
    <xf numFmtId="0" fontId="28" fillId="0" borderId="8" xfId="11" applyNumberFormat="1" applyFont="1" applyFill="1" applyBorder="1" applyAlignment="1" applyProtection="1">
      <alignment horizontal="left" vertical="center" wrapText="1"/>
    </xf>
    <xf numFmtId="49" fontId="28" fillId="0" borderId="7" xfId="11" applyNumberFormat="1" applyFont="1" applyFill="1" applyBorder="1" applyAlignment="1" applyProtection="1">
      <alignment horizontal="center" vertical="center" wrapText="1"/>
    </xf>
    <xf numFmtId="44" fontId="12" fillId="3" borderId="8" xfId="1" applyFont="1" applyFill="1" applyBorder="1" applyAlignment="1">
      <alignment horizontal="left" vertical="top"/>
    </xf>
    <xf numFmtId="49" fontId="30" fillId="10" borderId="7" xfId="25" applyNumberFormat="1" applyFont="1" applyFill="1" applyBorder="1" applyAlignment="1" applyProtection="1">
      <alignment horizontal="center" vertical="center" wrapText="1"/>
    </xf>
    <xf numFmtId="0" fontId="28" fillId="10" borderId="8" xfId="25" applyNumberFormat="1" applyFont="1" applyFill="1" applyBorder="1" applyAlignment="1" applyProtection="1">
      <alignment horizontal="left" vertical="center" wrapText="1"/>
    </xf>
    <xf numFmtId="0" fontId="51" fillId="0" borderId="0" xfId="0" applyFont="1" applyAlignment="1">
      <alignment horizontal="center" vertical="center" wrapText="1"/>
    </xf>
    <xf numFmtId="0" fontId="16" fillId="0" borderId="11" xfId="0" applyFont="1" applyBorder="1" applyAlignment="1">
      <alignment horizontal="center" vertical="center" wrapText="1"/>
    </xf>
    <xf numFmtId="0" fontId="17" fillId="0" borderId="11" xfId="0" applyFont="1" applyBorder="1" applyAlignment="1">
      <alignment horizontal="center" vertical="center" wrapText="1"/>
    </xf>
    <xf numFmtId="49" fontId="16" fillId="0" borderId="0" xfId="0" applyNumberFormat="1" applyFont="1" applyAlignment="1">
      <alignment horizontal="justify" vertical="center" wrapText="1"/>
    </xf>
    <xf numFmtId="0" fontId="16" fillId="0" borderId="0" xfId="0" applyFont="1" applyAlignment="1">
      <alignment horizontal="justify" vertical="center" wrapText="1"/>
    </xf>
    <xf numFmtId="49" fontId="16" fillId="0" borderId="0" xfId="0" applyNumberFormat="1" applyFont="1" applyAlignment="1">
      <alignment horizontal="center" vertical="center" wrapText="1"/>
    </xf>
    <xf numFmtId="0" fontId="16" fillId="0" borderId="8" xfId="0" applyFont="1" applyBorder="1" applyAlignment="1">
      <alignment horizontal="left" vertical="center" wrapText="1"/>
    </xf>
    <xf numFmtId="0" fontId="14" fillId="11" borderId="12" xfId="0" applyFont="1" applyFill="1" applyBorder="1" applyAlignment="1">
      <alignment horizontal="center" vertical="center" wrapText="1"/>
    </xf>
    <xf numFmtId="0" fontId="36" fillId="11" borderId="12" xfId="0" applyFont="1" applyFill="1" applyBorder="1" applyAlignment="1">
      <alignment horizontal="center" vertical="center" wrapText="1"/>
    </xf>
    <xf numFmtId="0" fontId="58" fillId="11" borderId="12" xfId="0" applyFont="1" applyFill="1" applyBorder="1" applyAlignment="1">
      <alignment horizontal="center" vertical="center" wrapText="1"/>
    </xf>
    <xf numFmtId="0" fontId="21" fillId="11" borderId="13" xfId="0" applyFont="1" applyFill="1" applyBorder="1" applyAlignment="1">
      <alignment horizontal="center" vertical="center" wrapText="1"/>
    </xf>
    <xf numFmtId="0" fontId="36" fillId="11" borderId="13" xfId="0" applyFont="1" applyFill="1" applyBorder="1" applyAlignment="1">
      <alignment horizontal="center" vertical="center" wrapText="1"/>
    </xf>
    <xf numFmtId="44" fontId="18" fillId="0" borderId="7" xfId="0" applyNumberFormat="1" applyFont="1" applyBorder="1" applyAlignment="1">
      <alignment horizontal="center" vertical="center" wrapText="1"/>
    </xf>
    <xf numFmtId="44" fontId="18" fillId="10" borderId="7" xfId="0" applyNumberFormat="1" applyFont="1" applyFill="1" applyBorder="1" applyAlignment="1">
      <alignment horizontal="center" vertical="center" wrapText="1"/>
    </xf>
    <xf numFmtId="44" fontId="14" fillId="0" borderId="7" xfId="0" applyNumberFormat="1" applyFont="1" applyBorder="1" applyAlignment="1">
      <alignment horizontal="center" vertical="center" wrapText="1"/>
    </xf>
    <xf numFmtId="44" fontId="65" fillId="3" borderId="8" xfId="1" applyFont="1" applyFill="1" applyBorder="1" applyAlignment="1">
      <alignment horizontal="left" vertical="top"/>
    </xf>
    <xf numFmtId="49" fontId="30" fillId="0" borderId="7" xfId="25" applyNumberFormat="1" applyFont="1" applyFill="1" applyBorder="1" applyAlignment="1" applyProtection="1">
      <alignment horizontal="center" vertical="center" wrapText="1"/>
    </xf>
    <xf numFmtId="0" fontId="28" fillId="0" borderId="8" xfId="25" applyNumberFormat="1" applyFont="1" applyFill="1" applyBorder="1" applyAlignment="1" applyProtection="1">
      <alignment horizontal="left" vertical="center" wrapText="1"/>
    </xf>
    <xf numFmtId="0" fontId="28" fillId="0" borderId="0" xfId="25" applyNumberFormat="1" applyFont="1" applyFill="1" applyBorder="1" applyAlignment="1" applyProtection="1">
      <alignment horizontal="left" vertical="center" wrapText="1"/>
    </xf>
    <xf numFmtId="44" fontId="58" fillId="0" borderId="8" xfId="0" applyNumberFormat="1" applyFont="1" applyBorder="1" applyAlignment="1">
      <alignment horizontal="center" vertical="center" wrapText="1"/>
    </xf>
    <xf numFmtId="168" fontId="64" fillId="0" borderId="0" xfId="0" applyNumberFormat="1" applyFont="1" applyAlignment="1">
      <alignment horizontal="center" vertical="top"/>
    </xf>
    <xf numFmtId="171" fontId="66" fillId="12" borderId="14" xfId="0" applyNumberFormat="1" applyFont="1" applyFill="1" applyBorder="1" applyAlignment="1">
      <alignment horizontal="center" vertical="top"/>
    </xf>
    <xf numFmtId="0" fontId="14" fillId="0" borderId="0" xfId="26" applyFont="1" applyAlignment="1">
      <alignment horizontal="center" vertical="center"/>
    </xf>
    <xf numFmtId="0" fontId="18" fillId="0" borderId="4" xfId="0" applyFont="1" applyBorder="1" applyAlignment="1">
      <alignment horizontal="center"/>
    </xf>
    <xf numFmtId="168" fontId="59" fillId="0" borderId="0" xfId="0" applyNumberFormat="1" applyFont="1" applyAlignment="1">
      <alignment horizontal="center" vertical="top"/>
    </xf>
    <xf numFmtId="0" fontId="11" fillId="3" borderId="4" xfId="0" applyFont="1" applyFill="1" applyBorder="1" applyAlignment="1">
      <alignment horizontal="center"/>
    </xf>
    <xf numFmtId="0" fontId="13" fillId="3" borderId="0" xfId="0" applyFont="1" applyFill="1" applyAlignment="1">
      <alignment horizontal="left" vertical="top"/>
    </xf>
    <xf numFmtId="2" fontId="13" fillId="3" borderId="0" xfId="0" applyNumberFormat="1" applyFont="1" applyFill="1" applyAlignment="1">
      <alignment horizontal="left" vertical="top"/>
    </xf>
    <xf numFmtId="2" fontId="13" fillId="3" borderId="3" xfId="0" applyNumberFormat="1" applyFont="1" applyFill="1" applyBorder="1" applyAlignment="1">
      <alignment horizontal="left" vertical="top"/>
    </xf>
    <xf numFmtId="44" fontId="13" fillId="3" borderId="8" xfId="1" applyFont="1" applyFill="1" applyBorder="1" applyAlignment="1">
      <alignment horizontal="left" vertical="top"/>
    </xf>
    <xf numFmtId="171" fontId="67" fillId="12" borderId="14" xfId="0" applyNumberFormat="1" applyFont="1" applyFill="1" applyBorder="1" applyAlignment="1">
      <alignment horizontal="center" vertical="top"/>
    </xf>
    <xf numFmtId="44" fontId="40" fillId="3" borderId="8" xfId="1" applyFont="1" applyFill="1" applyBorder="1" applyAlignment="1">
      <alignment horizontal="left" vertical="top"/>
    </xf>
    <xf numFmtId="0" fontId="59" fillId="0" borderId="7" xfId="2" applyFont="1" applyBorder="1" applyAlignment="1">
      <alignment horizontal="left" vertical="center" wrapText="1"/>
    </xf>
    <xf numFmtId="0" fontId="59" fillId="0" borderId="0" xfId="2" applyFont="1" applyAlignment="1">
      <alignment horizontal="left" vertical="center" wrapText="1"/>
    </xf>
    <xf numFmtId="0" fontId="59" fillId="0" borderId="8" xfId="2" applyFont="1" applyBorder="1" applyAlignment="1">
      <alignment horizontal="left" vertical="center" wrapText="1"/>
    </xf>
    <xf numFmtId="0" fontId="39" fillId="9" borderId="5" xfId="0" applyFont="1" applyFill="1" applyBorder="1" applyAlignment="1">
      <alignment horizontal="left" vertical="center" wrapText="1"/>
    </xf>
    <xf numFmtId="0" fontId="19" fillId="9" borderId="4" xfId="0" applyFont="1" applyFill="1" applyBorder="1" applyAlignment="1">
      <alignment horizontal="left" vertical="center" wrapText="1"/>
    </xf>
    <xf numFmtId="0" fontId="19" fillId="9" borderId="6" xfId="0" applyFont="1" applyFill="1" applyBorder="1" applyAlignment="1">
      <alignment horizontal="left" vertical="center" wrapText="1"/>
    </xf>
    <xf numFmtId="0" fontId="49" fillId="6" borderId="7" xfId="2" applyFont="1" applyFill="1" applyBorder="1" applyAlignment="1">
      <alignment horizontal="center" vertical="center" wrapText="1"/>
    </xf>
    <xf numFmtId="0" fontId="49" fillId="6" borderId="0" xfId="2" applyFont="1" applyFill="1" applyAlignment="1">
      <alignment horizontal="center" vertical="center" wrapText="1"/>
    </xf>
    <xf numFmtId="0" fontId="49" fillId="6" borderId="8" xfId="2" applyFont="1" applyFill="1" applyBorder="1" applyAlignment="1">
      <alignment horizontal="center" vertical="center" wrapText="1"/>
    </xf>
    <xf numFmtId="0" fontId="21" fillId="5" borderId="0" xfId="0" applyFont="1" applyFill="1" applyAlignment="1">
      <alignment horizontal="left" vertical="center" wrapText="1"/>
    </xf>
    <xf numFmtId="0" fontId="37" fillId="6" borderId="0" xfId="0" applyFont="1" applyFill="1" applyAlignment="1">
      <alignment horizontal="center" vertical="center" wrapText="1"/>
    </xf>
    <xf numFmtId="0" fontId="38" fillId="8" borderId="0" xfId="0" applyFont="1" applyFill="1" applyAlignment="1">
      <alignment horizontal="left" vertical="center" wrapText="1"/>
    </xf>
    <xf numFmtId="0" fontId="27" fillId="5" borderId="7" xfId="0" applyFont="1" applyFill="1" applyBorder="1" applyAlignment="1">
      <alignment horizontal="center" vertical="center" wrapText="1"/>
    </xf>
    <xf numFmtId="0" fontId="27" fillId="5" borderId="8" xfId="0" applyFont="1" applyFill="1" applyBorder="1" applyAlignment="1">
      <alignment horizontal="center" vertical="center" wrapText="1"/>
    </xf>
    <xf numFmtId="0" fontId="31" fillId="5" borderId="0" xfId="15" applyNumberFormat="1" applyFont="1" applyFill="1" applyBorder="1" applyAlignment="1" applyProtection="1">
      <alignment horizontal="left" vertical="top" wrapText="1"/>
    </xf>
    <xf numFmtId="9" fontId="32" fillId="5" borderId="0" xfId="7" applyFont="1" applyFill="1" applyBorder="1" applyAlignment="1">
      <alignment horizontal="left" vertical="top" wrapText="1"/>
    </xf>
    <xf numFmtId="0" fontId="21" fillId="5" borderId="0" xfId="0" applyFont="1" applyFill="1" applyAlignment="1">
      <alignment vertical="center" wrapText="1"/>
    </xf>
    <xf numFmtId="49" fontId="21" fillId="5" borderId="7" xfId="0" applyNumberFormat="1" applyFont="1" applyFill="1" applyBorder="1" applyAlignment="1">
      <alignment horizontal="left" vertical="center" wrapText="1"/>
    </xf>
    <xf numFmtId="0" fontId="21" fillId="5" borderId="0" xfId="0" applyFont="1" applyFill="1" applyAlignment="1">
      <alignment horizontal="justify" vertical="center" wrapText="1"/>
    </xf>
    <xf numFmtId="0" fontId="14" fillId="5" borderId="7" xfId="0" applyFont="1" applyFill="1" applyBorder="1" applyAlignment="1">
      <alignment horizontal="center" vertical="center" wrapText="1"/>
    </xf>
    <xf numFmtId="0" fontId="14" fillId="5" borderId="8" xfId="0" applyFont="1" applyFill="1" applyBorder="1" applyAlignment="1">
      <alignment horizontal="center" vertical="center" wrapText="1"/>
    </xf>
    <xf numFmtId="0" fontId="16" fillId="5" borderId="0" xfId="0" applyFont="1" applyFill="1" applyAlignment="1">
      <alignment horizontal="left" vertical="center" wrapText="1"/>
    </xf>
    <xf numFmtId="0" fontId="39" fillId="4" borderId="1" xfId="0" applyFont="1" applyFill="1" applyBorder="1" applyAlignment="1">
      <alignment horizontal="center" vertical="center" wrapText="1"/>
    </xf>
    <xf numFmtId="0" fontId="39" fillId="4" borderId="0" xfId="0" applyFont="1" applyFill="1" applyAlignment="1">
      <alignment horizontal="center" vertical="center" wrapText="1"/>
    </xf>
    <xf numFmtId="49" fontId="16" fillId="5" borderId="7" xfId="0" applyNumberFormat="1" applyFont="1" applyFill="1" applyBorder="1" applyAlignment="1">
      <alignment horizontal="center" vertical="center" wrapText="1"/>
    </xf>
    <xf numFmtId="0" fontId="16" fillId="5" borderId="0" xfId="0" applyFont="1" applyFill="1" applyAlignment="1">
      <alignment horizontal="justify" vertical="center" wrapText="1"/>
    </xf>
    <xf numFmtId="0" fontId="35" fillId="4" borderId="0" xfId="0" applyFont="1" applyFill="1" applyAlignment="1">
      <alignment horizontal="center" vertical="center" wrapText="1"/>
    </xf>
    <xf numFmtId="0" fontId="15" fillId="3" borderId="7" xfId="0" applyFont="1" applyFill="1" applyBorder="1" applyAlignment="1">
      <alignment horizontal="center" vertical="center" wrapText="1"/>
    </xf>
    <xf numFmtId="0" fontId="15" fillId="3" borderId="0" xfId="0" applyFont="1" applyFill="1" applyAlignment="1">
      <alignment horizontal="center" vertical="center" wrapText="1"/>
    </xf>
    <xf numFmtId="0" fontId="28" fillId="10" borderId="8" xfId="11" applyNumberFormat="1" applyFont="1" applyFill="1" applyBorder="1" applyAlignment="1" applyProtection="1">
      <alignment horizontal="left" vertical="center" wrapText="1"/>
    </xf>
    <xf numFmtId="166" fontId="16" fillId="13" borderId="0" xfId="0" applyNumberFormat="1" applyFont="1" applyFill="1" applyAlignment="1">
      <alignment horizontal="center" vertical="center" wrapText="1"/>
    </xf>
    <xf numFmtId="49" fontId="30" fillId="0" borderId="7" xfId="0" applyNumberFormat="1" applyFont="1" applyBorder="1" applyAlignment="1">
      <alignment horizontal="center" vertical="center" wrapText="1"/>
    </xf>
    <xf numFmtId="0" fontId="16" fillId="3" borderId="8" xfId="0" applyFont="1" applyFill="1" applyBorder="1" applyAlignment="1">
      <alignment horizontal="justify" vertical="center" wrapText="1"/>
    </xf>
  </cellXfs>
  <cellStyles count="47">
    <cellStyle name="Moeda" xfId="1" builtinId="4"/>
    <cellStyle name="Moeda 2" xfId="8" xr:uid="{00000000-0005-0000-0000-000001000000}"/>
    <cellStyle name="Moeda 3" xfId="5" xr:uid="{00000000-0005-0000-0000-000002000000}"/>
    <cellStyle name="Moeda 3 2" xfId="13" xr:uid="{00000000-0005-0000-0000-000003000000}"/>
    <cellStyle name="Moeda 3 3" xfId="17" xr:uid="{00000000-0005-0000-0000-000004000000}"/>
    <cellStyle name="Moeda 3 3 2" xfId="24" xr:uid="{00000000-0005-0000-0000-000005000000}"/>
    <cellStyle name="Moeda 4" xfId="10" xr:uid="{00000000-0005-0000-0000-000006000000}"/>
    <cellStyle name="Moeda 4 2" xfId="20" xr:uid="{00000000-0005-0000-0000-000007000000}"/>
    <cellStyle name="Moeda 4 3" xfId="28" xr:uid="{00000000-0005-0000-0000-000008000000}"/>
    <cellStyle name="Moeda 5" xfId="37" xr:uid="{00000000-0005-0000-0000-000009000000}"/>
    <cellStyle name="Moeda 6" xfId="42" xr:uid="{00000000-0005-0000-0000-00000A000000}"/>
    <cellStyle name="Moeda 7" xfId="45" xr:uid="{00000000-0005-0000-0000-00000B000000}"/>
    <cellStyle name="Normal" xfId="0" builtinId="0"/>
    <cellStyle name="Normal 10" xfId="40" xr:uid="{00000000-0005-0000-0000-00000D000000}"/>
    <cellStyle name="Normal 11" xfId="41" xr:uid="{00000000-0005-0000-0000-00000E000000}"/>
    <cellStyle name="Normal 12" xfId="44" xr:uid="{00000000-0005-0000-0000-00000F000000}"/>
    <cellStyle name="Normal 2" xfId="3" xr:uid="{00000000-0005-0000-0000-000010000000}"/>
    <cellStyle name="Normal 2 2" xfId="12" xr:uid="{00000000-0005-0000-0000-000011000000}"/>
    <cellStyle name="Normal 3" xfId="4" xr:uid="{00000000-0005-0000-0000-000012000000}"/>
    <cellStyle name="Normal 3 2" xfId="32" xr:uid="{00000000-0005-0000-0000-000013000000}"/>
    <cellStyle name="Normal 4" xfId="2" xr:uid="{00000000-0005-0000-0000-000014000000}"/>
    <cellStyle name="Normal 4 2" xfId="14" xr:uid="{00000000-0005-0000-0000-000015000000}"/>
    <cellStyle name="Normal 4 3" xfId="18" xr:uid="{00000000-0005-0000-0000-000016000000}"/>
    <cellStyle name="Normal 4 3 2" xfId="26" xr:uid="{00000000-0005-0000-0000-000017000000}"/>
    <cellStyle name="Normal 4 3_Tabela" xfId="34" xr:uid="{00000000-0005-0000-0000-000018000000}"/>
    <cellStyle name="Normal 4_Tabela" xfId="33" xr:uid="{00000000-0005-0000-0000-000019000000}"/>
    <cellStyle name="Normal 5" xfId="9" xr:uid="{00000000-0005-0000-0000-00001A000000}"/>
    <cellStyle name="Normal 5 2" xfId="19" xr:uid="{00000000-0005-0000-0000-00001B000000}"/>
    <cellStyle name="Normal 5 3" xfId="27" xr:uid="{00000000-0005-0000-0000-00001C000000}"/>
    <cellStyle name="Normal 5_Tabela" xfId="35" xr:uid="{00000000-0005-0000-0000-00001D000000}"/>
    <cellStyle name="Normal 6" xfId="16" xr:uid="{00000000-0005-0000-0000-00001E000000}"/>
    <cellStyle name="Normal 7" xfId="22" xr:uid="{00000000-0005-0000-0000-00001F000000}"/>
    <cellStyle name="Normal 8" xfId="36" xr:uid="{00000000-0005-0000-0000-000020000000}"/>
    <cellStyle name="Normal 9" xfId="38" xr:uid="{00000000-0005-0000-0000-000021000000}"/>
    <cellStyle name="Porcentagem 2" xfId="7" xr:uid="{00000000-0005-0000-0000-000022000000}"/>
    <cellStyle name="Porcentagem 3" xfId="6" xr:uid="{00000000-0005-0000-0000-000023000000}"/>
    <cellStyle name="Porcentagem 3 2" xfId="15" xr:uid="{00000000-0005-0000-0000-000024000000}"/>
    <cellStyle name="Porcentagem 3 3" xfId="25" xr:uid="{00000000-0005-0000-0000-000025000000}"/>
    <cellStyle name="Porcentagem 4" xfId="11" xr:uid="{00000000-0005-0000-0000-000026000000}"/>
    <cellStyle name="Porcentagem 4 2" xfId="21" xr:uid="{00000000-0005-0000-0000-000027000000}"/>
    <cellStyle name="Porcentagem 4 3" xfId="29" xr:uid="{00000000-0005-0000-0000-000028000000}"/>
    <cellStyle name="Porcentagem 4 4" xfId="39" xr:uid="{00000000-0005-0000-0000-000029000000}"/>
    <cellStyle name="Porcentagem 4 5" xfId="43" xr:uid="{00000000-0005-0000-0000-00002A000000}"/>
    <cellStyle name="Porcentagem 4 6" xfId="46" xr:uid="{00000000-0005-0000-0000-00002B000000}"/>
    <cellStyle name="Porcentagem 5" xfId="23" xr:uid="{00000000-0005-0000-0000-00002C000000}"/>
    <cellStyle name="Tab Jud 2000" xfId="30" xr:uid="{00000000-0005-0000-0000-00002D000000}"/>
    <cellStyle name="Vírgula 2" xfId="31" xr:uid="{00000000-0005-0000-0000-00002E000000}"/>
  </cellStyles>
  <dxfs count="0"/>
  <tableStyles count="0" defaultTableStyle="TableStyleMedium9" defaultPivotStyle="PivotStyleLight16"/>
  <colors>
    <mruColors>
      <color rgb="FFFFFF99"/>
      <color rgb="FF007E3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9"/>
  <sheetViews>
    <sheetView view="pageBreakPreview" topLeftCell="A5" zoomScaleNormal="100" zoomScaleSheetLayoutView="100" workbookViewId="0">
      <selection activeCell="A7" sqref="A7:Q7"/>
    </sheetView>
  </sheetViews>
  <sheetFormatPr defaultRowHeight="12.75"/>
  <cols>
    <col min="17" max="17" width="84" customWidth="1"/>
  </cols>
  <sheetData>
    <row r="1" spans="1:17" s="1" customFormat="1" ht="135.75" customHeight="1">
      <c r="A1" s="265" t="s">
        <v>5648</v>
      </c>
      <c r="B1" s="266"/>
      <c r="C1" s="266"/>
      <c r="D1" s="266"/>
      <c r="E1" s="266"/>
      <c r="F1" s="266"/>
      <c r="G1" s="266"/>
      <c r="H1" s="266"/>
      <c r="I1" s="266"/>
      <c r="J1" s="266"/>
      <c r="K1" s="266"/>
      <c r="L1" s="266"/>
      <c r="M1" s="266"/>
      <c r="N1" s="266"/>
      <c r="O1" s="266"/>
      <c r="P1" s="266"/>
      <c r="Q1" s="267"/>
    </row>
    <row r="2" spans="1:17" s="1" customFormat="1" ht="39">
      <c r="A2" s="268" t="s">
        <v>5566</v>
      </c>
      <c r="B2" s="269"/>
      <c r="C2" s="269"/>
      <c r="D2" s="269"/>
      <c r="E2" s="269"/>
      <c r="F2" s="269"/>
      <c r="G2" s="269"/>
      <c r="H2" s="269"/>
      <c r="I2" s="269"/>
      <c r="J2" s="269"/>
      <c r="K2" s="269"/>
      <c r="L2" s="269"/>
      <c r="M2" s="269"/>
      <c r="N2" s="269"/>
      <c r="O2" s="269"/>
      <c r="P2" s="269"/>
      <c r="Q2" s="270"/>
    </row>
    <row r="3" spans="1:17" s="116" customFormat="1" ht="254.25" customHeight="1">
      <c r="A3" s="262" t="s">
        <v>5640</v>
      </c>
      <c r="B3" s="263"/>
      <c r="C3" s="263"/>
      <c r="D3" s="263"/>
      <c r="E3" s="263"/>
      <c r="F3" s="263"/>
      <c r="G3" s="263"/>
      <c r="H3" s="263"/>
      <c r="I3" s="263"/>
      <c r="J3" s="263"/>
      <c r="K3" s="263"/>
      <c r="L3" s="263"/>
      <c r="M3" s="263"/>
      <c r="N3" s="263"/>
      <c r="O3" s="263"/>
      <c r="P3" s="263"/>
      <c r="Q3" s="264"/>
    </row>
    <row r="4" spans="1:17" s="116" customFormat="1" ht="124.5" customHeight="1">
      <c r="A4" s="262" t="s">
        <v>5641</v>
      </c>
      <c r="B4" s="263"/>
      <c r="C4" s="263"/>
      <c r="D4" s="263"/>
      <c r="E4" s="263"/>
      <c r="F4" s="263"/>
      <c r="G4" s="263"/>
      <c r="H4" s="263"/>
      <c r="I4" s="263"/>
      <c r="J4" s="263"/>
      <c r="K4" s="263"/>
      <c r="L4" s="263"/>
      <c r="M4" s="263"/>
      <c r="N4" s="263"/>
      <c r="O4" s="263"/>
      <c r="P4" s="263"/>
      <c r="Q4" s="264"/>
    </row>
    <row r="5" spans="1:17" s="116" customFormat="1" ht="211.5" customHeight="1">
      <c r="A5" s="262" t="s">
        <v>10285</v>
      </c>
      <c r="B5" s="263"/>
      <c r="C5" s="263"/>
      <c r="D5" s="263"/>
      <c r="E5" s="263"/>
      <c r="F5" s="263"/>
      <c r="G5" s="263"/>
      <c r="H5" s="263"/>
      <c r="I5" s="263"/>
      <c r="J5" s="263"/>
      <c r="K5" s="263"/>
      <c r="L5" s="263"/>
      <c r="M5" s="263"/>
      <c r="N5" s="263"/>
      <c r="O5" s="263"/>
      <c r="P5" s="263"/>
      <c r="Q5" s="264"/>
    </row>
    <row r="6" spans="1:17" s="116" customFormat="1" ht="174" customHeight="1">
      <c r="A6" s="262" t="s">
        <v>5642</v>
      </c>
      <c r="B6" s="263"/>
      <c r="C6" s="263"/>
      <c r="D6" s="263"/>
      <c r="E6" s="263"/>
      <c r="F6" s="263"/>
      <c r="G6" s="263"/>
      <c r="H6" s="263"/>
      <c r="I6" s="263"/>
      <c r="J6" s="263"/>
      <c r="K6" s="263"/>
      <c r="L6" s="263"/>
      <c r="M6" s="263"/>
      <c r="N6" s="263"/>
      <c r="O6" s="263"/>
      <c r="P6" s="263"/>
      <c r="Q6" s="264"/>
    </row>
    <row r="7" spans="1:17" s="116" customFormat="1" ht="117" customHeight="1">
      <c r="A7" s="262" t="s">
        <v>5643</v>
      </c>
      <c r="B7" s="263"/>
      <c r="C7" s="263"/>
      <c r="D7" s="263"/>
      <c r="E7" s="263"/>
      <c r="F7" s="263"/>
      <c r="G7" s="263"/>
      <c r="H7" s="263"/>
      <c r="I7" s="263"/>
      <c r="J7" s="263"/>
      <c r="K7" s="263"/>
      <c r="L7" s="263"/>
      <c r="M7" s="263"/>
      <c r="N7" s="263"/>
      <c r="O7" s="263"/>
      <c r="P7" s="263"/>
      <c r="Q7" s="264"/>
    </row>
    <row r="8" spans="1:17" s="116" customFormat="1" ht="148.5" customHeight="1">
      <c r="A8" s="262" t="s">
        <v>5644</v>
      </c>
      <c r="B8" s="263"/>
      <c r="C8" s="263"/>
      <c r="D8" s="263"/>
      <c r="E8" s="263"/>
      <c r="F8" s="263"/>
      <c r="G8" s="263"/>
      <c r="H8" s="263"/>
      <c r="I8" s="263"/>
      <c r="J8" s="263"/>
      <c r="K8" s="263"/>
      <c r="L8" s="263"/>
      <c r="M8" s="263"/>
      <c r="N8" s="263"/>
      <c r="O8" s="263"/>
      <c r="P8" s="263"/>
      <c r="Q8" s="264"/>
    </row>
    <row r="9" spans="1:17" s="21" customFormat="1" ht="23.25">
      <c r="A9" s="99"/>
      <c r="B9" s="100"/>
      <c r="C9" s="101"/>
      <c r="D9" s="102"/>
      <c r="E9" s="101"/>
      <c r="F9" s="101"/>
      <c r="G9" s="103"/>
      <c r="H9" s="101"/>
      <c r="I9" s="101"/>
      <c r="J9" s="101"/>
      <c r="K9" s="104"/>
      <c r="L9" s="100"/>
      <c r="M9" s="100"/>
      <c r="N9" s="100"/>
      <c r="O9" s="100"/>
      <c r="P9" s="105"/>
      <c r="Q9" s="106"/>
    </row>
  </sheetData>
  <sheetProtection algorithmName="SHA-512" hashValue="0WH0dcZQ7JD/uCo5laE3Fc76ImbiQvWh0t/MrA11VdkQxua+ArrZG9hlpeMIwPtfELu6S9tBpv4dN5th24nSXw==" saltValue="C+UcoPdgUi45m8LgCXxKag==" spinCount="100000" sheet="1" objects="1" scenarios="1"/>
  <mergeCells count="8">
    <mergeCell ref="A8:Q8"/>
    <mergeCell ref="A1:Q1"/>
    <mergeCell ref="A2:Q2"/>
    <mergeCell ref="A3:Q3"/>
    <mergeCell ref="A4:Q4"/>
    <mergeCell ref="A5:Q5"/>
    <mergeCell ref="A6:Q6"/>
    <mergeCell ref="A7:Q7"/>
  </mergeCells>
  <pageMargins left="0.51181102362204722" right="0.51181102362204722" top="0.78740157480314965" bottom="0.78740157480314965" header="0.31496062992125984" footer="0.31496062992125984"/>
  <pageSetup paperSize="9" scale="65"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5330"/>
  <sheetViews>
    <sheetView tabSelected="1" zoomScale="85" zoomScaleNormal="85" zoomScaleSheetLayoutView="90" workbookViewId="0">
      <pane ySplit="2" topLeftCell="A3410" activePane="bottomLeft" state="frozen"/>
      <selection activeCell="D43" sqref="D43"/>
      <selection pane="bottomLeft" activeCell="B3417" sqref="B3417"/>
    </sheetView>
  </sheetViews>
  <sheetFormatPr defaultColWidth="9.33203125" defaultRowHeight="21"/>
  <cols>
    <col min="1" max="1" width="24.83203125" style="125" customWidth="1"/>
    <col min="2" max="2" width="38.33203125" style="6" customWidth="1"/>
    <col min="3" max="3" width="18.83203125" style="131" customWidth="1"/>
    <col min="4" max="4" width="97" style="132" customWidth="1"/>
    <col min="5" max="5" width="9.1640625" style="8" customWidth="1"/>
    <col min="6" max="6" width="12.33203125" style="166" customWidth="1"/>
    <col min="7" max="7" width="10.6640625" style="9" customWidth="1"/>
    <col min="8" max="8" width="8.83203125" style="8" customWidth="1"/>
    <col min="9" max="9" width="11.83203125" style="8" customWidth="1"/>
    <col min="10" max="10" width="10.6640625" style="174" customWidth="1"/>
    <col min="11" max="11" width="12.6640625" style="10" customWidth="1"/>
    <col min="12" max="12" width="14.1640625" style="196" customWidth="1"/>
    <col min="13" max="13" width="22.1640625" style="23" customWidth="1"/>
    <col min="14" max="14" width="16" style="23" customWidth="1"/>
    <col min="15" max="15" width="16.6640625" style="23" customWidth="1"/>
    <col min="16" max="16" width="22.6640625" style="211" customWidth="1"/>
    <col min="17" max="17" width="24.1640625" style="218" customWidth="1"/>
    <col min="18" max="16384" width="9.33203125" style="1"/>
  </cols>
  <sheetData>
    <row r="1" spans="1:17" ht="46.5" thickBot="1">
      <c r="A1" s="284" t="s">
        <v>5174</v>
      </c>
      <c r="B1" s="284"/>
      <c r="C1" s="284"/>
      <c r="D1" s="284"/>
      <c r="E1" s="284"/>
      <c r="F1" s="284"/>
      <c r="G1" s="284"/>
      <c r="H1" s="284"/>
      <c r="I1" s="284"/>
      <c r="J1" s="284"/>
      <c r="K1" s="284"/>
      <c r="L1" s="285"/>
      <c r="M1" s="285"/>
      <c r="N1" s="285"/>
      <c r="O1" s="288" t="s">
        <v>10275</v>
      </c>
      <c r="P1" s="288"/>
      <c r="Q1" s="288"/>
    </row>
    <row r="2" spans="1:17" s="108" customFormat="1" ht="63">
      <c r="A2" s="241" t="s">
        <v>4298</v>
      </c>
      <c r="B2" s="241" t="s">
        <v>4299</v>
      </c>
      <c r="C2" s="130" t="s">
        <v>5119</v>
      </c>
      <c r="D2" s="118" t="s">
        <v>5120</v>
      </c>
      <c r="E2" s="107" t="s">
        <v>10276</v>
      </c>
      <c r="F2" s="240" t="s">
        <v>4551</v>
      </c>
      <c r="G2" s="240" t="s">
        <v>4293</v>
      </c>
      <c r="H2" s="241" t="s">
        <v>5121</v>
      </c>
      <c r="I2" s="241" t="s">
        <v>5122</v>
      </c>
      <c r="J2" s="241" t="s">
        <v>5123</v>
      </c>
      <c r="K2" s="107" t="s">
        <v>4277</v>
      </c>
      <c r="L2" s="237" t="s">
        <v>4294</v>
      </c>
      <c r="M2" s="238" t="s">
        <v>5168</v>
      </c>
      <c r="N2" s="238" t="s">
        <v>4295</v>
      </c>
      <c r="O2" s="238" t="s">
        <v>4297</v>
      </c>
      <c r="P2" s="239" t="s">
        <v>5169</v>
      </c>
      <c r="Q2" s="200" t="s">
        <v>5170</v>
      </c>
    </row>
    <row r="3" spans="1:17" s="26" customFormat="1" ht="39">
      <c r="A3" s="272" t="s">
        <v>4576</v>
      </c>
      <c r="B3" s="272"/>
      <c r="C3" s="272"/>
      <c r="D3" s="272"/>
      <c r="E3" s="272"/>
      <c r="F3" s="272"/>
      <c r="G3" s="272"/>
      <c r="H3" s="272"/>
      <c r="I3" s="272"/>
      <c r="J3" s="272"/>
      <c r="K3" s="272"/>
      <c r="L3" s="272"/>
      <c r="M3" s="272"/>
      <c r="N3" s="272"/>
      <c r="O3" s="272"/>
      <c r="P3" s="272"/>
      <c r="Q3" s="272"/>
    </row>
    <row r="4" spans="1:17" s="26" customFormat="1" ht="31.5">
      <c r="A4" s="273" t="s">
        <v>5336</v>
      </c>
      <c r="B4" s="273"/>
      <c r="C4" s="273"/>
      <c r="D4" s="273"/>
      <c r="E4" s="273"/>
      <c r="F4" s="273"/>
      <c r="G4" s="273"/>
      <c r="H4" s="273"/>
      <c r="I4" s="273"/>
      <c r="J4" s="273"/>
      <c r="K4" s="273"/>
      <c r="L4" s="273"/>
      <c r="M4" s="273"/>
      <c r="N4" s="273"/>
      <c r="O4" s="273"/>
      <c r="P4" s="273"/>
      <c r="Q4" s="273"/>
    </row>
    <row r="5" spans="1:17" s="12" customFormat="1">
      <c r="A5" s="119" t="s">
        <v>4300</v>
      </c>
      <c r="B5" s="6" t="s">
        <v>4301</v>
      </c>
      <c r="C5" s="131" t="s">
        <v>5668</v>
      </c>
      <c r="D5" s="132" t="s">
        <v>10</v>
      </c>
      <c r="E5" s="8"/>
      <c r="F5" s="166" t="s">
        <v>11</v>
      </c>
      <c r="G5" s="9"/>
      <c r="H5" s="8"/>
      <c r="I5" s="8"/>
      <c r="J5" s="174"/>
      <c r="K5" s="10"/>
      <c r="L5" s="188">
        <f>VLOOKUP('Tabela STJ'!$F$5:$F$5098,'R$ REAJUSTADO'!$A$2:$B$44,2,FALSE)</f>
        <v>74.84</v>
      </c>
      <c r="M5" s="51">
        <f>L5*E5</f>
        <v>0</v>
      </c>
      <c r="N5" s="52">
        <f>G5*'R$ REAJUSTADO'!$E$13</f>
        <v>0</v>
      </c>
      <c r="O5" s="11">
        <f>(J5*'R$ REAJUSTADO'!$E$16)*'Tabela STJ'!K5</f>
        <v>0</v>
      </c>
      <c r="P5" s="205">
        <v>102.63</v>
      </c>
      <c r="Q5" s="201" t="s">
        <v>5171</v>
      </c>
    </row>
    <row r="6" spans="1:17" s="12" customFormat="1">
      <c r="A6" s="119" t="s">
        <v>4300</v>
      </c>
      <c r="B6" s="6" t="s">
        <v>4301</v>
      </c>
      <c r="C6" s="131" t="s">
        <v>5669</v>
      </c>
      <c r="D6" s="132" t="s">
        <v>14</v>
      </c>
      <c r="E6" s="8">
        <v>1</v>
      </c>
      <c r="F6" s="166" t="s">
        <v>1</v>
      </c>
      <c r="G6" s="9"/>
      <c r="H6" s="8"/>
      <c r="I6" s="8"/>
      <c r="J6" s="174"/>
      <c r="K6" s="10"/>
      <c r="L6" s="188">
        <f>VLOOKUP('Tabela STJ'!$F$5:$F$5098,'R$ REAJUSTADO'!$A$2:$B$44,2,FALSE)</f>
        <v>121.96</v>
      </c>
      <c r="M6" s="51">
        <f>L6*E6</f>
        <v>121.96</v>
      </c>
      <c r="N6" s="52">
        <f>G6*'R$ REAJUSTADO'!$E$13</f>
        <v>0</v>
      </c>
      <c r="O6" s="11">
        <f>(J6*'R$ REAJUSTADO'!$E$16)*'Tabela STJ'!K6</f>
        <v>0</v>
      </c>
      <c r="P6" s="205">
        <f>SUM(M6:O6)</f>
        <v>121.96</v>
      </c>
      <c r="Q6" s="201" t="s">
        <v>5172</v>
      </c>
    </row>
    <row r="7" spans="1:17" s="12" customFormat="1">
      <c r="A7" s="119" t="s">
        <v>4300</v>
      </c>
      <c r="B7" s="6" t="s">
        <v>4301</v>
      </c>
      <c r="C7" s="131" t="s">
        <v>5670</v>
      </c>
      <c r="D7" s="132" t="s">
        <v>15</v>
      </c>
      <c r="E7" s="8"/>
      <c r="F7" s="166" t="s">
        <v>11</v>
      </c>
      <c r="G7" s="9"/>
      <c r="H7" s="8"/>
      <c r="I7" s="8"/>
      <c r="J7" s="174"/>
      <c r="K7" s="10"/>
      <c r="L7" s="188">
        <f>VLOOKUP('Tabela STJ'!$F$5:$F$5098,'R$ REAJUSTADO'!$A$2:$B$44,2,FALSE)</f>
        <v>74.84</v>
      </c>
      <c r="M7" s="51">
        <f t="shared" ref="M7:M95" si="0">L7*E7</f>
        <v>0</v>
      </c>
      <c r="N7" s="52">
        <f>G7*'R$ REAJUSTADO'!$E$13</f>
        <v>0</v>
      </c>
      <c r="O7" s="11">
        <f>(J7*'R$ REAJUSTADO'!$E$16)*'Tabela STJ'!K7</f>
        <v>0</v>
      </c>
      <c r="P7" s="205">
        <v>102.63</v>
      </c>
      <c r="Q7" s="201" t="s">
        <v>5171</v>
      </c>
    </row>
    <row r="8" spans="1:17" s="24" customFormat="1" ht="15">
      <c r="A8" s="274"/>
      <c r="B8" s="275"/>
      <c r="C8" s="286" t="s">
        <v>5671</v>
      </c>
      <c r="D8" s="283" t="s">
        <v>4552</v>
      </c>
      <c r="E8" s="283"/>
      <c r="F8" s="283"/>
      <c r="G8" s="283"/>
      <c r="H8" s="283"/>
      <c r="I8" s="283"/>
      <c r="J8" s="283"/>
      <c r="K8" s="283"/>
      <c r="L8" s="283"/>
      <c r="M8" s="283"/>
      <c r="N8" s="283"/>
      <c r="O8" s="283"/>
      <c r="P8" s="283"/>
      <c r="Q8" s="283"/>
    </row>
    <row r="9" spans="1:17" s="24" customFormat="1" ht="15">
      <c r="A9" s="274"/>
      <c r="B9" s="275"/>
      <c r="C9" s="286"/>
      <c r="D9" s="283" t="s">
        <v>4553</v>
      </c>
      <c r="E9" s="283"/>
      <c r="F9" s="283"/>
      <c r="G9" s="283"/>
      <c r="H9" s="283"/>
      <c r="I9" s="283"/>
      <c r="J9" s="283"/>
      <c r="K9" s="283"/>
      <c r="L9" s="283"/>
      <c r="M9" s="283"/>
      <c r="N9" s="283"/>
      <c r="O9" s="283"/>
      <c r="P9" s="283"/>
      <c r="Q9" s="283"/>
    </row>
    <row r="10" spans="1:17" s="24" customFormat="1" ht="15">
      <c r="A10" s="274"/>
      <c r="B10" s="275"/>
      <c r="C10" s="286"/>
      <c r="D10" s="283" t="s">
        <v>4554</v>
      </c>
      <c r="E10" s="283"/>
      <c r="F10" s="283"/>
      <c r="G10" s="283"/>
      <c r="H10" s="283"/>
      <c r="I10" s="283"/>
      <c r="J10" s="283"/>
      <c r="K10" s="283"/>
      <c r="L10" s="283"/>
      <c r="M10" s="283"/>
      <c r="N10" s="283"/>
      <c r="O10" s="283"/>
      <c r="P10" s="283"/>
      <c r="Q10" s="283"/>
    </row>
    <row r="11" spans="1:17" s="26" customFormat="1" ht="31.5">
      <c r="A11" s="273" t="s">
        <v>5337</v>
      </c>
      <c r="B11" s="273"/>
      <c r="C11" s="273"/>
      <c r="D11" s="273"/>
      <c r="E11" s="273"/>
      <c r="F11" s="273"/>
      <c r="G11" s="273"/>
      <c r="H11" s="273"/>
      <c r="I11" s="273"/>
      <c r="J11" s="273"/>
      <c r="K11" s="273"/>
      <c r="L11" s="273"/>
      <c r="M11" s="273"/>
      <c r="N11" s="273"/>
      <c r="O11" s="273"/>
      <c r="P11" s="273"/>
      <c r="Q11" s="273"/>
    </row>
    <row r="12" spans="1:17" s="12" customFormat="1">
      <c r="A12" s="119" t="s">
        <v>4300</v>
      </c>
      <c r="B12" s="6" t="s">
        <v>4302</v>
      </c>
      <c r="C12" s="131" t="s">
        <v>5672</v>
      </c>
      <c r="D12" s="132" t="s">
        <v>16</v>
      </c>
      <c r="E12" s="20">
        <v>1.4302999999999999</v>
      </c>
      <c r="F12" s="166" t="s">
        <v>17</v>
      </c>
      <c r="G12" s="9"/>
      <c r="H12" s="8"/>
      <c r="I12" s="8"/>
      <c r="J12" s="174"/>
      <c r="K12" s="10"/>
      <c r="L12" s="188">
        <f>VLOOKUP('Tabela STJ'!$F$5:$F$5098,'R$ REAJUSTADO'!$A$2:$B$44,2,FALSE)</f>
        <v>55.45</v>
      </c>
      <c r="M12" s="51">
        <f>L12*E12</f>
        <v>79.310135000000002</v>
      </c>
      <c r="N12" s="52">
        <f>G12*'R$ REAJUSTADO'!$E$13</f>
        <v>0</v>
      </c>
      <c r="O12" s="11">
        <f>(J12*'R$ REAJUSTADO'!$E$16)*'Tabela STJ'!K12</f>
        <v>0</v>
      </c>
      <c r="P12" s="205">
        <f>SUM(M12:O12)</f>
        <v>79.310135000000002</v>
      </c>
      <c r="Q12" s="201" t="s">
        <v>5171</v>
      </c>
    </row>
    <row r="13" spans="1:17" s="25" customFormat="1" ht="18.75">
      <c r="A13" s="274"/>
      <c r="B13" s="275"/>
      <c r="C13" s="133" t="s">
        <v>5673</v>
      </c>
      <c r="D13" s="283" t="s">
        <v>4555</v>
      </c>
      <c r="E13" s="283"/>
      <c r="F13" s="283"/>
      <c r="G13" s="283"/>
      <c r="H13" s="283"/>
      <c r="I13" s="283"/>
      <c r="J13" s="283"/>
      <c r="K13" s="283"/>
      <c r="L13" s="283"/>
      <c r="M13" s="283"/>
      <c r="N13" s="283"/>
      <c r="O13" s="283"/>
      <c r="P13" s="283"/>
      <c r="Q13" s="283"/>
    </row>
    <row r="14" spans="1:17" s="26" customFormat="1" ht="31.5">
      <c r="A14" s="273" t="s">
        <v>5338</v>
      </c>
      <c r="B14" s="273"/>
      <c r="C14" s="273"/>
      <c r="D14" s="273"/>
      <c r="E14" s="273"/>
      <c r="F14" s="273"/>
      <c r="G14" s="273"/>
      <c r="H14" s="273"/>
      <c r="I14" s="273"/>
      <c r="J14" s="273"/>
      <c r="K14" s="273"/>
      <c r="L14" s="273"/>
      <c r="M14" s="273"/>
      <c r="N14" s="273"/>
      <c r="O14" s="273"/>
      <c r="P14" s="273"/>
      <c r="Q14" s="273"/>
    </row>
    <row r="15" spans="1:17" s="12" customFormat="1">
      <c r="A15" s="119" t="s">
        <v>4300</v>
      </c>
      <c r="B15" s="6" t="s">
        <v>4303</v>
      </c>
      <c r="C15" s="131" t="s">
        <v>5674</v>
      </c>
      <c r="D15" s="132" t="s">
        <v>18</v>
      </c>
      <c r="E15" s="20">
        <v>0.54449999999999998</v>
      </c>
      <c r="F15" s="166" t="s">
        <v>2</v>
      </c>
      <c r="G15" s="9"/>
      <c r="H15" s="8"/>
      <c r="I15" s="8"/>
      <c r="J15" s="174"/>
      <c r="K15" s="10"/>
      <c r="L15" s="188">
        <f>VLOOKUP('Tabela STJ'!$F$5:$F$5098,'R$ REAJUSTADO'!$A$2:$B$44,2,FALSE)</f>
        <v>177.38</v>
      </c>
      <c r="M15" s="51">
        <f>L15*E15</f>
        <v>96.583410000000001</v>
      </c>
      <c r="N15" s="52">
        <f>G15*'R$ REAJUSTADO'!$E$13</f>
        <v>0</v>
      </c>
      <c r="O15" s="11">
        <f>(J15*'R$ REAJUSTADO'!$E$16)*'Tabela STJ'!K15</f>
        <v>0</v>
      </c>
      <c r="P15" s="205">
        <f>SUM(M15:O15)</f>
        <v>96.583410000000001</v>
      </c>
      <c r="Q15" s="201" t="s">
        <v>5171</v>
      </c>
    </row>
    <row r="16" spans="1:17" s="12" customFormat="1" ht="30">
      <c r="A16" s="119" t="s">
        <v>4300</v>
      </c>
      <c r="B16" s="6" t="s">
        <v>4303</v>
      </c>
      <c r="C16" s="131" t="s">
        <v>5675</v>
      </c>
      <c r="D16" s="132" t="s">
        <v>20</v>
      </c>
      <c r="E16" s="20">
        <v>0.53769999999999996</v>
      </c>
      <c r="F16" s="166" t="s">
        <v>3</v>
      </c>
      <c r="G16" s="9"/>
      <c r="H16" s="8"/>
      <c r="I16" s="8"/>
      <c r="J16" s="174"/>
      <c r="K16" s="10"/>
      <c r="L16" s="188">
        <f>VLOOKUP('Tabela STJ'!$F$5:$F$5098,'R$ REAJUSTADO'!$A$2:$B$44,2,FALSE)</f>
        <v>261.93</v>
      </c>
      <c r="M16" s="51">
        <f>L16*E16</f>
        <v>140.83976099999998</v>
      </c>
      <c r="N16" s="52">
        <f>G16*'R$ REAJUSTADO'!$E$13</f>
        <v>0</v>
      </c>
      <c r="O16" s="11">
        <f>(J16*'R$ REAJUSTADO'!$E$16)*'Tabela STJ'!K16</f>
        <v>0</v>
      </c>
      <c r="P16" s="205">
        <f>SUM(M16:O16)</f>
        <v>140.83976099999998</v>
      </c>
      <c r="Q16" s="201" t="s">
        <v>5171</v>
      </c>
    </row>
    <row r="17" spans="1:17" s="13" customFormat="1" ht="30">
      <c r="A17" s="119" t="s">
        <v>4300</v>
      </c>
      <c r="B17" s="6" t="s">
        <v>4303</v>
      </c>
      <c r="C17" s="131" t="s">
        <v>5676</v>
      </c>
      <c r="D17" s="132" t="s">
        <v>19</v>
      </c>
      <c r="E17" s="8">
        <v>1</v>
      </c>
      <c r="F17" s="166" t="s">
        <v>145</v>
      </c>
      <c r="G17" s="9"/>
      <c r="H17" s="8"/>
      <c r="I17" s="8"/>
      <c r="J17" s="174"/>
      <c r="K17" s="10"/>
      <c r="L17" s="188">
        <f>VLOOKUP('Tabela STJ'!$F$5:$F$5098,'R$ REAJUSTADO'!$A$2:$B$44,2,FALSE)</f>
        <v>304.89</v>
      </c>
      <c r="M17" s="51">
        <f>L17*E17</f>
        <v>304.89</v>
      </c>
      <c r="N17" s="52">
        <f>G17*'R$ REAJUSTADO'!$E$13</f>
        <v>0</v>
      </c>
      <c r="O17" s="11">
        <f>(J17*'R$ REAJUSTADO'!$E$16)*'Tabela STJ'!K17</f>
        <v>0</v>
      </c>
      <c r="P17" s="205">
        <f>SUM(M17:O17)</f>
        <v>304.89</v>
      </c>
      <c r="Q17" s="201" t="s">
        <v>5171</v>
      </c>
    </row>
    <row r="18" spans="1:17" s="25" customFormat="1" ht="15">
      <c r="A18" s="274"/>
      <c r="B18" s="275"/>
      <c r="C18" s="286" t="s">
        <v>5677</v>
      </c>
      <c r="D18" s="287" t="s">
        <v>4556</v>
      </c>
      <c r="E18" s="287"/>
      <c r="F18" s="287"/>
      <c r="G18" s="287"/>
      <c r="H18" s="287"/>
      <c r="I18" s="287"/>
      <c r="J18" s="287"/>
      <c r="K18" s="287"/>
      <c r="L18" s="287"/>
      <c r="M18" s="287"/>
      <c r="N18" s="287"/>
      <c r="O18" s="287"/>
      <c r="P18" s="287"/>
      <c r="Q18" s="287"/>
    </row>
    <row r="19" spans="1:17" s="25" customFormat="1" ht="15">
      <c r="A19" s="274"/>
      <c r="B19" s="275"/>
      <c r="C19" s="286"/>
      <c r="D19" s="287" t="s">
        <v>4557</v>
      </c>
      <c r="E19" s="287"/>
      <c r="F19" s="287"/>
      <c r="G19" s="287"/>
      <c r="H19" s="287"/>
      <c r="I19" s="287"/>
      <c r="J19" s="287"/>
      <c r="K19" s="287"/>
      <c r="L19" s="287"/>
      <c r="M19" s="287"/>
      <c r="N19" s="287"/>
      <c r="O19" s="287"/>
      <c r="P19" s="287"/>
      <c r="Q19" s="287"/>
    </row>
    <row r="20" spans="1:17" s="25" customFormat="1" ht="15">
      <c r="A20" s="274"/>
      <c r="B20" s="275"/>
      <c r="C20" s="286"/>
      <c r="D20" s="287" t="s">
        <v>4558</v>
      </c>
      <c r="E20" s="287"/>
      <c r="F20" s="287"/>
      <c r="G20" s="287"/>
      <c r="H20" s="287"/>
      <c r="I20" s="287"/>
      <c r="J20" s="287"/>
      <c r="K20" s="287"/>
      <c r="L20" s="287"/>
      <c r="M20" s="287"/>
      <c r="N20" s="287"/>
      <c r="O20" s="287"/>
      <c r="P20" s="287"/>
      <c r="Q20" s="287"/>
    </row>
    <row r="21" spans="1:17" s="25" customFormat="1" ht="15">
      <c r="A21" s="274"/>
      <c r="B21" s="275"/>
      <c r="C21" s="286"/>
      <c r="D21" s="287" t="s">
        <v>4559</v>
      </c>
      <c r="E21" s="287"/>
      <c r="F21" s="287"/>
      <c r="G21" s="287"/>
      <c r="H21" s="287"/>
      <c r="I21" s="287"/>
      <c r="J21" s="287"/>
      <c r="K21" s="287"/>
      <c r="L21" s="287"/>
      <c r="M21" s="287"/>
      <c r="N21" s="287"/>
      <c r="O21" s="287"/>
      <c r="P21" s="287"/>
      <c r="Q21" s="287"/>
    </row>
    <row r="22" spans="1:17" s="25" customFormat="1" ht="15">
      <c r="A22" s="274"/>
      <c r="B22" s="275"/>
      <c r="C22" s="286"/>
      <c r="D22" s="287" t="s">
        <v>4560</v>
      </c>
      <c r="E22" s="287"/>
      <c r="F22" s="287"/>
      <c r="G22" s="287"/>
      <c r="H22" s="287"/>
      <c r="I22" s="287"/>
      <c r="J22" s="287"/>
      <c r="K22" s="287"/>
      <c r="L22" s="287"/>
      <c r="M22" s="287"/>
      <c r="N22" s="287"/>
      <c r="O22" s="287"/>
      <c r="P22" s="287"/>
      <c r="Q22" s="287"/>
    </row>
    <row r="23" spans="1:17" s="26" customFormat="1" ht="31.5">
      <c r="A23" s="273" t="s">
        <v>5339</v>
      </c>
      <c r="B23" s="273"/>
      <c r="C23" s="273"/>
      <c r="D23" s="273"/>
      <c r="E23" s="273"/>
      <c r="F23" s="273"/>
      <c r="G23" s="273"/>
      <c r="H23" s="273"/>
      <c r="I23" s="273"/>
      <c r="J23" s="273"/>
      <c r="K23" s="273"/>
      <c r="L23" s="273"/>
      <c r="M23" s="273"/>
      <c r="N23" s="273"/>
      <c r="O23" s="273"/>
      <c r="P23" s="273"/>
      <c r="Q23" s="273"/>
    </row>
    <row r="24" spans="1:17" s="12" customFormat="1">
      <c r="A24" s="119" t="s">
        <v>4300</v>
      </c>
      <c r="B24" s="6" t="s">
        <v>4304</v>
      </c>
      <c r="C24" s="131" t="s">
        <v>5678</v>
      </c>
      <c r="D24" s="132" t="s">
        <v>21</v>
      </c>
      <c r="E24" s="8">
        <v>1</v>
      </c>
      <c r="F24" s="166" t="s">
        <v>11</v>
      </c>
      <c r="G24" s="9"/>
      <c r="H24" s="8"/>
      <c r="I24" s="8"/>
      <c r="J24" s="174"/>
      <c r="K24" s="10"/>
      <c r="L24" s="188">
        <f>VLOOKUP('Tabela STJ'!$F$5:$F$5098,'R$ REAJUSTADO'!$A$2:$B$44,2,FALSE)</f>
        <v>74.84</v>
      </c>
      <c r="M24" s="51">
        <f>L24*E24</f>
        <v>74.84</v>
      </c>
      <c r="N24" s="52">
        <f>G24*'R$ REAJUSTADO'!$E$13</f>
        <v>0</v>
      </c>
      <c r="O24" s="11">
        <f>(J24*'R$ REAJUSTADO'!$E$16)*'Tabela STJ'!K24</f>
        <v>0</v>
      </c>
      <c r="P24" s="205">
        <f>SUM(M24:O24)</f>
        <v>74.84</v>
      </c>
      <c r="Q24" s="201" t="s">
        <v>5171</v>
      </c>
    </row>
    <row r="25" spans="1:17" s="12" customFormat="1" ht="30">
      <c r="A25" s="119" t="s">
        <v>4300</v>
      </c>
      <c r="B25" s="6" t="s">
        <v>4304</v>
      </c>
      <c r="C25" s="131" t="s">
        <v>5679</v>
      </c>
      <c r="D25" s="132" t="s">
        <v>22</v>
      </c>
      <c r="E25" s="8">
        <v>1</v>
      </c>
      <c r="F25" s="166" t="s">
        <v>2</v>
      </c>
      <c r="G25" s="9"/>
      <c r="H25" s="8"/>
      <c r="I25" s="8"/>
      <c r="J25" s="174"/>
      <c r="K25" s="10"/>
      <c r="L25" s="188">
        <f>VLOOKUP('Tabela STJ'!$F$5:$F$5098,'R$ REAJUSTADO'!$A$2:$B$44,2,FALSE)</f>
        <v>177.38</v>
      </c>
      <c r="M25" s="51">
        <f>L25*E25</f>
        <v>177.38</v>
      </c>
      <c r="N25" s="52">
        <f>G25*'R$ REAJUSTADO'!$E$13</f>
        <v>0</v>
      </c>
      <c r="O25" s="11">
        <f>(J25*'R$ REAJUSTADO'!$E$16)*'Tabela STJ'!K25</f>
        <v>0</v>
      </c>
      <c r="P25" s="205">
        <f>SUM(M25:O25)</f>
        <v>177.38</v>
      </c>
      <c r="Q25" s="201" t="s">
        <v>5171</v>
      </c>
    </row>
    <row r="26" spans="1:17" s="25" customFormat="1" ht="15">
      <c r="A26" s="274"/>
      <c r="B26" s="275"/>
      <c r="C26" s="286" t="s">
        <v>5680</v>
      </c>
      <c r="D26" s="283" t="s">
        <v>4561</v>
      </c>
      <c r="E26" s="283"/>
      <c r="F26" s="283"/>
      <c r="G26" s="283"/>
      <c r="H26" s="283"/>
      <c r="I26" s="283"/>
      <c r="J26" s="283"/>
      <c r="K26" s="283"/>
      <c r="L26" s="283"/>
      <c r="M26" s="283"/>
      <c r="N26" s="283"/>
      <c r="O26" s="283"/>
      <c r="P26" s="283"/>
      <c r="Q26" s="283"/>
    </row>
    <row r="27" spans="1:17" s="25" customFormat="1" ht="15">
      <c r="A27" s="274"/>
      <c r="B27" s="275"/>
      <c r="C27" s="286"/>
      <c r="D27" s="283" t="s">
        <v>4562</v>
      </c>
      <c r="E27" s="283"/>
      <c r="F27" s="283"/>
      <c r="G27" s="283"/>
      <c r="H27" s="283"/>
      <c r="I27" s="283"/>
      <c r="J27" s="283"/>
      <c r="K27" s="283"/>
      <c r="L27" s="283"/>
      <c r="M27" s="283"/>
      <c r="N27" s="283"/>
      <c r="O27" s="283"/>
      <c r="P27" s="283"/>
      <c r="Q27" s="283"/>
    </row>
    <row r="28" spans="1:17" s="25" customFormat="1" ht="15">
      <c r="A28" s="274"/>
      <c r="B28" s="275"/>
      <c r="C28" s="286"/>
      <c r="D28" s="283" t="s">
        <v>4563</v>
      </c>
      <c r="E28" s="283"/>
      <c r="F28" s="283"/>
      <c r="G28" s="283"/>
      <c r="H28" s="283"/>
      <c r="I28" s="283"/>
      <c r="J28" s="283"/>
      <c r="K28" s="283"/>
      <c r="L28" s="283"/>
      <c r="M28" s="283"/>
      <c r="N28" s="283"/>
      <c r="O28" s="283"/>
      <c r="P28" s="283"/>
      <c r="Q28" s="283"/>
    </row>
    <row r="29" spans="1:17" s="25" customFormat="1" ht="15">
      <c r="A29" s="274"/>
      <c r="B29" s="275"/>
      <c r="C29" s="286"/>
      <c r="D29" s="283" t="s">
        <v>4564</v>
      </c>
      <c r="E29" s="283"/>
      <c r="F29" s="283"/>
      <c r="G29" s="283"/>
      <c r="H29" s="283"/>
      <c r="I29" s="283"/>
      <c r="J29" s="283"/>
      <c r="K29" s="283"/>
      <c r="L29" s="283"/>
      <c r="M29" s="283"/>
      <c r="N29" s="283"/>
      <c r="O29" s="283"/>
      <c r="P29" s="283"/>
      <c r="Q29" s="283"/>
    </row>
    <row r="30" spans="1:17" s="25" customFormat="1" ht="15">
      <c r="A30" s="274"/>
      <c r="B30" s="275"/>
      <c r="C30" s="286"/>
      <c r="D30" s="283" t="s">
        <v>4565</v>
      </c>
      <c r="E30" s="283"/>
      <c r="F30" s="283"/>
      <c r="G30" s="283"/>
      <c r="H30" s="283"/>
      <c r="I30" s="283"/>
      <c r="J30" s="283"/>
      <c r="K30" s="283"/>
      <c r="L30" s="283"/>
      <c r="M30" s="283"/>
      <c r="N30" s="283"/>
      <c r="O30" s="283"/>
      <c r="P30" s="283"/>
      <c r="Q30" s="283"/>
    </row>
    <row r="31" spans="1:17" s="25" customFormat="1" ht="15">
      <c r="A31" s="274"/>
      <c r="B31" s="275"/>
      <c r="C31" s="286"/>
      <c r="D31" s="283" t="s">
        <v>4566</v>
      </c>
      <c r="E31" s="283"/>
      <c r="F31" s="283"/>
      <c r="G31" s="283"/>
      <c r="H31" s="283"/>
      <c r="I31" s="283"/>
      <c r="J31" s="283"/>
      <c r="K31" s="283"/>
      <c r="L31" s="283"/>
      <c r="M31" s="283"/>
      <c r="N31" s="283"/>
      <c r="O31" s="283"/>
      <c r="P31" s="283"/>
      <c r="Q31" s="283"/>
    </row>
    <row r="32" spans="1:17" s="25" customFormat="1" ht="15">
      <c r="A32" s="274"/>
      <c r="B32" s="275"/>
      <c r="C32" s="286"/>
      <c r="D32" s="283" t="s">
        <v>4567</v>
      </c>
      <c r="E32" s="283"/>
      <c r="F32" s="283"/>
      <c r="G32" s="283"/>
      <c r="H32" s="283"/>
      <c r="I32" s="283"/>
      <c r="J32" s="283"/>
      <c r="K32" s="283"/>
      <c r="L32" s="283"/>
      <c r="M32" s="283"/>
      <c r="N32" s="283"/>
      <c r="O32" s="283"/>
      <c r="P32" s="283"/>
      <c r="Q32" s="283"/>
    </row>
    <row r="33" spans="1:17" s="25" customFormat="1" ht="15">
      <c r="A33" s="274"/>
      <c r="B33" s="275"/>
      <c r="C33" s="286"/>
      <c r="D33" s="283" t="s">
        <v>4568</v>
      </c>
      <c r="E33" s="283"/>
      <c r="F33" s="283"/>
      <c r="G33" s="283"/>
      <c r="H33" s="283"/>
      <c r="I33" s="283"/>
      <c r="J33" s="283"/>
      <c r="K33" s="283"/>
      <c r="L33" s="283"/>
      <c r="M33" s="283"/>
      <c r="N33" s="283"/>
      <c r="O33" s="283"/>
      <c r="P33" s="283"/>
      <c r="Q33" s="283"/>
    </row>
    <row r="34" spans="1:17" s="25" customFormat="1" ht="15">
      <c r="A34" s="274"/>
      <c r="B34" s="275"/>
      <c r="C34" s="286"/>
      <c r="D34" s="283" t="s">
        <v>4569</v>
      </c>
      <c r="E34" s="283"/>
      <c r="F34" s="283"/>
      <c r="G34" s="283"/>
      <c r="H34" s="283"/>
      <c r="I34" s="283"/>
      <c r="J34" s="283"/>
      <c r="K34" s="283"/>
      <c r="L34" s="283"/>
      <c r="M34" s="283"/>
      <c r="N34" s="283"/>
      <c r="O34" s="283"/>
      <c r="P34" s="283"/>
      <c r="Q34" s="283"/>
    </row>
    <row r="35" spans="1:17" s="26" customFormat="1" ht="31.5">
      <c r="A35" s="273" t="s">
        <v>5340</v>
      </c>
      <c r="B35" s="273"/>
      <c r="C35" s="273"/>
      <c r="D35" s="273"/>
      <c r="E35" s="273"/>
      <c r="F35" s="273"/>
      <c r="G35" s="273"/>
      <c r="H35" s="273"/>
      <c r="I35" s="273"/>
      <c r="J35" s="273"/>
      <c r="K35" s="273"/>
      <c r="L35" s="273"/>
      <c r="M35" s="273"/>
      <c r="N35" s="273"/>
      <c r="O35" s="273"/>
      <c r="P35" s="273"/>
      <c r="Q35" s="273"/>
    </row>
    <row r="36" spans="1:17" s="13" customFormat="1" ht="30">
      <c r="A36" s="119" t="s">
        <v>4300</v>
      </c>
      <c r="B36" s="6" t="s">
        <v>4305</v>
      </c>
      <c r="C36" s="131" t="s">
        <v>5681</v>
      </c>
      <c r="D36" s="132" t="s">
        <v>26</v>
      </c>
      <c r="E36" s="8">
        <v>1</v>
      </c>
      <c r="F36" s="166" t="s">
        <v>2</v>
      </c>
      <c r="G36" s="9"/>
      <c r="H36" s="8"/>
      <c r="I36" s="8"/>
      <c r="J36" s="174"/>
      <c r="K36" s="10"/>
      <c r="L36" s="188">
        <f>VLOOKUP('Tabela STJ'!$F$5:$F$5098,'R$ REAJUSTADO'!$A$2:$B$44,2,FALSE)</f>
        <v>177.38</v>
      </c>
      <c r="M36" s="51">
        <f t="shared" ref="M36:M46" si="1">L36*E36</f>
        <v>177.38</v>
      </c>
      <c r="N36" s="52">
        <f>G36*'R$ REAJUSTADO'!$E$13</f>
        <v>0</v>
      </c>
      <c r="O36" s="11">
        <f>(J36*'R$ REAJUSTADO'!$E$16)*'Tabela STJ'!K36</f>
        <v>0</v>
      </c>
      <c r="P36" s="205">
        <f>SUM(M36:O36)</f>
        <v>177.38</v>
      </c>
      <c r="Q36" s="201" t="s">
        <v>5172</v>
      </c>
    </row>
    <row r="37" spans="1:17" s="13" customFormat="1" ht="30">
      <c r="A37" s="119" t="s">
        <v>4300</v>
      </c>
      <c r="B37" s="6" t="s">
        <v>4305</v>
      </c>
      <c r="C37" s="131" t="s">
        <v>5682</v>
      </c>
      <c r="D37" s="132" t="s">
        <v>27</v>
      </c>
      <c r="E37" s="8">
        <v>1</v>
      </c>
      <c r="F37" s="166" t="s">
        <v>11</v>
      </c>
      <c r="G37" s="9"/>
      <c r="H37" s="8"/>
      <c r="I37" s="8"/>
      <c r="J37" s="174"/>
      <c r="K37" s="10"/>
      <c r="L37" s="188">
        <f>VLOOKUP('Tabela STJ'!$F$5:$F$5098,'R$ REAJUSTADO'!$A$2:$B$44,2,FALSE)</f>
        <v>74.84</v>
      </c>
      <c r="M37" s="51">
        <f t="shared" si="1"/>
        <v>74.84</v>
      </c>
      <c r="N37" s="52">
        <f>G37*'R$ REAJUSTADO'!$E$13</f>
        <v>0</v>
      </c>
      <c r="O37" s="11">
        <f>(J37*'R$ REAJUSTADO'!$E$16)*'Tabela STJ'!K37</f>
        <v>0</v>
      </c>
      <c r="P37" s="205">
        <f t="shared" ref="P37:P46" si="2">SUM(M37:O37)</f>
        <v>74.84</v>
      </c>
      <c r="Q37" s="201" t="s">
        <v>5172</v>
      </c>
    </row>
    <row r="38" spans="1:17" s="13" customFormat="1" ht="30">
      <c r="A38" s="119" t="s">
        <v>4300</v>
      </c>
      <c r="B38" s="6" t="s">
        <v>4305</v>
      </c>
      <c r="C38" s="131" t="s">
        <v>5683</v>
      </c>
      <c r="D38" s="132" t="s">
        <v>24</v>
      </c>
      <c r="E38" s="8">
        <v>1</v>
      </c>
      <c r="F38" s="166" t="s">
        <v>69</v>
      </c>
      <c r="G38" s="9"/>
      <c r="H38" s="8"/>
      <c r="I38" s="8"/>
      <c r="J38" s="174"/>
      <c r="K38" s="10"/>
      <c r="L38" s="188">
        <f>VLOOKUP('Tabela STJ'!$F$5:$F$5098,'R$ REAJUSTADO'!$A$2:$B$44,2,FALSE)</f>
        <v>212.03</v>
      </c>
      <c r="M38" s="51">
        <f>L38*E38</f>
        <v>212.03</v>
      </c>
      <c r="N38" s="52">
        <f>G38*'R$ REAJUSTADO'!$E$13</f>
        <v>0</v>
      </c>
      <c r="O38" s="11">
        <f>(J38*'R$ REAJUSTADO'!$E$16)*'Tabela STJ'!K38</f>
        <v>0</v>
      </c>
      <c r="P38" s="205">
        <f>SUM(M38:O38)</f>
        <v>212.03</v>
      </c>
      <c r="Q38" s="201" t="s">
        <v>5172</v>
      </c>
    </row>
    <row r="39" spans="1:17" s="13" customFormat="1" ht="25.5">
      <c r="A39" s="119" t="s">
        <v>4300</v>
      </c>
      <c r="B39" s="6" t="s">
        <v>4305</v>
      </c>
      <c r="C39" s="131" t="s">
        <v>5684</v>
      </c>
      <c r="D39" s="132" t="s">
        <v>25</v>
      </c>
      <c r="E39" s="8">
        <v>1</v>
      </c>
      <c r="F39" s="166" t="s">
        <v>11</v>
      </c>
      <c r="G39" s="9"/>
      <c r="H39" s="8"/>
      <c r="I39" s="8"/>
      <c r="J39" s="174"/>
      <c r="K39" s="10"/>
      <c r="L39" s="188">
        <f>VLOOKUP('Tabela STJ'!$F$5:$F$5098,'R$ REAJUSTADO'!$A$2:$B$44,2,FALSE)</f>
        <v>74.84</v>
      </c>
      <c r="M39" s="51">
        <f t="shared" si="1"/>
        <v>74.84</v>
      </c>
      <c r="N39" s="52">
        <f>G39*'R$ REAJUSTADO'!$E$13</f>
        <v>0</v>
      </c>
      <c r="O39" s="11">
        <f>(J39*'R$ REAJUSTADO'!$E$16)*'Tabela STJ'!K39</f>
        <v>0</v>
      </c>
      <c r="P39" s="205">
        <f t="shared" si="2"/>
        <v>74.84</v>
      </c>
      <c r="Q39" s="201" t="s">
        <v>5172</v>
      </c>
    </row>
    <row r="40" spans="1:17" s="13" customFormat="1" ht="30">
      <c r="A40" s="119" t="s">
        <v>4300</v>
      </c>
      <c r="B40" s="6" t="s">
        <v>4305</v>
      </c>
      <c r="C40" s="131" t="s">
        <v>5685</v>
      </c>
      <c r="D40" s="132" t="s">
        <v>23</v>
      </c>
      <c r="E40" s="8">
        <v>1</v>
      </c>
      <c r="F40" s="166" t="s">
        <v>11</v>
      </c>
      <c r="G40" s="9"/>
      <c r="H40" s="8"/>
      <c r="I40" s="8"/>
      <c r="J40" s="174"/>
      <c r="K40" s="10"/>
      <c r="L40" s="188">
        <f>VLOOKUP('Tabela STJ'!$F$5:$F$5098,'R$ REAJUSTADO'!$A$2:$B$44,2,FALSE)</f>
        <v>74.84</v>
      </c>
      <c r="M40" s="51">
        <f t="shared" si="1"/>
        <v>74.84</v>
      </c>
      <c r="N40" s="52">
        <f>G40*'R$ REAJUSTADO'!$E$13</f>
        <v>0</v>
      </c>
      <c r="O40" s="11">
        <f>(J40*'R$ REAJUSTADO'!$E$16)*'Tabela STJ'!K40</f>
        <v>0</v>
      </c>
      <c r="P40" s="205">
        <f t="shared" si="2"/>
        <v>74.84</v>
      </c>
      <c r="Q40" s="201" t="s">
        <v>5172</v>
      </c>
    </row>
    <row r="41" spans="1:17" s="26" customFormat="1" ht="31.5">
      <c r="A41" s="273" t="s">
        <v>5341</v>
      </c>
      <c r="B41" s="273"/>
      <c r="C41" s="273"/>
      <c r="D41" s="273"/>
      <c r="E41" s="273"/>
      <c r="F41" s="273"/>
      <c r="G41" s="273"/>
      <c r="H41" s="273"/>
      <c r="I41" s="273"/>
      <c r="J41" s="273"/>
      <c r="K41" s="273"/>
      <c r="L41" s="273"/>
      <c r="M41" s="273"/>
      <c r="N41" s="273"/>
      <c r="O41" s="273"/>
      <c r="P41" s="273"/>
      <c r="Q41" s="273"/>
    </row>
    <row r="42" spans="1:17" s="12" customFormat="1">
      <c r="A42" s="119" t="s">
        <v>4300</v>
      </c>
      <c r="B42" s="6" t="s">
        <v>4306</v>
      </c>
      <c r="C42" s="131" t="s">
        <v>5686</v>
      </c>
      <c r="D42" s="132" t="s">
        <v>28</v>
      </c>
      <c r="E42" s="8">
        <v>1</v>
      </c>
      <c r="F42" s="166" t="s">
        <v>69</v>
      </c>
      <c r="G42" s="9"/>
      <c r="H42" s="8"/>
      <c r="I42" s="8"/>
      <c r="J42" s="174"/>
      <c r="K42" s="10"/>
      <c r="L42" s="188">
        <f>VLOOKUP('Tabela STJ'!$F$5:$F$5098,'R$ REAJUSTADO'!$A$2:$B$44,2,FALSE)</f>
        <v>212.03</v>
      </c>
      <c r="M42" s="51">
        <f t="shared" si="1"/>
        <v>212.03</v>
      </c>
      <c r="N42" s="52">
        <f>G42*'R$ REAJUSTADO'!$E$13</f>
        <v>0</v>
      </c>
      <c r="O42" s="11">
        <f>(J42*'R$ REAJUSTADO'!$E$16)*'Tabela STJ'!K42</f>
        <v>0</v>
      </c>
      <c r="P42" s="205">
        <f t="shared" si="2"/>
        <v>212.03</v>
      </c>
      <c r="Q42" s="201" t="s">
        <v>5172</v>
      </c>
    </row>
    <row r="43" spans="1:17" s="12" customFormat="1">
      <c r="A43" s="119" t="s">
        <v>4300</v>
      </c>
      <c r="B43" s="6" t="s">
        <v>4306</v>
      </c>
      <c r="C43" s="131" t="s">
        <v>5687</v>
      </c>
      <c r="D43" s="132" t="s">
        <v>31</v>
      </c>
      <c r="E43" s="8">
        <v>1</v>
      </c>
      <c r="F43" s="166" t="s">
        <v>32</v>
      </c>
      <c r="G43" s="9"/>
      <c r="H43" s="8"/>
      <c r="I43" s="8"/>
      <c r="J43" s="174"/>
      <c r="K43" s="10"/>
      <c r="L43" s="188">
        <f>VLOOKUP('Tabela STJ'!$F$5:$F$5098,'R$ REAJUSTADO'!$A$2:$B$44,2,FALSE)</f>
        <v>41.58</v>
      </c>
      <c r="M43" s="51">
        <f t="shared" si="1"/>
        <v>41.58</v>
      </c>
      <c r="N43" s="52">
        <f>G43*'R$ REAJUSTADO'!$E$13</f>
        <v>0</v>
      </c>
      <c r="O43" s="11">
        <f>(J43*'R$ REAJUSTADO'!$E$16)*'Tabela STJ'!K43</f>
        <v>0</v>
      </c>
      <c r="P43" s="205">
        <f t="shared" si="2"/>
        <v>41.58</v>
      </c>
      <c r="Q43" s="201" t="s">
        <v>5171</v>
      </c>
    </row>
    <row r="44" spans="1:17" s="12" customFormat="1">
      <c r="A44" s="119" t="s">
        <v>4300</v>
      </c>
      <c r="B44" s="6" t="s">
        <v>4306</v>
      </c>
      <c r="C44" s="131" t="s">
        <v>5688</v>
      </c>
      <c r="D44" s="132" t="s">
        <v>33</v>
      </c>
      <c r="E44" s="8">
        <v>1</v>
      </c>
      <c r="F44" s="166" t="s">
        <v>11</v>
      </c>
      <c r="G44" s="9"/>
      <c r="H44" s="8"/>
      <c r="I44" s="8"/>
      <c r="J44" s="174"/>
      <c r="K44" s="10"/>
      <c r="L44" s="188">
        <f>VLOOKUP('Tabela STJ'!$F$5:$F$5098,'R$ REAJUSTADO'!$A$2:$B$44,2,FALSE)</f>
        <v>74.84</v>
      </c>
      <c r="M44" s="51">
        <f t="shared" si="1"/>
        <v>74.84</v>
      </c>
      <c r="N44" s="52">
        <f>G44*'R$ REAJUSTADO'!$E$13</f>
        <v>0</v>
      </c>
      <c r="O44" s="11">
        <f>(J44*'R$ REAJUSTADO'!$E$16)*'Tabela STJ'!K44</f>
        <v>0</v>
      </c>
      <c r="P44" s="205">
        <f t="shared" si="2"/>
        <v>74.84</v>
      </c>
      <c r="Q44" s="201" t="s">
        <v>5171</v>
      </c>
    </row>
    <row r="45" spans="1:17" s="13" customFormat="1" ht="30">
      <c r="A45" s="119" t="s">
        <v>4300</v>
      </c>
      <c r="B45" s="6" t="s">
        <v>4306</v>
      </c>
      <c r="C45" s="131" t="s">
        <v>5689</v>
      </c>
      <c r="D45" s="132" t="s">
        <v>34</v>
      </c>
      <c r="E45" s="8">
        <v>1</v>
      </c>
      <c r="F45" s="166" t="s">
        <v>30</v>
      </c>
      <c r="G45" s="9"/>
      <c r="H45" s="8"/>
      <c r="I45" s="8"/>
      <c r="J45" s="174"/>
      <c r="K45" s="10"/>
      <c r="L45" s="188">
        <f>VLOOKUP('Tabela STJ'!$F$5:$F$5098,'R$ REAJUSTADO'!$A$2:$B$44,2,FALSE)</f>
        <v>155.22</v>
      </c>
      <c r="M45" s="51">
        <f t="shared" si="1"/>
        <v>155.22</v>
      </c>
      <c r="N45" s="52">
        <f>G45*'R$ REAJUSTADO'!$E$13</f>
        <v>0</v>
      </c>
      <c r="O45" s="11">
        <f>(J45*'R$ REAJUSTADO'!$E$16)*'Tabela STJ'!K45</f>
        <v>0</v>
      </c>
      <c r="P45" s="205">
        <f t="shared" si="2"/>
        <v>155.22</v>
      </c>
      <c r="Q45" s="201" t="s">
        <v>5172</v>
      </c>
    </row>
    <row r="46" spans="1:17" s="13" customFormat="1">
      <c r="A46" s="119" t="s">
        <v>4300</v>
      </c>
      <c r="B46" s="6" t="s">
        <v>4306</v>
      </c>
      <c r="C46" s="131" t="s">
        <v>5690</v>
      </c>
      <c r="D46" s="132" t="s">
        <v>29</v>
      </c>
      <c r="E46" s="8">
        <v>1</v>
      </c>
      <c r="F46" s="166" t="s">
        <v>30</v>
      </c>
      <c r="G46" s="9"/>
      <c r="H46" s="8"/>
      <c r="I46" s="8"/>
      <c r="J46" s="174"/>
      <c r="K46" s="10"/>
      <c r="L46" s="188">
        <f>VLOOKUP('Tabela STJ'!$F$5:$F$5098,'R$ REAJUSTADO'!$A$2:$B$44,2,FALSE)</f>
        <v>155.22</v>
      </c>
      <c r="M46" s="51">
        <f t="shared" si="1"/>
        <v>155.22</v>
      </c>
      <c r="N46" s="52">
        <f>G46*'R$ REAJUSTADO'!$E$13</f>
        <v>0</v>
      </c>
      <c r="O46" s="11">
        <f>(J46*'R$ REAJUSTADO'!$E$16)*'Tabela STJ'!K46</f>
        <v>0</v>
      </c>
      <c r="P46" s="205">
        <f t="shared" si="2"/>
        <v>155.22</v>
      </c>
      <c r="Q46" s="201" t="s">
        <v>5171</v>
      </c>
    </row>
    <row r="47" spans="1:17" s="25" customFormat="1">
      <c r="A47" s="274"/>
      <c r="B47" s="275"/>
      <c r="C47" s="133"/>
      <c r="D47" s="134" t="s">
        <v>4570</v>
      </c>
      <c r="E47" s="42"/>
      <c r="F47" s="167"/>
      <c r="G47" s="29"/>
      <c r="H47" s="42"/>
      <c r="I47" s="42"/>
      <c r="J47" s="180"/>
      <c r="K47" s="30"/>
      <c r="L47" s="189"/>
      <c r="M47" s="32"/>
      <c r="N47" s="32"/>
      <c r="O47" s="32"/>
      <c r="P47" s="206"/>
      <c r="Q47" s="212"/>
    </row>
    <row r="48" spans="1:17" s="25" customFormat="1" ht="15">
      <c r="A48" s="274"/>
      <c r="B48" s="275"/>
      <c r="C48" s="133"/>
      <c r="D48" s="283" t="s">
        <v>4571</v>
      </c>
      <c r="E48" s="283"/>
      <c r="F48" s="283"/>
      <c r="G48" s="283"/>
      <c r="H48" s="283"/>
      <c r="I48" s="283"/>
      <c r="J48" s="283"/>
      <c r="K48" s="283"/>
      <c r="L48" s="283"/>
      <c r="M48" s="283"/>
      <c r="N48" s="283"/>
      <c r="O48" s="283"/>
      <c r="P48" s="283"/>
      <c r="Q48" s="283"/>
    </row>
    <row r="49" spans="1:17" s="25" customFormat="1" ht="15">
      <c r="A49" s="274"/>
      <c r="B49" s="275"/>
      <c r="C49" s="133"/>
      <c r="D49" s="283" t="s">
        <v>4572</v>
      </c>
      <c r="E49" s="283"/>
      <c r="F49" s="283"/>
      <c r="G49" s="283"/>
      <c r="H49" s="283"/>
      <c r="I49" s="283"/>
      <c r="J49" s="283"/>
      <c r="K49" s="283"/>
      <c r="L49" s="283"/>
      <c r="M49" s="283"/>
      <c r="N49" s="283"/>
      <c r="O49" s="283"/>
      <c r="P49" s="283"/>
      <c r="Q49" s="283"/>
    </row>
    <row r="50" spans="1:17" s="25" customFormat="1" ht="15">
      <c r="A50" s="274"/>
      <c r="B50" s="275"/>
      <c r="C50" s="133" t="s">
        <v>5691</v>
      </c>
      <c r="D50" s="283" t="s">
        <v>4573</v>
      </c>
      <c r="E50" s="283"/>
      <c r="F50" s="283"/>
      <c r="G50" s="283"/>
      <c r="H50" s="283"/>
      <c r="I50" s="283"/>
      <c r="J50" s="283"/>
      <c r="K50" s="283"/>
      <c r="L50" s="283"/>
      <c r="M50" s="283"/>
      <c r="N50" s="283"/>
      <c r="O50" s="283"/>
      <c r="P50" s="283"/>
      <c r="Q50" s="283"/>
    </row>
    <row r="51" spans="1:17" s="25" customFormat="1" ht="15">
      <c r="A51" s="274"/>
      <c r="B51" s="275"/>
      <c r="C51" s="133"/>
      <c r="D51" s="283" t="s">
        <v>4574</v>
      </c>
      <c r="E51" s="283"/>
      <c r="F51" s="283"/>
      <c r="G51" s="283"/>
      <c r="H51" s="283"/>
      <c r="I51" s="283"/>
      <c r="J51" s="283"/>
      <c r="K51" s="283"/>
      <c r="L51" s="283"/>
      <c r="M51" s="283"/>
      <c r="N51" s="283"/>
      <c r="O51" s="283"/>
      <c r="P51" s="283"/>
      <c r="Q51" s="283"/>
    </row>
    <row r="52" spans="1:17" s="25" customFormat="1" ht="15">
      <c r="A52" s="274"/>
      <c r="B52" s="275"/>
      <c r="C52" s="133"/>
      <c r="D52" s="283" t="s">
        <v>4575</v>
      </c>
      <c r="E52" s="283"/>
      <c r="F52" s="283"/>
      <c r="G52" s="283"/>
      <c r="H52" s="283"/>
      <c r="I52" s="283"/>
      <c r="J52" s="283"/>
      <c r="K52" s="283"/>
      <c r="L52" s="283"/>
      <c r="M52" s="283"/>
      <c r="N52" s="283"/>
      <c r="O52" s="283"/>
      <c r="P52" s="283"/>
      <c r="Q52" s="283"/>
    </row>
    <row r="53" spans="1:17" s="26" customFormat="1" ht="39">
      <c r="A53" s="272" t="s">
        <v>4577</v>
      </c>
      <c r="B53" s="272"/>
      <c r="C53" s="272"/>
      <c r="D53" s="272"/>
      <c r="E53" s="272"/>
      <c r="F53" s="272"/>
      <c r="G53" s="272"/>
      <c r="H53" s="272"/>
      <c r="I53" s="272"/>
      <c r="J53" s="272"/>
      <c r="K53" s="272"/>
      <c r="L53" s="272"/>
      <c r="M53" s="272"/>
      <c r="N53" s="272"/>
      <c r="O53" s="272"/>
      <c r="P53" s="272"/>
      <c r="Q53" s="272"/>
    </row>
    <row r="54" spans="1:17" s="26" customFormat="1" ht="31.5">
      <c r="A54" s="273" t="s">
        <v>5342</v>
      </c>
      <c r="B54" s="273"/>
      <c r="C54" s="273"/>
      <c r="D54" s="273"/>
      <c r="E54" s="273"/>
      <c r="F54" s="273"/>
      <c r="G54" s="273"/>
      <c r="H54" s="273"/>
      <c r="I54" s="273"/>
      <c r="J54" s="273"/>
      <c r="K54" s="273"/>
      <c r="L54" s="273"/>
      <c r="M54" s="273"/>
      <c r="N54" s="273"/>
      <c r="O54" s="273"/>
      <c r="P54" s="273"/>
      <c r="Q54" s="273"/>
    </row>
    <row r="55" spans="1:17" s="12" customFormat="1" ht="38.25">
      <c r="A55" s="119" t="s">
        <v>4307</v>
      </c>
      <c r="B55" s="6" t="s">
        <v>4309</v>
      </c>
      <c r="C55" s="131" t="s">
        <v>5692</v>
      </c>
      <c r="D55" s="132" t="s">
        <v>37</v>
      </c>
      <c r="E55" s="8">
        <v>1</v>
      </c>
      <c r="F55" s="166" t="s">
        <v>11</v>
      </c>
      <c r="G55" s="9"/>
      <c r="H55" s="8"/>
      <c r="I55" s="8"/>
      <c r="J55" s="174"/>
      <c r="K55" s="10"/>
      <c r="L55" s="188">
        <f>VLOOKUP('Tabela STJ'!$F$5:$F$5098,'R$ REAJUSTADO'!$A$2:$B$44,2,FALSE)</f>
        <v>74.84</v>
      </c>
      <c r="M55" s="51">
        <f t="shared" si="0"/>
        <v>74.84</v>
      </c>
      <c r="N55" s="52">
        <f>G55*'R$ REAJUSTADO'!$E$13</f>
        <v>0</v>
      </c>
      <c r="O55" s="11">
        <f>(J55*'R$ REAJUSTADO'!$E$16)*'Tabela STJ'!K55</f>
        <v>0</v>
      </c>
      <c r="P55" s="205">
        <f t="shared" ref="P55:P96" si="3">SUM(M55:O55)</f>
        <v>74.84</v>
      </c>
      <c r="Q55" s="201" t="s">
        <v>5171</v>
      </c>
    </row>
    <row r="56" spans="1:17" s="13" customFormat="1" ht="38.25">
      <c r="A56" s="119" t="s">
        <v>4307</v>
      </c>
      <c r="B56" s="6" t="s">
        <v>4309</v>
      </c>
      <c r="C56" s="131" t="s">
        <v>5693</v>
      </c>
      <c r="D56" s="132" t="s">
        <v>38</v>
      </c>
      <c r="E56" s="8">
        <v>1</v>
      </c>
      <c r="F56" s="166" t="s">
        <v>39</v>
      </c>
      <c r="G56" s="9"/>
      <c r="H56" s="8"/>
      <c r="I56" s="8"/>
      <c r="J56" s="174"/>
      <c r="K56" s="10"/>
      <c r="L56" s="188">
        <f>VLOOKUP('Tabela STJ'!$F$5:$F$5098,'R$ REAJUSTADO'!$A$2:$B$44,2,FALSE)</f>
        <v>13.86</v>
      </c>
      <c r="M56" s="51">
        <f t="shared" si="0"/>
        <v>13.86</v>
      </c>
      <c r="N56" s="52">
        <f>G56*'R$ REAJUSTADO'!$E$13</f>
        <v>0</v>
      </c>
      <c r="O56" s="11">
        <f>(J56*'R$ REAJUSTADO'!$E$16)*'Tabela STJ'!K56</f>
        <v>0</v>
      </c>
      <c r="P56" s="205">
        <f t="shared" si="3"/>
        <v>13.86</v>
      </c>
      <c r="Q56" s="201" t="s">
        <v>5171</v>
      </c>
    </row>
    <row r="57" spans="1:17" s="13" customFormat="1" ht="38.25">
      <c r="A57" s="119" t="s">
        <v>4307</v>
      </c>
      <c r="B57" s="6" t="s">
        <v>4309</v>
      </c>
      <c r="C57" s="131" t="s">
        <v>5694</v>
      </c>
      <c r="D57" s="132" t="s">
        <v>45</v>
      </c>
      <c r="E57" s="8">
        <v>1</v>
      </c>
      <c r="F57" s="166" t="s">
        <v>11</v>
      </c>
      <c r="G57" s="9"/>
      <c r="H57" s="8"/>
      <c r="I57" s="8"/>
      <c r="J57" s="174"/>
      <c r="K57" s="10"/>
      <c r="L57" s="188">
        <f>VLOOKUP('Tabela STJ'!$F$5:$F$5098,'R$ REAJUSTADO'!$A$2:$B$44,2,FALSE)</f>
        <v>74.84</v>
      </c>
      <c r="M57" s="51">
        <f t="shared" si="0"/>
        <v>74.84</v>
      </c>
      <c r="N57" s="52">
        <f>G57*'R$ REAJUSTADO'!$E$13</f>
        <v>0</v>
      </c>
      <c r="O57" s="11">
        <f>(J57*'R$ REAJUSTADO'!$E$16)*'Tabela STJ'!K57</f>
        <v>0</v>
      </c>
      <c r="P57" s="205">
        <f t="shared" si="3"/>
        <v>74.84</v>
      </c>
      <c r="Q57" s="201" t="s">
        <v>5171</v>
      </c>
    </row>
    <row r="58" spans="1:17" s="13" customFormat="1" ht="38.25">
      <c r="A58" s="119" t="s">
        <v>4307</v>
      </c>
      <c r="B58" s="6" t="s">
        <v>4309</v>
      </c>
      <c r="C58" s="131" t="s">
        <v>5695</v>
      </c>
      <c r="D58" s="132" t="s">
        <v>46</v>
      </c>
      <c r="E58" s="8">
        <v>1</v>
      </c>
      <c r="F58" s="166" t="s">
        <v>11</v>
      </c>
      <c r="G58" s="9"/>
      <c r="H58" s="8"/>
      <c r="I58" s="8"/>
      <c r="J58" s="174"/>
      <c r="K58" s="10"/>
      <c r="L58" s="188">
        <f>VLOOKUP('Tabela STJ'!$F$5:$F$5098,'R$ REAJUSTADO'!$A$2:$B$44,2,FALSE)</f>
        <v>74.84</v>
      </c>
      <c r="M58" s="51">
        <f t="shared" si="0"/>
        <v>74.84</v>
      </c>
      <c r="N58" s="52">
        <f>G58*'R$ REAJUSTADO'!$E$13</f>
        <v>0</v>
      </c>
      <c r="O58" s="11">
        <f>(J58*'R$ REAJUSTADO'!$E$16)*'Tabela STJ'!K58</f>
        <v>0</v>
      </c>
      <c r="P58" s="205">
        <f t="shared" si="3"/>
        <v>74.84</v>
      </c>
      <c r="Q58" s="201" t="s">
        <v>5171</v>
      </c>
    </row>
    <row r="59" spans="1:17" s="13" customFormat="1" ht="38.25">
      <c r="A59" s="119" t="s">
        <v>4307</v>
      </c>
      <c r="B59" s="6" t="s">
        <v>4309</v>
      </c>
      <c r="C59" s="131" t="s">
        <v>5696</v>
      </c>
      <c r="D59" s="132" t="s">
        <v>41</v>
      </c>
      <c r="E59" s="8">
        <v>1</v>
      </c>
      <c r="F59" s="166" t="s">
        <v>11</v>
      </c>
      <c r="G59" s="9"/>
      <c r="H59" s="8"/>
      <c r="I59" s="8"/>
      <c r="J59" s="174"/>
      <c r="K59" s="10"/>
      <c r="L59" s="188">
        <f>VLOOKUP('Tabela STJ'!$F$5:$F$5098,'R$ REAJUSTADO'!$A$2:$B$44,2,FALSE)</f>
        <v>74.84</v>
      </c>
      <c r="M59" s="51">
        <f t="shared" si="0"/>
        <v>74.84</v>
      </c>
      <c r="N59" s="52">
        <f>G59*'R$ REAJUSTADO'!$E$13</f>
        <v>0</v>
      </c>
      <c r="O59" s="11">
        <f>(J59*'R$ REAJUSTADO'!$E$16)*'Tabela STJ'!K59</f>
        <v>0</v>
      </c>
      <c r="P59" s="205">
        <f t="shared" si="3"/>
        <v>74.84</v>
      </c>
      <c r="Q59" s="201" t="s">
        <v>5171</v>
      </c>
    </row>
    <row r="60" spans="1:17" s="12" customFormat="1" ht="38.25">
      <c r="A60" s="119" t="s">
        <v>4307</v>
      </c>
      <c r="B60" s="6" t="s">
        <v>4309</v>
      </c>
      <c r="C60" s="131" t="s">
        <v>5697</v>
      </c>
      <c r="D60" s="132" t="s">
        <v>42</v>
      </c>
      <c r="E60" s="8">
        <v>1</v>
      </c>
      <c r="F60" s="166" t="s">
        <v>43</v>
      </c>
      <c r="G60" s="9">
        <v>0.75</v>
      </c>
      <c r="H60" s="8"/>
      <c r="I60" s="8"/>
      <c r="J60" s="174"/>
      <c r="K60" s="10"/>
      <c r="L60" s="188">
        <f>VLOOKUP('Tabela STJ'!$F$5:$F$5098,'R$ REAJUSTADO'!$A$2:$B$44,2,FALSE)</f>
        <v>27.72</v>
      </c>
      <c r="M60" s="51">
        <f t="shared" si="0"/>
        <v>27.72</v>
      </c>
      <c r="N60" s="52">
        <f>G60*'R$ REAJUSTADO'!$E$13</f>
        <v>11.955</v>
      </c>
      <c r="O60" s="11">
        <f>(J60*'R$ REAJUSTADO'!$E$16)*'Tabela STJ'!K60</f>
        <v>0</v>
      </c>
      <c r="P60" s="205">
        <f t="shared" si="3"/>
        <v>39.674999999999997</v>
      </c>
      <c r="Q60" s="201" t="s">
        <v>5171</v>
      </c>
    </row>
    <row r="61" spans="1:17" s="13" customFormat="1" ht="38.25">
      <c r="A61" s="119" t="s">
        <v>4307</v>
      </c>
      <c r="B61" s="6" t="s">
        <v>4309</v>
      </c>
      <c r="C61" s="131" t="s">
        <v>5698</v>
      </c>
      <c r="D61" s="132" t="s">
        <v>44</v>
      </c>
      <c r="E61" s="8">
        <v>1</v>
      </c>
      <c r="F61" s="166" t="s">
        <v>39</v>
      </c>
      <c r="G61" s="9"/>
      <c r="H61" s="8"/>
      <c r="I61" s="8"/>
      <c r="J61" s="174"/>
      <c r="K61" s="10"/>
      <c r="L61" s="188">
        <f>VLOOKUP('Tabela STJ'!$F$5:$F$5098,'R$ REAJUSTADO'!$A$2:$B$44,2,FALSE)</f>
        <v>13.86</v>
      </c>
      <c r="M61" s="51">
        <f t="shared" si="0"/>
        <v>13.86</v>
      </c>
      <c r="N61" s="52">
        <f>G61*'R$ REAJUSTADO'!$E$13</f>
        <v>0</v>
      </c>
      <c r="O61" s="11">
        <f>(J61*'R$ REAJUSTADO'!$E$16)*'Tabela STJ'!K61</f>
        <v>0</v>
      </c>
      <c r="P61" s="205">
        <f t="shared" si="3"/>
        <v>13.86</v>
      </c>
      <c r="Q61" s="201" t="s">
        <v>5171</v>
      </c>
    </row>
    <row r="62" spans="1:17" s="12" customFormat="1" ht="38.25">
      <c r="A62" s="119" t="s">
        <v>4307</v>
      </c>
      <c r="B62" s="6" t="s">
        <v>4309</v>
      </c>
      <c r="C62" s="131" t="s">
        <v>5699</v>
      </c>
      <c r="D62" s="132" t="s">
        <v>49</v>
      </c>
      <c r="E62" s="8">
        <v>1</v>
      </c>
      <c r="F62" s="166" t="s">
        <v>50</v>
      </c>
      <c r="G62" s="9"/>
      <c r="H62" s="8"/>
      <c r="I62" s="8"/>
      <c r="J62" s="174"/>
      <c r="K62" s="10"/>
      <c r="L62" s="188">
        <f>VLOOKUP('Tabela STJ'!$F$5:$F$5098,'R$ REAJUSTADO'!$A$2:$B$44,2,FALSE)</f>
        <v>88.7</v>
      </c>
      <c r="M62" s="51">
        <f t="shared" si="0"/>
        <v>88.7</v>
      </c>
      <c r="N62" s="52">
        <f>G62*'R$ REAJUSTADO'!$E$13</f>
        <v>0</v>
      </c>
      <c r="O62" s="11">
        <f>(J62*'R$ REAJUSTADO'!$E$16)*'Tabela STJ'!K62</f>
        <v>0</v>
      </c>
      <c r="P62" s="205">
        <f t="shared" si="3"/>
        <v>88.7</v>
      </c>
      <c r="Q62" s="201" t="s">
        <v>5171</v>
      </c>
    </row>
    <row r="63" spans="1:17" s="12" customFormat="1" ht="38.25">
      <c r="A63" s="119" t="s">
        <v>4307</v>
      </c>
      <c r="B63" s="6" t="s">
        <v>4309</v>
      </c>
      <c r="C63" s="131" t="s">
        <v>5700</v>
      </c>
      <c r="D63" s="132" t="s">
        <v>5594</v>
      </c>
      <c r="E63" s="8">
        <v>1</v>
      </c>
      <c r="F63" s="166" t="s">
        <v>43</v>
      </c>
      <c r="G63" s="9"/>
      <c r="H63" s="8"/>
      <c r="I63" s="8"/>
      <c r="J63" s="174"/>
      <c r="K63" s="10"/>
      <c r="L63" s="188">
        <f>VLOOKUP('Tabela STJ'!$F$5:$F$5098,'R$ REAJUSTADO'!$A$2:$B$44,2,FALSE)</f>
        <v>27.72</v>
      </c>
      <c r="M63" s="51">
        <f t="shared" ref="M63" si="4">L63*E63</f>
        <v>27.72</v>
      </c>
      <c r="N63" s="52">
        <f>G63*'R$ REAJUSTADO'!$E$13</f>
        <v>0</v>
      </c>
      <c r="O63" s="11">
        <f>(J63*'R$ REAJUSTADO'!$E$16)*'Tabela STJ'!K63</f>
        <v>0</v>
      </c>
      <c r="P63" s="205">
        <f t="shared" ref="P63" si="5">SUM(M63:O63)</f>
        <v>27.72</v>
      </c>
      <c r="Q63" s="201" t="s">
        <v>5171</v>
      </c>
    </row>
    <row r="64" spans="1:17" s="12" customFormat="1" ht="38.25">
      <c r="A64" s="119" t="s">
        <v>4307</v>
      </c>
      <c r="B64" s="6" t="s">
        <v>4309</v>
      </c>
      <c r="C64" s="131" t="s">
        <v>5701</v>
      </c>
      <c r="D64" s="132" t="s">
        <v>40</v>
      </c>
      <c r="E64" s="8">
        <v>1</v>
      </c>
      <c r="F64" s="166" t="s">
        <v>11</v>
      </c>
      <c r="G64" s="9">
        <v>6</v>
      </c>
      <c r="H64" s="8"/>
      <c r="I64" s="8"/>
      <c r="J64" s="174"/>
      <c r="K64" s="10"/>
      <c r="L64" s="188">
        <f>VLOOKUP('Tabela STJ'!$F$5:$F$5098,'R$ REAJUSTADO'!$A$2:$B$44,2,FALSE)</f>
        <v>74.84</v>
      </c>
      <c r="M64" s="51">
        <f t="shared" si="0"/>
        <v>74.84</v>
      </c>
      <c r="N64" s="52">
        <f>G64*'R$ REAJUSTADO'!$E$13</f>
        <v>95.64</v>
      </c>
      <c r="O64" s="11">
        <f>(J64*'R$ REAJUSTADO'!$E$16)*'Tabela STJ'!K64</f>
        <v>0</v>
      </c>
      <c r="P64" s="205">
        <f t="shared" si="3"/>
        <v>170.48000000000002</v>
      </c>
      <c r="Q64" s="201" t="s">
        <v>5171</v>
      </c>
    </row>
    <row r="65" spans="1:17" s="13" customFormat="1" ht="38.25">
      <c r="A65" s="119" t="s">
        <v>4307</v>
      </c>
      <c r="B65" s="6" t="s">
        <v>4309</v>
      </c>
      <c r="C65" s="131" t="s">
        <v>5702</v>
      </c>
      <c r="D65" s="132" t="s">
        <v>35</v>
      </c>
      <c r="E65" s="8">
        <v>1</v>
      </c>
      <c r="F65" s="166" t="s">
        <v>11</v>
      </c>
      <c r="G65" s="9"/>
      <c r="H65" s="8"/>
      <c r="I65" s="8"/>
      <c r="J65" s="174"/>
      <c r="K65" s="10"/>
      <c r="L65" s="188">
        <f>VLOOKUP('Tabela STJ'!$F$5:$F$5098,'R$ REAJUSTADO'!$A$2:$B$44,2,FALSE)</f>
        <v>74.84</v>
      </c>
      <c r="M65" s="51">
        <f t="shared" si="0"/>
        <v>74.84</v>
      </c>
      <c r="N65" s="52">
        <f>G65*'R$ REAJUSTADO'!$E$13</f>
        <v>0</v>
      </c>
      <c r="O65" s="11">
        <f>(J65*'R$ REAJUSTADO'!$E$16)*'Tabela STJ'!K65</f>
        <v>0</v>
      </c>
      <c r="P65" s="205">
        <f t="shared" si="3"/>
        <v>74.84</v>
      </c>
      <c r="Q65" s="201" t="s">
        <v>5171</v>
      </c>
    </row>
    <row r="66" spans="1:17" s="13" customFormat="1" ht="38.25">
      <c r="A66" s="119" t="s">
        <v>4307</v>
      </c>
      <c r="B66" s="6" t="s">
        <v>4309</v>
      </c>
      <c r="C66" s="131" t="s">
        <v>5703</v>
      </c>
      <c r="D66" s="132" t="s">
        <v>36</v>
      </c>
      <c r="E66" s="8">
        <v>1</v>
      </c>
      <c r="F66" s="166" t="s">
        <v>11</v>
      </c>
      <c r="G66" s="9"/>
      <c r="H66" s="8"/>
      <c r="I66" s="8"/>
      <c r="J66" s="174"/>
      <c r="K66" s="10"/>
      <c r="L66" s="188">
        <f>VLOOKUP('Tabela STJ'!$F$5:$F$5098,'R$ REAJUSTADO'!$A$2:$B$44,2,FALSE)</f>
        <v>74.84</v>
      </c>
      <c r="M66" s="51">
        <f t="shared" si="0"/>
        <v>74.84</v>
      </c>
      <c r="N66" s="52">
        <f>G66*'R$ REAJUSTADO'!$E$13</f>
        <v>0</v>
      </c>
      <c r="O66" s="11">
        <f>(J66*'R$ REAJUSTADO'!$E$16)*'Tabela STJ'!K66</f>
        <v>0</v>
      </c>
      <c r="P66" s="205">
        <f t="shared" si="3"/>
        <v>74.84</v>
      </c>
      <c r="Q66" s="201" t="s">
        <v>5171</v>
      </c>
    </row>
    <row r="67" spans="1:17" s="26" customFormat="1" ht="31.5">
      <c r="A67" s="273" t="s">
        <v>5343</v>
      </c>
      <c r="B67" s="273"/>
      <c r="C67" s="273"/>
      <c r="D67" s="273"/>
      <c r="E67" s="273"/>
      <c r="F67" s="273"/>
      <c r="G67" s="273"/>
      <c r="H67" s="273"/>
      <c r="I67" s="273"/>
      <c r="J67" s="273"/>
      <c r="K67" s="273"/>
      <c r="L67" s="273"/>
      <c r="M67" s="273"/>
      <c r="N67" s="273"/>
      <c r="O67" s="273"/>
      <c r="P67" s="273"/>
      <c r="Q67" s="273"/>
    </row>
    <row r="68" spans="1:17" s="12" customFormat="1" ht="38.25">
      <c r="A68" s="119" t="s">
        <v>4307</v>
      </c>
      <c r="B68" s="6" t="s">
        <v>4310</v>
      </c>
      <c r="C68" s="131" t="s">
        <v>5704</v>
      </c>
      <c r="D68" s="132" t="s">
        <v>51</v>
      </c>
      <c r="E68" s="8">
        <v>1</v>
      </c>
      <c r="F68" s="166" t="s">
        <v>17</v>
      </c>
      <c r="G68" s="9">
        <v>8.1</v>
      </c>
      <c r="H68" s="8"/>
      <c r="I68" s="8"/>
      <c r="J68" s="174"/>
      <c r="K68" s="10"/>
      <c r="L68" s="188">
        <f>VLOOKUP('Tabela STJ'!$F$5:$F$5098,'R$ REAJUSTADO'!$A$2:$B$44,2,FALSE)</f>
        <v>55.45</v>
      </c>
      <c r="M68" s="51">
        <f t="shared" si="0"/>
        <v>55.45</v>
      </c>
      <c r="N68" s="52">
        <f>G68*'R$ REAJUSTADO'!$E$13</f>
        <v>129.114</v>
      </c>
      <c r="O68" s="11">
        <f>(J68*'R$ REAJUSTADO'!$E$16)*'Tabela STJ'!K68</f>
        <v>0</v>
      </c>
      <c r="P68" s="205">
        <f t="shared" si="3"/>
        <v>184.56400000000002</v>
      </c>
      <c r="Q68" s="201" t="s">
        <v>5172</v>
      </c>
    </row>
    <row r="69" spans="1:17" s="13" customFormat="1" ht="38.25">
      <c r="A69" s="119" t="s">
        <v>4307</v>
      </c>
      <c r="B69" s="6" t="s">
        <v>4310</v>
      </c>
      <c r="C69" s="131" t="s">
        <v>5705</v>
      </c>
      <c r="D69" s="132" t="s">
        <v>52</v>
      </c>
      <c r="E69" s="8">
        <v>1</v>
      </c>
      <c r="F69" s="166" t="s">
        <v>17</v>
      </c>
      <c r="G69" s="9">
        <v>12</v>
      </c>
      <c r="H69" s="8"/>
      <c r="I69" s="8"/>
      <c r="J69" s="174"/>
      <c r="K69" s="10"/>
      <c r="L69" s="188">
        <f>VLOOKUP('Tabela STJ'!$F$5:$F$5098,'R$ REAJUSTADO'!$A$2:$B$44,2,FALSE)</f>
        <v>55.45</v>
      </c>
      <c r="M69" s="51">
        <f t="shared" si="0"/>
        <v>55.45</v>
      </c>
      <c r="N69" s="52">
        <f>G69*'R$ REAJUSTADO'!$E$13</f>
        <v>191.28</v>
      </c>
      <c r="O69" s="11">
        <f>(J69*'R$ REAJUSTADO'!$E$16)*'Tabela STJ'!K69</f>
        <v>0</v>
      </c>
      <c r="P69" s="205">
        <f t="shared" si="3"/>
        <v>246.73000000000002</v>
      </c>
      <c r="Q69" s="201" t="s">
        <v>5172</v>
      </c>
    </row>
    <row r="70" spans="1:17" s="12" customFormat="1" ht="38.25">
      <c r="A70" s="119" t="s">
        <v>4307</v>
      </c>
      <c r="B70" s="6" t="s">
        <v>4310</v>
      </c>
      <c r="C70" s="131" t="s">
        <v>5706</v>
      </c>
      <c r="D70" s="132" t="s">
        <v>54</v>
      </c>
      <c r="E70" s="8">
        <v>1</v>
      </c>
      <c r="F70" s="166" t="s">
        <v>17</v>
      </c>
      <c r="G70" s="9">
        <v>12</v>
      </c>
      <c r="H70" s="8"/>
      <c r="I70" s="8"/>
      <c r="J70" s="174"/>
      <c r="K70" s="10"/>
      <c r="L70" s="188">
        <f>VLOOKUP('Tabela STJ'!$F$5:$F$5098,'R$ REAJUSTADO'!$A$2:$B$44,2,FALSE)</f>
        <v>55.45</v>
      </c>
      <c r="M70" s="51">
        <f t="shared" si="0"/>
        <v>55.45</v>
      </c>
      <c r="N70" s="52">
        <f>G70*'R$ REAJUSTADO'!$E$13</f>
        <v>191.28</v>
      </c>
      <c r="O70" s="11">
        <f>(J70*'R$ REAJUSTADO'!$E$16)*'Tabela STJ'!K70</f>
        <v>0</v>
      </c>
      <c r="P70" s="205">
        <f t="shared" si="3"/>
        <v>246.73000000000002</v>
      </c>
      <c r="Q70" s="201" t="s">
        <v>5171</v>
      </c>
    </row>
    <row r="71" spans="1:17" s="13" customFormat="1" ht="38.25">
      <c r="A71" s="119" t="s">
        <v>4307</v>
      </c>
      <c r="B71" s="6" t="s">
        <v>4310</v>
      </c>
      <c r="C71" s="131" t="s">
        <v>5707</v>
      </c>
      <c r="D71" s="132" t="s">
        <v>53</v>
      </c>
      <c r="E71" s="8">
        <v>1</v>
      </c>
      <c r="F71" s="166" t="s">
        <v>17</v>
      </c>
      <c r="G71" s="9">
        <v>30</v>
      </c>
      <c r="H71" s="8"/>
      <c r="I71" s="8"/>
      <c r="J71" s="174"/>
      <c r="K71" s="10"/>
      <c r="L71" s="188">
        <f>VLOOKUP('Tabela STJ'!$F$5:$F$5098,'R$ REAJUSTADO'!$A$2:$B$44,2,FALSE)</f>
        <v>55.45</v>
      </c>
      <c r="M71" s="51">
        <f t="shared" si="0"/>
        <v>55.45</v>
      </c>
      <c r="N71" s="52">
        <f>G71*'R$ REAJUSTADO'!$E$13</f>
        <v>478.2</v>
      </c>
      <c r="O71" s="11">
        <f>(J71*'R$ REAJUSTADO'!$E$16)*'Tabela STJ'!K71</f>
        <v>0</v>
      </c>
      <c r="P71" s="205">
        <f t="shared" si="3"/>
        <v>533.65</v>
      </c>
      <c r="Q71" s="201" t="s">
        <v>5172</v>
      </c>
    </row>
    <row r="72" spans="1:17" s="12" customFormat="1" ht="38.25">
      <c r="A72" s="119" t="s">
        <v>4307</v>
      </c>
      <c r="B72" s="6" t="s">
        <v>4310</v>
      </c>
      <c r="C72" s="131" t="s">
        <v>5708</v>
      </c>
      <c r="D72" s="132" t="s">
        <v>55</v>
      </c>
      <c r="E72" s="8">
        <v>1</v>
      </c>
      <c r="F72" s="166" t="s">
        <v>17</v>
      </c>
      <c r="G72" s="9">
        <v>12</v>
      </c>
      <c r="H72" s="8"/>
      <c r="I72" s="8"/>
      <c r="J72" s="174"/>
      <c r="K72" s="10"/>
      <c r="L72" s="188">
        <f>VLOOKUP('Tabela STJ'!$F$5:$F$5098,'R$ REAJUSTADO'!$A$2:$B$44,2,FALSE)</f>
        <v>55.45</v>
      </c>
      <c r="M72" s="51">
        <f t="shared" si="0"/>
        <v>55.45</v>
      </c>
      <c r="N72" s="52">
        <f>G72*'R$ REAJUSTADO'!$E$13</f>
        <v>191.28</v>
      </c>
      <c r="O72" s="11">
        <f>(J72*'R$ REAJUSTADO'!$E$16)*'Tabela STJ'!K72</f>
        <v>0</v>
      </c>
      <c r="P72" s="205">
        <f t="shared" si="3"/>
        <v>246.73000000000002</v>
      </c>
      <c r="Q72" s="201" t="s">
        <v>5171</v>
      </c>
    </row>
    <row r="73" spans="1:17" s="26" customFormat="1" ht="31.5">
      <c r="A73" s="273" t="s">
        <v>5344</v>
      </c>
      <c r="B73" s="273"/>
      <c r="C73" s="273"/>
      <c r="D73" s="273"/>
      <c r="E73" s="273"/>
      <c r="F73" s="273"/>
      <c r="G73" s="273"/>
      <c r="H73" s="273"/>
      <c r="I73" s="273"/>
      <c r="J73" s="273"/>
      <c r="K73" s="273"/>
      <c r="L73" s="273"/>
      <c r="M73" s="273"/>
      <c r="N73" s="273"/>
      <c r="O73" s="273"/>
      <c r="P73" s="273"/>
      <c r="Q73" s="273"/>
    </row>
    <row r="74" spans="1:17" s="21" customFormat="1" ht="38.25">
      <c r="A74" s="119" t="s">
        <v>4307</v>
      </c>
      <c r="B74" s="6" t="s">
        <v>4311</v>
      </c>
      <c r="C74" s="131" t="s">
        <v>5709</v>
      </c>
      <c r="D74" s="132" t="s">
        <v>56</v>
      </c>
      <c r="E74" s="8">
        <v>1</v>
      </c>
      <c r="F74" s="166" t="s">
        <v>43</v>
      </c>
      <c r="G74" s="9"/>
      <c r="H74" s="8"/>
      <c r="I74" s="8"/>
      <c r="J74" s="174"/>
      <c r="K74" s="10"/>
      <c r="L74" s="188">
        <f>VLOOKUP('Tabela STJ'!$F$5:$F$5098,'R$ REAJUSTADO'!$A$2:$B$44,2,FALSE)</f>
        <v>27.72</v>
      </c>
      <c r="M74" s="51">
        <f t="shared" si="0"/>
        <v>27.72</v>
      </c>
      <c r="N74" s="52">
        <f>G74*'R$ REAJUSTADO'!$E$13</f>
        <v>0</v>
      </c>
      <c r="O74" s="11">
        <f>(J74*'R$ REAJUSTADO'!$E$16)*'Tabela STJ'!K74</f>
        <v>0</v>
      </c>
      <c r="P74" s="205">
        <f t="shared" si="3"/>
        <v>27.72</v>
      </c>
      <c r="Q74" s="201" t="s">
        <v>5173</v>
      </c>
    </row>
    <row r="75" spans="1:17" s="12" customFormat="1" ht="38.25">
      <c r="A75" s="119" t="s">
        <v>4307</v>
      </c>
      <c r="B75" s="6" t="s">
        <v>4311</v>
      </c>
      <c r="C75" s="131" t="s">
        <v>5710</v>
      </c>
      <c r="D75" s="132" t="s">
        <v>57</v>
      </c>
      <c r="E75" s="8">
        <v>1</v>
      </c>
      <c r="F75" s="166" t="s">
        <v>32</v>
      </c>
      <c r="G75" s="9">
        <v>0.71</v>
      </c>
      <c r="H75" s="8"/>
      <c r="I75" s="8"/>
      <c r="J75" s="174"/>
      <c r="K75" s="10"/>
      <c r="L75" s="188">
        <f>VLOOKUP('Tabela STJ'!$F$5:$F$5098,'R$ REAJUSTADO'!$A$2:$B$44,2,FALSE)</f>
        <v>41.58</v>
      </c>
      <c r="M75" s="51">
        <f t="shared" si="0"/>
        <v>41.58</v>
      </c>
      <c r="N75" s="52">
        <f>G75*'R$ REAJUSTADO'!$E$13</f>
        <v>11.317399999999999</v>
      </c>
      <c r="O75" s="11">
        <f>(J75*'R$ REAJUSTADO'!$E$16)*'Tabela STJ'!K75</f>
        <v>0</v>
      </c>
      <c r="P75" s="205">
        <f t="shared" si="3"/>
        <v>52.897399999999998</v>
      </c>
      <c r="Q75" s="201" t="s">
        <v>5173</v>
      </c>
    </row>
    <row r="76" spans="1:17" s="12" customFormat="1" ht="38.25">
      <c r="A76" s="119" t="s">
        <v>4307</v>
      </c>
      <c r="B76" s="6" t="s">
        <v>4311</v>
      </c>
      <c r="C76" s="131" t="s">
        <v>5711</v>
      </c>
      <c r="D76" s="132" t="s">
        <v>58</v>
      </c>
      <c r="E76" s="8">
        <v>1</v>
      </c>
      <c r="F76" s="166" t="s">
        <v>32</v>
      </c>
      <c r="G76" s="9">
        <v>0.64</v>
      </c>
      <c r="H76" s="8"/>
      <c r="I76" s="8"/>
      <c r="J76" s="174"/>
      <c r="K76" s="10"/>
      <c r="L76" s="188">
        <f>VLOOKUP('Tabela STJ'!$F$5:$F$5098,'R$ REAJUSTADO'!$A$2:$B$44,2,FALSE)</f>
        <v>41.58</v>
      </c>
      <c r="M76" s="51">
        <f t="shared" si="0"/>
        <v>41.58</v>
      </c>
      <c r="N76" s="52">
        <f>G76*'R$ REAJUSTADO'!$E$13</f>
        <v>10.201599999999999</v>
      </c>
      <c r="O76" s="11">
        <f>(J76*'R$ REAJUSTADO'!$E$16)*'Tabela STJ'!K76</f>
        <v>0</v>
      </c>
      <c r="P76" s="205">
        <f t="shared" si="3"/>
        <v>51.781599999999997</v>
      </c>
      <c r="Q76" s="201" t="s">
        <v>5173</v>
      </c>
    </row>
    <row r="77" spans="1:17" s="12" customFormat="1" ht="38.25">
      <c r="A77" s="119" t="s">
        <v>4307</v>
      </c>
      <c r="B77" s="6" t="s">
        <v>4311</v>
      </c>
      <c r="C77" s="131" t="s">
        <v>5712</v>
      </c>
      <c r="D77" s="132" t="s">
        <v>59</v>
      </c>
      <c r="E77" s="8">
        <v>1</v>
      </c>
      <c r="F77" s="166" t="s">
        <v>43</v>
      </c>
      <c r="G77" s="9">
        <v>0.47</v>
      </c>
      <c r="H77" s="8"/>
      <c r="I77" s="8"/>
      <c r="J77" s="174"/>
      <c r="K77" s="10"/>
      <c r="L77" s="188">
        <f>VLOOKUP('Tabela STJ'!$F$5:$F$5098,'R$ REAJUSTADO'!$A$2:$B$44,2,FALSE)</f>
        <v>27.72</v>
      </c>
      <c r="M77" s="51">
        <f t="shared" si="0"/>
        <v>27.72</v>
      </c>
      <c r="N77" s="52">
        <f>G77*'R$ REAJUSTADO'!$E$13</f>
        <v>7.4917999999999996</v>
      </c>
      <c r="O77" s="11">
        <f>(J77*'R$ REAJUSTADO'!$E$16)*'Tabela STJ'!K77</f>
        <v>0</v>
      </c>
      <c r="P77" s="205">
        <f t="shared" si="3"/>
        <v>35.211799999999997</v>
      </c>
      <c r="Q77" s="201" t="s">
        <v>5173</v>
      </c>
    </row>
    <row r="78" spans="1:17" s="12" customFormat="1" ht="38.25">
      <c r="A78" s="119" t="s">
        <v>4307</v>
      </c>
      <c r="B78" s="6" t="s">
        <v>4311</v>
      </c>
      <c r="C78" s="131" t="s">
        <v>5713</v>
      </c>
      <c r="D78" s="132" t="s">
        <v>60</v>
      </c>
      <c r="E78" s="8">
        <v>1</v>
      </c>
      <c r="F78" s="166" t="s">
        <v>43</v>
      </c>
      <c r="G78" s="9">
        <v>0.49</v>
      </c>
      <c r="H78" s="8"/>
      <c r="I78" s="8"/>
      <c r="J78" s="174"/>
      <c r="K78" s="10"/>
      <c r="L78" s="188">
        <f>VLOOKUP('Tabela STJ'!$F$5:$F$5098,'R$ REAJUSTADO'!$A$2:$B$44,2,FALSE)</f>
        <v>27.72</v>
      </c>
      <c r="M78" s="51">
        <f t="shared" si="0"/>
        <v>27.72</v>
      </c>
      <c r="N78" s="52">
        <f>G78*'R$ REAJUSTADO'!$E$13</f>
        <v>7.8106</v>
      </c>
      <c r="O78" s="11">
        <f>(J78*'R$ REAJUSTADO'!$E$16)*'Tabela STJ'!K78</f>
        <v>0</v>
      </c>
      <c r="P78" s="205">
        <f t="shared" si="3"/>
        <v>35.5306</v>
      </c>
      <c r="Q78" s="201" t="s">
        <v>5173</v>
      </c>
    </row>
    <row r="79" spans="1:17" s="21" customFormat="1" ht="38.25">
      <c r="A79" s="119" t="s">
        <v>4307</v>
      </c>
      <c r="B79" s="6" t="s">
        <v>4311</v>
      </c>
      <c r="C79" s="131" t="s">
        <v>5714</v>
      </c>
      <c r="D79" s="132" t="s">
        <v>61</v>
      </c>
      <c r="E79" s="8">
        <v>1</v>
      </c>
      <c r="F79" s="166" t="s">
        <v>43</v>
      </c>
      <c r="G79" s="9">
        <v>0.3</v>
      </c>
      <c r="H79" s="8"/>
      <c r="I79" s="8"/>
      <c r="J79" s="174"/>
      <c r="K79" s="10"/>
      <c r="L79" s="188">
        <f>VLOOKUP('Tabela STJ'!$F$5:$F$5098,'R$ REAJUSTADO'!$A$2:$B$44,2,FALSE)</f>
        <v>27.72</v>
      </c>
      <c r="M79" s="51">
        <f t="shared" si="0"/>
        <v>27.72</v>
      </c>
      <c r="N79" s="52">
        <f>G79*'R$ REAJUSTADO'!$E$13</f>
        <v>4.782</v>
      </c>
      <c r="O79" s="11">
        <f>(J79*'R$ REAJUSTADO'!$E$16)*'Tabela STJ'!K79</f>
        <v>0</v>
      </c>
      <c r="P79" s="205">
        <f t="shared" si="3"/>
        <v>32.501999999999995</v>
      </c>
      <c r="Q79" s="201" t="s">
        <v>5173</v>
      </c>
    </row>
    <row r="80" spans="1:17" s="21" customFormat="1" ht="38.25">
      <c r="A80" s="119" t="s">
        <v>4307</v>
      </c>
      <c r="B80" s="6" t="s">
        <v>4311</v>
      </c>
      <c r="C80" s="131" t="s">
        <v>5715</v>
      </c>
      <c r="D80" s="132" t="s">
        <v>62</v>
      </c>
      <c r="E80" s="8">
        <v>1</v>
      </c>
      <c r="F80" s="166" t="s">
        <v>32</v>
      </c>
      <c r="G80" s="9">
        <v>0.23</v>
      </c>
      <c r="H80" s="8"/>
      <c r="I80" s="8"/>
      <c r="J80" s="174"/>
      <c r="K80" s="10"/>
      <c r="L80" s="188">
        <f>VLOOKUP('Tabela STJ'!$F$5:$F$5098,'R$ REAJUSTADO'!$A$2:$B$44,2,FALSE)</f>
        <v>41.58</v>
      </c>
      <c r="M80" s="51">
        <f t="shared" si="0"/>
        <v>41.58</v>
      </c>
      <c r="N80" s="52">
        <f>G80*'R$ REAJUSTADO'!$E$13</f>
        <v>3.6661999999999999</v>
      </c>
      <c r="O80" s="11">
        <f>(J80*'R$ REAJUSTADO'!$E$16)*'Tabela STJ'!K80</f>
        <v>0</v>
      </c>
      <c r="P80" s="205">
        <f t="shared" si="3"/>
        <v>45.246200000000002</v>
      </c>
      <c r="Q80" s="201" t="s">
        <v>5173</v>
      </c>
    </row>
    <row r="81" spans="1:17" s="21" customFormat="1" ht="38.25">
      <c r="A81" s="119" t="s">
        <v>4307</v>
      </c>
      <c r="B81" s="6" t="s">
        <v>4311</v>
      </c>
      <c r="C81" s="131" t="s">
        <v>5716</v>
      </c>
      <c r="D81" s="132" t="s">
        <v>63</v>
      </c>
      <c r="E81" s="8">
        <v>1</v>
      </c>
      <c r="F81" s="166" t="s">
        <v>43</v>
      </c>
      <c r="G81" s="9"/>
      <c r="H81" s="8"/>
      <c r="I81" s="8"/>
      <c r="J81" s="174"/>
      <c r="K81" s="10"/>
      <c r="L81" s="188">
        <f>VLOOKUP('Tabela STJ'!$F$5:$F$5098,'R$ REAJUSTADO'!$A$2:$B$44,2,FALSE)</f>
        <v>27.72</v>
      </c>
      <c r="M81" s="51">
        <f t="shared" si="0"/>
        <v>27.72</v>
      </c>
      <c r="N81" s="52">
        <f>G81*'R$ REAJUSTADO'!$E$13</f>
        <v>0</v>
      </c>
      <c r="O81" s="11">
        <f>(J81*'R$ REAJUSTADO'!$E$16)*'Tabela STJ'!K81</f>
        <v>0</v>
      </c>
      <c r="P81" s="205">
        <f t="shared" si="3"/>
        <v>27.72</v>
      </c>
      <c r="Q81" s="201" t="s">
        <v>5173</v>
      </c>
    </row>
    <row r="82" spans="1:17" ht="38.25">
      <c r="A82" s="119" t="s">
        <v>4307</v>
      </c>
      <c r="B82" s="6" t="s">
        <v>4311</v>
      </c>
      <c r="C82" s="131" t="s">
        <v>5717</v>
      </c>
      <c r="D82" s="132" t="s">
        <v>64</v>
      </c>
      <c r="E82" s="8">
        <v>1</v>
      </c>
      <c r="F82" s="166" t="s">
        <v>43</v>
      </c>
      <c r="L82" s="188">
        <f>VLOOKUP('Tabela STJ'!$F$5:$F$5098,'R$ REAJUSTADO'!$A$2:$B$44,2,FALSE)</f>
        <v>27.72</v>
      </c>
      <c r="M82" s="51">
        <f t="shared" si="0"/>
        <v>27.72</v>
      </c>
      <c r="N82" s="52">
        <f>G82*'R$ REAJUSTADO'!$E$13</f>
        <v>0</v>
      </c>
      <c r="O82" s="11">
        <f>(J82*'R$ REAJUSTADO'!$E$16)*'Tabela STJ'!K82</f>
        <v>0</v>
      </c>
      <c r="P82" s="205">
        <f t="shared" si="3"/>
        <v>27.72</v>
      </c>
      <c r="Q82" s="201" t="s">
        <v>5173</v>
      </c>
    </row>
    <row r="83" spans="1:17" ht="38.25">
      <c r="A83" s="119" t="s">
        <v>4307</v>
      </c>
      <c r="B83" s="6" t="s">
        <v>4311</v>
      </c>
      <c r="C83" s="131" t="s">
        <v>5718</v>
      </c>
      <c r="D83" s="132" t="s">
        <v>65</v>
      </c>
      <c r="E83" s="8">
        <v>1</v>
      </c>
      <c r="F83" s="166" t="s">
        <v>43</v>
      </c>
      <c r="L83" s="188">
        <f>VLOOKUP('Tabela STJ'!$F$5:$F$5098,'R$ REAJUSTADO'!$A$2:$B$44,2,FALSE)</f>
        <v>27.72</v>
      </c>
      <c r="M83" s="51">
        <f t="shared" si="0"/>
        <v>27.72</v>
      </c>
      <c r="N83" s="52">
        <f>G83*'R$ REAJUSTADO'!$E$13</f>
        <v>0</v>
      </c>
      <c r="O83" s="11">
        <f>(J83*'R$ REAJUSTADO'!$E$16)*'Tabela STJ'!K83</f>
        <v>0</v>
      </c>
      <c r="P83" s="205">
        <f t="shared" si="3"/>
        <v>27.72</v>
      </c>
      <c r="Q83" s="201" t="s">
        <v>5173</v>
      </c>
    </row>
    <row r="84" spans="1:17" s="13" customFormat="1" ht="38.25">
      <c r="A84" s="119" t="s">
        <v>4307</v>
      </c>
      <c r="B84" s="6" t="s">
        <v>4311</v>
      </c>
      <c r="C84" s="131" t="s">
        <v>5719</v>
      </c>
      <c r="D84" s="132" t="s">
        <v>66</v>
      </c>
      <c r="E84" s="8">
        <v>1</v>
      </c>
      <c r="F84" s="166" t="s">
        <v>32</v>
      </c>
      <c r="G84" s="9"/>
      <c r="H84" s="8"/>
      <c r="I84" s="8"/>
      <c r="J84" s="174"/>
      <c r="K84" s="10"/>
      <c r="L84" s="188">
        <f>VLOOKUP('Tabela STJ'!$F$5:$F$5098,'R$ REAJUSTADO'!$A$2:$B$44,2,FALSE)</f>
        <v>41.58</v>
      </c>
      <c r="M84" s="51">
        <f t="shared" si="0"/>
        <v>41.58</v>
      </c>
      <c r="N84" s="52">
        <f>G84*'R$ REAJUSTADO'!$E$13</f>
        <v>0</v>
      </c>
      <c r="O84" s="11">
        <f>(J84*'R$ REAJUSTADO'!$E$16)*'Tabela STJ'!K84</f>
        <v>0</v>
      </c>
      <c r="P84" s="205">
        <f t="shared" si="3"/>
        <v>41.58</v>
      </c>
      <c r="Q84" s="201" t="s">
        <v>5173</v>
      </c>
    </row>
    <row r="85" spans="1:17" s="12" customFormat="1" ht="38.25">
      <c r="A85" s="119" t="s">
        <v>4307</v>
      </c>
      <c r="B85" s="6" t="s">
        <v>4311</v>
      </c>
      <c r="C85" s="131" t="s">
        <v>5720</v>
      </c>
      <c r="D85" s="132" t="s">
        <v>67</v>
      </c>
      <c r="E85" s="8">
        <v>1</v>
      </c>
      <c r="F85" s="166" t="s">
        <v>50</v>
      </c>
      <c r="G85" s="9">
        <v>0.42</v>
      </c>
      <c r="H85" s="8"/>
      <c r="I85" s="8"/>
      <c r="J85" s="174"/>
      <c r="K85" s="10"/>
      <c r="L85" s="188">
        <f>VLOOKUP('Tabela STJ'!$F$5:$F$5098,'R$ REAJUSTADO'!$A$2:$B$44,2,FALSE)</f>
        <v>88.7</v>
      </c>
      <c r="M85" s="51">
        <f t="shared" si="0"/>
        <v>88.7</v>
      </c>
      <c r="N85" s="52">
        <f>G85*'R$ REAJUSTADO'!$E$13</f>
        <v>6.6947999999999999</v>
      </c>
      <c r="O85" s="11">
        <f>(J85*'R$ REAJUSTADO'!$E$16)*'Tabela STJ'!K85</f>
        <v>0</v>
      </c>
      <c r="P85" s="205">
        <f t="shared" si="3"/>
        <v>95.394800000000004</v>
      </c>
      <c r="Q85" s="201" t="s">
        <v>5173</v>
      </c>
    </row>
    <row r="86" spans="1:17" s="12" customFormat="1" ht="38.25">
      <c r="A86" s="119" t="s">
        <v>4307</v>
      </c>
      <c r="B86" s="6" t="s">
        <v>4311</v>
      </c>
      <c r="C86" s="131" t="s">
        <v>5721</v>
      </c>
      <c r="D86" s="132" t="s">
        <v>68</v>
      </c>
      <c r="E86" s="8">
        <v>1</v>
      </c>
      <c r="F86" s="166" t="s">
        <v>69</v>
      </c>
      <c r="G86" s="9">
        <v>1.95</v>
      </c>
      <c r="H86" s="8"/>
      <c r="I86" s="8"/>
      <c r="J86" s="174"/>
      <c r="K86" s="10"/>
      <c r="L86" s="188">
        <f>VLOOKUP('Tabela STJ'!$F$5:$F$5098,'R$ REAJUSTADO'!$A$2:$B$44,2,FALSE)</f>
        <v>212.03</v>
      </c>
      <c r="M86" s="51">
        <f t="shared" si="0"/>
        <v>212.03</v>
      </c>
      <c r="N86" s="52">
        <f>G86*'R$ REAJUSTADO'!$E$13</f>
        <v>31.082999999999998</v>
      </c>
      <c r="O86" s="11">
        <f>(J86*'R$ REAJUSTADO'!$E$16)*'Tabela STJ'!K86</f>
        <v>0</v>
      </c>
      <c r="P86" s="205">
        <f t="shared" si="3"/>
        <v>243.113</v>
      </c>
      <c r="Q86" s="201" t="s">
        <v>5172</v>
      </c>
    </row>
    <row r="87" spans="1:17" s="13" customFormat="1" ht="38.25">
      <c r="A87" s="119" t="s">
        <v>4307</v>
      </c>
      <c r="B87" s="6" t="s">
        <v>4311</v>
      </c>
      <c r="C87" s="131" t="s">
        <v>5722</v>
      </c>
      <c r="D87" s="132" t="s">
        <v>70</v>
      </c>
      <c r="E87" s="8">
        <v>1</v>
      </c>
      <c r="F87" s="166" t="s">
        <v>43</v>
      </c>
      <c r="G87" s="9">
        <v>0.42</v>
      </c>
      <c r="H87" s="8"/>
      <c r="I87" s="8"/>
      <c r="J87" s="174"/>
      <c r="K87" s="10"/>
      <c r="L87" s="188">
        <f>VLOOKUP('Tabela STJ'!$F$5:$F$5098,'R$ REAJUSTADO'!$A$2:$B$44,2,FALSE)</f>
        <v>27.72</v>
      </c>
      <c r="M87" s="51">
        <f t="shared" si="0"/>
        <v>27.72</v>
      </c>
      <c r="N87" s="52">
        <f>G87*'R$ REAJUSTADO'!$E$13</f>
        <v>6.6947999999999999</v>
      </c>
      <c r="O87" s="11">
        <f>(J87*'R$ REAJUSTADO'!$E$16)*'Tabela STJ'!K87</f>
        <v>0</v>
      </c>
      <c r="P87" s="205">
        <f t="shared" si="3"/>
        <v>34.4148</v>
      </c>
      <c r="Q87" s="201" t="s">
        <v>5173</v>
      </c>
    </row>
    <row r="88" spans="1:17" s="12" customFormat="1" ht="38.25">
      <c r="A88" s="119" t="s">
        <v>4307</v>
      </c>
      <c r="B88" s="6" t="s">
        <v>4311</v>
      </c>
      <c r="C88" s="131" t="s">
        <v>5723</v>
      </c>
      <c r="D88" s="132" t="s">
        <v>71</v>
      </c>
      <c r="E88" s="8">
        <v>1</v>
      </c>
      <c r="F88" s="166" t="s">
        <v>32</v>
      </c>
      <c r="G88" s="9">
        <v>6.3</v>
      </c>
      <c r="H88" s="8"/>
      <c r="I88" s="8"/>
      <c r="J88" s="174"/>
      <c r="K88" s="10"/>
      <c r="L88" s="188">
        <f>VLOOKUP('Tabela STJ'!$F$5:$F$5098,'R$ REAJUSTADO'!$A$2:$B$44,2,FALSE)</f>
        <v>41.58</v>
      </c>
      <c r="M88" s="51">
        <f t="shared" si="0"/>
        <v>41.58</v>
      </c>
      <c r="N88" s="52">
        <f>G88*'R$ REAJUSTADO'!$E$13</f>
        <v>100.422</v>
      </c>
      <c r="O88" s="11">
        <f>(J88*'R$ REAJUSTADO'!$E$16)*'Tabela STJ'!K88</f>
        <v>0</v>
      </c>
      <c r="P88" s="205">
        <f t="shared" si="3"/>
        <v>142.00200000000001</v>
      </c>
      <c r="Q88" s="201" t="s">
        <v>5173</v>
      </c>
    </row>
    <row r="89" spans="1:17" s="12" customFormat="1" ht="38.25">
      <c r="A89" s="119" t="s">
        <v>4307</v>
      </c>
      <c r="B89" s="6" t="s">
        <v>4311</v>
      </c>
      <c r="C89" s="131" t="s">
        <v>5724</v>
      </c>
      <c r="D89" s="132" t="s">
        <v>72</v>
      </c>
      <c r="E89" s="8">
        <v>1</v>
      </c>
      <c r="F89" s="166" t="s">
        <v>43</v>
      </c>
      <c r="G89" s="9">
        <v>5.5</v>
      </c>
      <c r="H89" s="8"/>
      <c r="I89" s="8"/>
      <c r="J89" s="174"/>
      <c r="K89" s="10"/>
      <c r="L89" s="188">
        <f>VLOOKUP('Tabela STJ'!$F$5:$F$5098,'R$ REAJUSTADO'!$A$2:$B$44,2,FALSE)</f>
        <v>27.72</v>
      </c>
      <c r="M89" s="51">
        <f t="shared" si="0"/>
        <v>27.72</v>
      </c>
      <c r="N89" s="52">
        <f>G89*'R$ REAJUSTADO'!$E$13</f>
        <v>87.67</v>
      </c>
      <c r="O89" s="11">
        <f>(J89*'R$ REAJUSTADO'!$E$16)*'Tabela STJ'!K89</f>
        <v>0</v>
      </c>
      <c r="P89" s="205">
        <f t="shared" si="3"/>
        <v>115.39</v>
      </c>
      <c r="Q89" s="201" t="s">
        <v>5173</v>
      </c>
    </row>
    <row r="90" spans="1:17" s="12" customFormat="1" ht="38.25">
      <c r="A90" s="119" t="s">
        <v>4307</v>
      </c>
      <c r="B90" s="6" t="s">
        <v>4311</v>
      </c>
      <c r="C90" s="131" t="s">
        <v>5725</v>
      </c>
      <c r="D90" s="132" t="s">
        <v>73</v>
      </c>
      <c r="E90" s="8">
        <v>1</v>
      </c>
      <c r="F90" s="166" t="s">
        <v>43</v>
      </c>
      <c r="G90" s="9"/>
      <c r="H90" s="8"/>
      <c r="I90" s="8"/>
      <c r="J90" s="174"/>
      <c r="K90" s="10"/>
      <c r="L90" s="188">
        <f>VLOOKUP('Tabela STJ'!$F$5:$F$5098,'R$ REAJUSTADO'!$A$2:$B$44,2,FALSE)</f>
        <v>27.72</v>
      </c>
      <c r="M90" s="51">
        <f t="shared" si="0"/>
        <v>27.72</v>
      </c>
      <c r="N90" s="52">
        <f>G90*'R$ REAJUSTADO'!$E$13</f>
        <v>0</v>
      </c>
      <c r="O90" s="11">
        <f>(J90*'R$ REAJUSTADO'!$E$16)*'Tabela STJ'!K90</f>
        <v>0</v>
      </c>
      <c r="P90" s="205">
        <f t="shared" si="3"/>
        <v>27.72</v>
      </c>
      <c r="Q90" s="201" t="s">
        <v>5173</v>
      </c>
    </row>
    <row r="91" spans="1:17" s="12" customFormat="1" ht="38.25">
      <c r="A91" s="119" t="s">
        <v>4307</v>
      </c>
      <c r="B91" s="6" t="s">
        <v>4311</v>
      </c>
      <c r="C91" s="131" t="s">
        <v>5726</v>
      </c>
      <c r="D91" s="132" t="s">
        <v>74</v>
      </c>
      <c r="E91" s="8">
        <v>1</v>
      </c>
      <c r="F91" s="166" t="s">
        <v>43</v>
      </c>
      <c r="G91" s="9">
        <v>0.16</v>
      </c>
      <c r="H91" s="8"/>
      <c r="I91" s="8"/>
      <c r="J91" s="174"/>
      <c r="K91" s="10"/>
      <c r="L91" s="188">
        <f>VLOOKUP('Tabela STJ'!$F$5:$F$5098,'R$ REAJUSTADO'!$A$2:$B$44,2,FALSE)</f>
        <v>27.72</v>
      </c>
      <c r="M91" s="51">
        <f t="shared" si="0"/>
        <v>27.72</v>
      </c>
      <c r="N91" s="52">
        <f>G91*'R$ REAJUSTADO'!$E$13</f>
        <v>2.5503999999999998</v>
      </c>
      <c r="O91" s="11">
        <f>(J91*'R$ REAJUSTADO'!$E$16)*'Tabela STJ'!K91</f>
        <v>0</v>
      </c>
      <c r="P91" s="205">
        <f t="shared" si="3"/>
        <v>30.270399999999999</v>
      </c>
      <c r="Q91" s="201" t="s">
        <v>5173</v>
      </c>
    </row>
    <row r="92" spans="1:17" s="12" customFormat="1" ht="38.25">
      <c r="A92" s="119" t="s">
        <v>4307</v>
      </c>
      <c r="B92" s="6" t="s">
        <v>4311</v>
      </c>
      <c r="C92" s="131" t="s">
        <v>5727</v>
      </c>
      <c r="D92" s="132" t="s">
        <v>75</v>
      </c>
      <c r="E92" s="8">
        <v>1</v>
      </c>
      <c r="F92" s="166" t="s">
        <v>32</v>
      </c>
      <c r="G92" s="9">
        <v>0.45</v>
      </c>
      <c r="H92" s="8"/>
      <c r="I92" s="8"/>
      <c r="J92" s="174"/>
      <c r="K92" s="10"/>
      <c r="L92" s="188">
        <f>VLOOKUP('Tabela STJ'!$F$5:$F$5098,'R$ REAJUSTADO'!$A$2:$B$44,2,FALSE)</f>
        <v>41.58</v>
      </c>
      <c r="M92" s="51">
        <f t="shared" si="0"/>
        <v>41.58</v>
      </c>
      <c r="N92" s="52">
        <f>G92*'R$ REAJUSTADO'!$E$13</f>
        <v>7.173</v>
      </c>
      <c r="O92" s="11">
        <f>(J92*'R$ REAJUSTADO'!$E$16)*'Tabela STJ'!K92</f>
        <v>0</v>
      </c>
      <c r="P92" s="205">
        <f t="shared" si="3"/>
        <v>48.753</v>
      </c>
      <c r="Q92" s="201" t="s">
        <v>5173</v>
      </c>
    </row>
    <row r="93" spans="1:17" s="12" customFormat="1" ht="38.25">
      <c r="A93" s="119" t="s">
        <v>4307</v>
      </c>
      <c r="B93" s="6" t="s">
        <v>4311</v>
      </c>
      <c r="C93" s="131" t="s">
        <v>5728</v>
      </c>
      <c r="D93" s="132" t="s">
        <v>76</v>
      </c>
      <c r="E93" s="8">
        <v>1</v>
      </c>
      <c r="F93" s="166" t="s">
        <v>43</v>
      </c>
      <c r="G93" s="9">
        <v>1.1000000000000001</v>
      </c>
      <c r="H93" s="8"/>
      <c r="I93" s="8"/>
      <c r="J93" s="174"/>
      <c r="K93" s="10"/>
      <c r="L93" s="188">
        <f>VLOOKUP('Tabela STJ'!$F$5:$F$5098,'R$ REAJUSTADO'!$A$2:$B$44,2,FALSE)</f>
        <v>27.72</v>
      </c>
      <c r="M93" s="51">
        <f t="shared" si="0"/>
        <v>27.72</v>
      </c>
      <c r="N93" s="52">
        <f>G93*'R$ REAJUSTADO'!$E$13</f>
        <v>17.534000000000002</v>
      </c>
      <c r="O93" s="11">
        <f>(J93*'R$ REAJUSTADO'!$E$16)*'Tabela STJ'!K93</f>
        <v>0</v>
      </c>
      <c r="P93" s="205">
        <f t="shared" si="3"/>
        <v>45.254000000000005</v>
      </c>
      <c r="Q93" s="201" t="s">
        <v>5173</v>
      </c>
    </row>
    <row r="94" spans="1:17" s="12" customFormat="1" ht="38.25">
      <c r="A94" s="119" t="s">
        <v>4307</v>
      </c>
      <c r="B94" s="6" t="s">
        <v>4311</v>
      </c>
      <c r="C94" s="131" t="s">
        <v>5729</v>
      </c>
      <c r="D94" s="132" t="s">
        <v>77</v>
      </c>
      <c r="E94" s="8">
        <v>1</v>
      </c>
      <c r="F94" s="166" t="s">
        <v>43</v>
      </c>
      <c r="G94" s="9">
        <v>0.44</v>
      </c>
      <c r="H94" s="8"/>
      <c r="I94" s="8"/>
      <c r="J94" s="174"/>
      <c r="K94" s="10"/>
      <c r="L94" s="188">
        <f>VLOOKUP('Tabela STJ'!$F$5:$F$5098,'R$ REAJUSTADO'!$A$2:$B$44,2,FALSE)</f>
        <v>27.72</v>
      </c>
      <c r="M94" s="51">
        <f t="shared" si="0"/>
        <v>27.72</v>
      </c>
      <c r="N94" s="52">
        <f>G94*'R$ REAJUSTADO'!$E$13</f>
        <v>7.0135999999999994</v>
      </c>
      <c r="O94" s="11">
        <f>(J94*'R$ REAJUSTADO'!$E$16)*'Tabela STJ'!K94</f>
        <v>0</v>
      </c>
      <c r="P94" s="205">
        <f t="shared" si="3"/>
        <v>34.733599999999996</v>
      </c>
      <c r="Q94" s="201" t="s">
        <v>5173</v>
      </c>
    </row>
    <row r="95" spans="1:17" s="12" customFormat="1" ht="38.25">
      <c r="A95" s="119" t="s">
        <v>4307</v>
      </c>
      <c r="B95" s="6" t="s">
        <v>4311</v>
      </c>
      <c r="C95" s="131" t="s">
        <v>5730</v>
      </c>
      <c r="D95" s="132" t="s">
        <v>78</v>
      </c>
      <c r="E95" s="8">
        <v>1</v>
      </c>
      <c r="F95" s="166" t="s">
        <v>39</v>
      </c>
      <c r="G95" s="9"/>
      <c r="H95" s="8"/>
      <c r="I95" s="8"/>
      <c r="J95" s="174"/>
      <c r="K95" s="10"/>
      <c r="L95" s="188">
        <f>VLOOKUP('Tabela STJ'!$F$5:$F$5098,'R$ REAJUSTADO'!$A$2:$B$44,2,FALSE)</f>
        <v>13.86</v>
      </c>
      <c r="M95" s="51">
        <f t="shared" si="0"/>
        <v>13.86</v>
      </c>
      <c r="N95" s="52">
        <f>G95*'R$ REAJUSTADO'!$E$13</f>
        <v>0</v>
      </c>
      <c r="O95" s="11">
        <f>(J95*'R$ REAJUSTADO'!$E$16)*'Tabela STJ'!K95</f>
        <v>0</v>
      </c>
      <c r="P95" s="205">
        <f t="shared" si="3"/>
        <v>13.86</v>
      </c>
      <c r="Q95" s="201" t="s">
        <v>5173</v>
      </c>
    </row>
    <row r="96" spans="1:17" s="12" customFormat="1" ht="38.25">
      <c r="A96" s="119" t="s">
        <v>4307</v>
      </c>
      <c r="B96" s="6" t="s">
        <v>4311</v>
      </c>
      <c r="C96" s="131" t="s">
        <v>5731</v>
      </c>
      <c r="D96" s="132" t="s">
        <v>79</v>
      </c>
      <c r="E96" s="8">
        <v>1</v>
      </c>
      <c r="F96" s="166" t="s">
        <v>39</v>
      </c>
      <c r="G96" s="9">
        <v>0.44</v>
      </c>
      <c r="H96" s="8"/>
      <c r="I96" s="8"/>
      <c r="J96" s="174"/>
      <c r="K96" s="10"/>
      <c r="L96" s="188">
        <f>VLOOKUP('Tabela STJ'!$F$5:$F$5098,'R$ REAJUSTADO'!$A$2:$B$44,2,FALSE)</f>
        <v>13.86</v>
      </c>
      <c r="M96" s="51">
        <f t="shared" ref="M96:M159" si="6">L96*E96</f>
        <v>13.86</v>
      </c>
      <c r="N96" s="52">
        <f>G96*'R$ REAJUSTADO'!$E$13</f>
        <v>7.0135999999999994</v>
      </c>
      <c r="O96" s="11">
        <f>(J96*'R$ REAJUSTADO'!$E$16)*'Tabela STJ'!K96</f>
        <v>0</v>
      </c>
      <c r="P96" s="205">
        <f t="shared" si="3"/>
        <v>20.8736</v>
      </c>
      <c r="Q96" s="201" t="s">
        <v>5173</v>
      </c>
    </row>
    <row r="97" spans="1:17" s="12" customFormat="1" ht="38.25">
      <c r="A97" s="119" t="s">
        <v>4307</v>
      </c>
      <c r="B97" s="6" t="s">
        <v>4311</v>
      </c>
      <c r="C97" s="131" t="s">
        <v>5732</v>
      </c>
      <c r="D97" s="132" t="s">
        <v>80</v>
      </c>
      <c r="E97" s="8">
        <v>1</v>
      </c>
      <c r="F97" s="166" t="s">
        <v>43</v>
      </c>
      <c r="G97" s="9">
        <v>0.44</v>
      </c>
      <c r="H97" s="8"/>
      <c r="I97" s="8"/>
      <c r="J97" s="174"/>
      <c r="K97" s="10"/>
      <c r="L97" s="188">
        <f>VLOOKUP('Tabela STJ'!$F$5:$F$5098,'R$ REAJUSTADO'!$A$2:$B$44,2,FALSE)</f>
        <v>27.72</v>
      </c>
      <c r="M97" s="51">
        <f t="shared" si="6"/>
        <v>27.72</v>
      </c>
      <c r="N97" s="52">
        <f>G97*'R$ REAJUSTADO'!$E$13</f>
        <v>7.0135999999999994</v>
      </c>
      <c r="O97" s="11">
        <f>(J97*'R$ REAJUSTADO'!$E$16)*'Tabela STJ'!K97</f>
        <v>0</v>
      </c>
      <c r="P97" s="205">
        <f t="shared" ref="P97:P159" si="7">SUM(M97:O97)</f>
        <v>34.733599999999996</v>
      </c>
      <c r="Q97" s="201" t="s">
        <v>5173</v>
      </c>
    </row>
    <row r="98" spans="1:17" s="12" customFormat="1" ht="38.25">
      <c r="A98" s="119" t="s">
        <v>4307</v>
      </c>
      <c r="B98" s="6" t="s">
        <v>4311</v>
      </c>
      <c r="C98" s="131" t="s">
        <v>5733</v>
      </c>
      <c r="D98" s="132" t="s">
        <v>81</v>
      </c>
      <c r="E98" s="8">
        <v>1</v>
      </c>
      <c r="F98" s="166" t="s">
        <v>17</v>
      </c>
      <c r="G98" s="9">
        <v>0.25</v>
      </c>
      <c r="H98" s="8"/>
      <c r="I98" s="8"/>
      <c r="J98" s="174"/>
      <c r="K98" s="10"/>
      <c r="L98" s="188">
        <f>VLOOKUP('Tabela STJ'!$F$5:$F$5098,'R$ REAJUSTADO'!$A$2:$B$44,2,FALSE)</f>
        <v>55.45</v>
      </c>
      <c r="M98" s="51">
        <f t="shared" si="6"/>
        <v>55.45</v>
      </c>
      <c r="N98" s="52">
        <f>G98*'R$ REAJUSTADO'!$E$13</f>
        <v>3.9849999999999999</v>
      </c>
      <c r="O98" s="11">
        <f>(J98*'R$ REAJUSTADO'!$E$16)*'Tabela STJ'!K98</f>
        <v>0</v>
      </c>
      <c r="P98" s="205">
        <f t="shared" si="7"/>
        <v>59.435000000000002</v>
      </c>
      <c r="Q98" s="201" t="s">
        <v>5173</v>
      </c>
    </row>
    <row r="99" spans="1:17" s="12" customFormat="1" ht="38.25">
      <c r="A99" s="119" t="s">
        <v>4307</v>
      </c>
      <c r="B99" s="6" t="s">
        <v>4311</v>
      </c>
      <c r="C99" s="131" t="s">
        <v>5734</v>
      </c>
      <c r="D99" s="132" t="s">
        <v>82</v>
      </c>
      <c r="E99" s="8">
        <v>1</v>
      </c>
      <c r="F99" s="166" t="s">
        <v>17</v>
      </c>
      <c r="G99" s="9">
        <v>0.33</v>
      </c>
      <c r="H99" s="8"/>
      <c r="I99" s="8"/>
      <c r="J99" s="174"/>
      <c r="K99" s="10"/>
      <c r="L99" s="188">
        <f>VLOOKUP('Tabela STJ'!$F$5:$F$5098,'R$ REAJUSTADO'!$A$2:$B$44,2,FALSE)</f>
        <v>55.45</v>
      </c>
      <c r="M99" s="51">
        <f t="shared" si="6"/>
        <v>55.45</v>
      </c>
      <c r="N99" s="52">
        <f>G99*'R$ REAJUSTADO'!$E$13</f>
        <v>5.2602000000000002</v>
      </c>
      <c r="O99" s="11">
        <f>(J99*'R$ REAJUSTADO'!$E$16)*'Tabela STJ'!K99</f>
        <v>0</v>
      </c>
      <c r="P99" s="205">
        <f t="shared" si="7"/>
        <v>60.7102</v>
      </c>
      <c r="Q99" s="201" t="s">
        <v>5173</v>
      </c>
    </row>
    <row r="100" spans="1:17" s="13" customFormat="1" ht="38.25">
      <c r="A100" s="119" t="s">
        <v>4307</v>
      </c>
      <c r="B100" s="6" t="s">
        <v>4311</v>
      </c>
      <c r="C100" s="131" t="s">
        <v>5735</v>
      </c>
      <c r="D100" s="132" t="s">
        <v>83</v>
      </c>
      <c r="E100" s="8">
        <v>1</v>
      </c>
      <c r="F100" s="166" t="s">
        <v>17</v>
      </c>
      <c r="G100" s="9">
        <v>0.35</v>
      </c>
      <c r="H100" s="8"/>
      <c r="I100" s="8"/>
      <c r="J100" s="174"/>
      <c r="K100" s="10"/>
      <c r="L100" s="188">
        <f>VLOOKUP('Tabela STJ'!$F$5:$F$5098,'R$ REAJUSTADO'!$A$2:$B$44,2,FALSE)</f>
        <v>55.45</v>
      </c>
      <c r="M100" s="51">
        <f t="shared" si="6"/>
        <v>55.45</v>
      </c>
      <c r="N100" s="52">
        <f>G100*'R$ REAJUSTADO'!$E$13</f>
        <v>5.5789999999999997</v>
      </c>
      <c r="O100" s="11">
        <f>(J100*'R$ REAJUSTADO'!$E$16)*'Tabela STJ'!K100</f>
        <v>0</v>
      </c>
      <c r="P100" s="205">
        <f t="shared" si="7"/>
        <v>61.029000000000003</v>
      </c>
      <c r="Q100" s="201" t="s">
        <v>5173</v>
      </c>
    </row>
    <row r="101" spans="1:17" s="12" customFormat="1" ht="38.25">
      <c r="A101" s="119" t="s">
        <v>4307</v>
      </c>
      <c r="B101" s="6" t="s">
        <v>4311</v>
      </c>
      <c r="C101" s="131" t="s">
        <v>5736</v>
      </c>
      <c r="D101" s="132" t="s">
        <v>84</v>
      </c>
      <c r="E101" s="8">
        <v>1</v>
      </c>
      <c r="F101" s="166" t="s">
        <v>43</v>
      </c>
      <c r="G101" s="9">
        <v>0.42</v>
      </c>
      <c r="H101" s="8"/>
      <c r="I101" s="8"/>
      <c r="J101" s="174"/>
      <c r="K101" s="10"/>
      <c r="L101" s="188">
        <f>VLOOKUP('Tabela STJ'!$F$5:$F$5098,'R$ REAJUSTADO'!$A$2:$B$44,2,FALSE)</f>
        <v>27.72</v>
      </c>
      <c r="M101" s="51">
        <f t="shared" si="6"/>
        <v>27.72</v>
      </c>
      <c r="N101" s="52">
        <f>G101*'R$ REAJUSTADO'!$E$13</f>
        <v>6.6947999999999999</v>
      </c>
      <c r="O101" s="11">
        <f>(J101*'R$ REAJUSTADO'!$E$16)*'Tabela STJ'!K101</f>
        <v>0</v>
      </c>
      <c r="P101" s="205">
        <f t="shared" si="7"/>
        <v>34.4148</v>
      </c>
      <c r="Q101" s="201" t="s">
        <v>5173</v>
      </c>
    </row>
    <row r="102" spans="1:17" s="12" customFormat="1" ht="38.25">
      <c r="A102" s="119" t="s">
        <v>4307</v>
      </c>
      <c r="B102" s="6" t="s">
        <v>4311</v>
      </c>
      <c r="C102" s="131" t="s">
        <v>5737</v>
      </c>
      <c r="D102" s="132" t="s">
        <v>85</v>
      </c>
      <c r="E102" s="8">
        <v>1</v>
      </c>
      <c r="F102" s="166" t="s">
        <v>1</v>
      </c>
      <c r="G102" s="9"/>
      <c r="H102" s="8"/>
      <c r="I102" s="8"/>
      <c r="J102" s="174"/>
      <c r="K102" s="10"/>
      <c r="L102" s="188">
        <f>VLOOKUP('Tabela STJ'!$F$5:$F$5098,'R$ REAJUSTADO'!$A$2:$B$44,2,FALSE)</f>
        <v>121.96</v>
      </c>
      <c r="M102" s="51">
        <f t="shared" si="6"/>
        <v>121.96</v>
      </c>
      <c r="N102" s="52">
        <f>G102*'R$ REAJUSTADO'!$E$13</f>
        <v>0</v>
      </c>
      <c r="O102" s="11">
        <f>(J102*'R$ REAJUSTADO'!$E$16)*'Tabela STJ'!K102</f>
        <v>0</v>
      </c>
      <c r="P102" s="205">
        <f t="shared" si="7"/>
        <v>121.96</v>
      </c>
      <c r="Q102" s="201" t="s">
        <v>5173</v>
      </c>
    </row>
    <row r="103" spans="1:17" s="12" customFormat="1" ht="38.25">
      <c r="A103" s="119" t="s">
        <v>4307</v>
      </c>
      <c r="B103" s="6" t="s">
        <v>4311</v>
      </c>
      <c r="C103" s="131" t="s">
        <v>5738</v>
      </c>
      <c r="D103" s="132" t="s">
        <v>86</v>
      </c>
      <c r="E103" s="8">
        <v>1</v>
      </c>
      <c r="F103" s="166" t="s">
        <v>32</v>
      </c>
      <c r="G103" s="9">
        <v>0.4</v>
      </c>
      <c r="H103" s="8"/>
      <c r="I103" s="8"/>
      <c r="J103" s="174"/>
      <c r="K103" s="10"/>
      <c r="L103" s="188">
        <f>VLOOKUP('Tabela STJ'!$F$5:$F$5098,'R$ REAJUSTADO'!$A$2:$B$44,2,FALSE)</f>
        <v>41.58</v>
      </c>
      <c r="M103" s="51">
        <f t="shared" si="6"/>
        <v>41.58</v>
      </c>
      <c r="N103" s="52">
        <f>G103*'R$ REAJUSTADO'!$E$13</f>
        <v>6.3760000000000003</v>
      </c>
      <c r="O103" s="11">
        <f>(J103*'R$ REAJUSTADO'!$E$16)*'Tabela STJ'!K103</f>
        <v>0</v>
      </c>
      <c r="P103" s="205">
        <f t="shared" si="7"/>
        <v>47.955999999999996</v>
      </c>
      <c r="Q103" s="201" t="s">
        <v>5173</v>
      </c>
    </row>
    <row r="104" spans="1:17" s="12" customFormat="1" ht="38.25">
      <c r="A104" s="119" t="s">
        <v>4307</v>
      </c>
      <c r="B104" s="6" t="s">
        <v>4311</v>
      </c>
      <c r="C104" s="131" t="s">
        <v>5739</v>
      </c>
      <c r="D104" s="132" t="s">
        <v>87</v>
      </c>
      <c r="E104" s="8">
        <v>1</v>
      </c>
      <c r="F104" s="166" t="s">
        <v>32</v>
      </c>
      <c r="G104" s="9">
        <v>0.4</v>
      </c>
      <c r="H104" s="8"/>
      <c r="I104" s="8"/>
      <c r="J104" s="174"/>
      <c r="K104" s="10"/>
      <c r="L104" s="188">
        <f>VLOOKUP('Tabela STJ'!$F$5:$F$5098,'R$ REAJUSTADO'!$A$2:$B$44,2,FALSE)</f>
        <v>41.58</v>
      </c>
      <c r="M104" s="51">
        <f t="shared" si="6"/>
        <v>41.58</v>
      </c>
      <c r="N104" s="52">
        <f>G104*'R$ REAJUSTADO'!$E$13</f>
        <v>6.3760000000000003</v>
      </c>
      <c r="O104" s="11">
        <f>(J104*'R$ REAJUSTADO'!$E$16)*'Tabela STJ'!K104</f>
        <v>0</v>
      </c>
      <c r="P104" s="205">
        <f t="shared" si="7"/>
        <v>47.955999999999996</v>
      </c>
      <c r="Q104" s="201" t="s">
        <v>5173</v>
      </c>
    </row>
    <row r="105" spans="1:17" s="13" customFormat="1" ht="38.25">
      <c r="A105" s="119" t="s">
        <v>4307</v>
      </c>
      <c r="B105" s="6" t="s">
        <v>4311</v>
      </c>
      <c r="C105" s="131" t="s">
        <v>5740</v>
      </c>
      <c r="D105" s="132" t="s">
        <v>88</v>
      </c>
      <c r="E105" s="8">
        <v>1</v>
      </c>
      <c r="F105" s="166" t="s">
        <v>11</v>
      </c>
      <c r="G105" s="9"/>
      <c r="H105" s="8"/>
      <c r="I105" s="8"/>
      <c r="J105" s="174"/>
      <c r="K105" s="10"/>
      <c r="L105" s="188">
        <f>VLOOKUP('Tabela STJ'!$F$5:$F$5098,'R$ REAJUSTADO'!$A$2:$B$44,2,FALSE)</f>
        <v>74.84</v>
      </c>
      <c r="M105" s="51">
        <f t="shared" si="6"/>
        <v>74.84</v>
      </c>
      <c r="N105" s="52">
        <f>G105*'R$ REAJUSTADO'!$E$13</f>
        <v>0</v>
      </c>
      <c r="O105" s="11">
        <f>(J105*'R$ REAJUSTADO'!$E$16)*'Tabela STJ'!K105</f>
        <v>0</v>
      </c>
      <c r="P105" s="205">
        <f t="shared" si="7"/>
        <v>74.84</v>
      </c>
      <c r="Q105" s="201" t="s">
        <v>5173</v>
      </c>
    </row>
    <row r="106" spans="1:17" s="12" customFormat="1" ht="38.25">
      <c r="A106" s="119" t="s">
        <v>4307</v>
      </c>
      <c r="B106" s="6" t="s">
        <v>4311</v>
      </c>
      <c r="C106" s="131" t="s">
        <v>5741</v>
      </c>
      <c r="D106" s="132" t="s">
        <v>89</v>
      </c>
      <c r="E106" s="8">
        <v>1</v>
      </c>
      <c r="F106" s="166" t="s">
        <v>32</v>
      </c>
      <c r="G106" s="9">
        <v>0.37</v>
      </c>
      <c r="H106" s="8"/>
      <c r="I106" s="8"/>
      <c r="J106" s="174"/>
      <c r="K106" s="10"/>
      <c r="L106" s="188">
        <f>VLOOKUP('Tabela STJ'!$F$5:$F$5098,'R$ REAJUSTADO'!$A$2:$B$44,2,FALSE)</f>
        <v>41.58</v>
      </c>
      <c r="M106" s="51">
        <f t="shared" si="6"/>
        <v>41.58</v>
      </c>
      <c r="N106" s="52">
        <f>G106*'R$ REAJUSTADO'!$E$13</f>
        <v>5.8978000000000002</v>
      </c>
      <c r="O106" s="11">
        <f>(J106*'R$ REAJUSTADO'!$E$16)*'Tabela STJ'!K106</f>
        <v>0</v>
      </c>
      <c r="P106" s="205">
        <f t="shared" si="7"/>
        <v>47.477800000000002</v>
      </c>
      <c r="Q106" s="201" t="s">
        <v>5173</v>
      </c>
    </row>
    <row r="107" spans="1:17" s="12" customFormat="1" ht="38.25">
      <c r="A107" s="119" t="s">
        <v>4307</v>
      </c>
      <c r="B107" s="6" t="s">
        <v>4311</v>
      </c>
      <c r="C107" s="131" t="s">
        <v>5742</v>
      </c>
      <c r="D107" s="132" t="s">
        <v>90</v>
      </c>
      <c r="E107" s="8">
        <v>1</v>
      </c>
      <c r="F107" s="166" t="s">
        <v>32</v>
      </c>
      <c r="G107" s="9">
        <v>0.54</v>
      </c>
      <c r="H107" s="8"/>
      <c r="I107" s="8"/>
      <c r="J107" s="174"/>
      <c r="K107" s="10"/>
      <c r="L107" s="188">
        <f>VLOOKUP('Tabela STJ'!$F$5:$F$5098,'R$ REAJUSTADO'!$A$2:$B$44,2,FALSE)</f>
        <v>41.58</v>
      </c>
      <c r="M107" s="51">
        <f t="shared" si="6"/>
        <v>41.58</v>
      </c>
      <c r="N107" s="52">
        <f>G107*'R$ REAJUSTADO'!$E$13</f>
        <v>8.6075999999999997</v>
      </c>
      <c r="O107" s="11">
        <f>(J107*'R$ REAJUSTADO'!$E$16)*'Tabela STJ'!K107</f>
        <v>0</v>
      </c>
      <c r="P107" s="205">
        <f t="shared" si="7"/>
        <v>50.187599999999996</v>
      </c>
      <c r="Q107" s="201" t="s">
        <v>5173</v>
      </c>
    </row>
    <row r="108" spans="1:17" s="12" customFormat="1" ht="38.25">
      <c r="A108" s="119" t="s">
        <v>4307</v>
      </c>
      <c r="B108" s="6" t="s">
        <v>4311</v>
      </c>
      <c r="C108" s="131" t="s">
        <v>5743</v>
      </c>
      <c r="D108" s="132" t="s">
        <v>91</v>
      </c>
      <c r="E108" s="8">
        <v>1</v>
      </c>
      <c r="F108" s="166" t="s">
        <v>43</v>
      </c>
      <c r="G108" s="9"/>
      <c r="H108" s="8"/>
      <c r="I108" s="8"/>
      <c r="J108" s="174"/>
      <c r="K108" s="10"/>
      <c r="L108" s="188">
        <f>VLOOKUP('Tabela STJ'!$F$5:$F$5098,'R$ REAJUSTADO'!$A$2:$B$44,2,FALSE)</f>
        <v>27.72</v>
      </c>
      <c r="M108" s="51">
        <f t="shared" si="6"/>
        <v>27.72</v>
      </c>
      <c r="N108" s="52">
        <f>G108*'R$ REAJUSTADO'!$E$13</f>
        <v>0</v>
      </c>
      <c r="O108" s="11">
        <f>(J108*'R$ REAJUSTADO'!$E$16)*'Tabela STJ'!K108</f>
        <v>0</v>
      </c>
      <c r="P108" s="205">
        <f t="shared" si="7"/>
        <v>27.72</v>
      </c>
      <c r="Q108" s="201" t="s">
        <v>5173</v>
      </c>
    </row>
    <row r="109" spans="1:17" s="12" customFormat="1" ht="38.25">
      <c r="A109" s="119" t="s">
        <v>4307</v>
      </c>
      <c r="B109" s="6" t="s">
        <v>4311</v>
      </c>
      <c r="C109" s="131" t="s">
        <v>5744</v>
      </c>
      <c r="D109" s="132" t="s">
        <v>92</v>
      </c>
      <c r="E109" s="8">
        <v>1</v>
      </c>
      <c r="F109" s="166" t="s">
        <v>43</v>
      </c>
      <c r="G109" s="9"/>
      <c r="H109" s="8"/>
      <c r="I109" s="8"/>
      <c r="J109" s="174"/>
      <c r="K109" s="10"/>
      <c r="L109" s="188">
        <f>VLOOKUP('Tabela STJ'!$F$5:$F$5098,'R$ REAJUSTADO'!$A$2:$B$44,2,FALSE)</f>
        <v>27.72</v>
      </c>
      <c r="M109" s="51">
        <f t="shared" si="6"/>
        <v>27.72</v>
      </c>
      <c r="N109" s="52">
        <f>G109*'R$ REAJUSTADO'!$E$13</f>
        <v>0</v>
      </c>
      <c r="O109" s="11">
        <f>(J109*'R$ REAJUSTADO'!$E$16)*'Tabela STJ'!K109</f>
        <v>0</v>
      </c>
      <c r="P109" s="205">
        <f t="shared" si="7"/>
        <v>27.72</v>
      </c>
      <c r="Q109" s="201" t="s">
        <v>5173</v>
      </c>
    </row>
    <row r="110" spans="1:17" s="12" customFormat="1" ht="38.25">
      <c r="A110" s="119" t="s">
        <v>4307</v>
      </c>
      <c r="B110" s="6" t="s">
        <v>4311</v>
      </c>
      <c r="C110" s="131" t="s">
        <v>5745</v>
      </c>
      <c r="D110" s="132" t="s">
        <v>93</v>
      </c>
      <c r="E110" s="8">
        <v>1</v>
      </c>
      <c r="F110" s="166" t="s">
        <v>43</v>
      </c>
      <c r="G110" s="9"/>
      <c r="H110" s="8"/>
      <c r="I110" s="8"/>
      <c r="J110" s="174"/>
      <c r="K110" s="10"/>
      <c r="L110" s="188">
        <f>VLOOKUP('Tabela STJ'!$F$5:$F$5098,'R$ REAJUSTADO'!$A$2:$B$44,2,FALSE)</f>
        <v>27.72</v>
      </c>
      <c r="M110" s="51">
        <f t="shared" si="6"/>
        <v>27.72</v>
      </c>
      <c r="N110" s="52">
        <f>G110*'R$ REAJUSTADO'!$E$13</f>
        <v>0</v>
      </c>
      <c r="O110" s="11">
        <f>(J110*'R$ REAJUSTADO'!$E$16)*'Tabela STJ'!K110</f>
        <v>0</v>
      </c>
      <c r="P110" s="205">
        <f t="shared" si="7"/>
        <v>27.72</v>
      </c>
      <c r="Q110" s="201" t="s">
        <v>5173</v>
      </c>
    </row>
    <row r="111" spans="1:17" s="13" customFormat="1" ht="38.25">
      <c r="A111" s="119" t="s">
        <v>4307</v>
      </c>
      <c r="B111" s="6" t="s">
        <v>4311</v>
      </c>
      <c r="C111" s="131" t="s">
        <v>5746</v>
      </c>
      <c r="D111" s="132" t="s">
        <v>94</v>
      </c>
      <c r="E111" s="8">
        <v>1</v>
      </c>
      <c r="F111" s="166" t="s">
        <v>43</v>
      </c>
      <c r="G111" s="9">
        <v>0.14000000000000001</v>
      </c>
      <c r="H111" s="8"/>
      <c r="I111" s="8"/>
      <c r="J111" s="174"/>
      <c r="K111" s="10"/>
      <c r="L111" s="188">
        <f>VLOOKUP('Tabela STJ'!$F$5:$F$5098,'R$ REAJUSTADO'!$A$2:$B$44,2,FALSE)</f>
        <v>27.72</v>
      </c>
      <c r="M111" s="51">
        <f t="shared" si="6"/>
        <v>27.72</v>
      </c>
      <c r="N111" s="52">
        <f>G111*'R$ REAJUSTADO'!$E$13</f>
        <v>2.2316000000000003</v>
      </c>
      <c r="O111" s="11">
        <f>(J111*'R$ REAJUSTADO'!$E$16)*'Tabela STJ'!K111</f>
        <v>0</v>
      </c>
      <c r="P111" s="205">
        <f t="shared" si="7"/>
        <v>29.951599999999999</v>
      </c>
      <c r="Q111" s="201" t="s">
        <v>5173</v>
      </c>
    </row>
    <row r="112" spans="1:17" s="12" customFormat="1" ht="38.25">
      <c r="A112" s="119" t="s">
        <v>4307</v>
      </c>
      <c r="B112" s="6" t="s">
        <v>4311</v>
      </c>
      <c r="C112" s="131" t="s">
        <v>5747</v>
      </c>
      <c r="D112" s="132" t="s">
        <v>95</v>
      </c>
      <c r="E112" s="8">
        <v>1</v>
      </c>
      <c r="F112" s="166" t="s">
        <v>32</v>
      </c>
      <c r="G112" s="9">
        <v>1.06</v>
      </c>
      <c r="H112" s="8"/>
      <c r="I112" s="8"/>
      <c r="J112" s="174"/>
      <c r="K112" s="10"/>
      <c r="L112" s="188">
        <f>VLOOKUP('Tabela STJ'!$F$5:$F$5098,'R$ REAJUSTADO'!$A$2:$B$44,2,FALSE)</f>
        <v>41.58</v>
      </c>
      <c r="M112" s="51">
        <f t="shared" si="6"/>
        <v>41.58</v>
      </c>
      <c r="N112" s="52">
        <f>G112*'R$ REAJUSTADO'!$E$13</f>
        <v>16.8964</v>
      </c>
      <c r="O112" s="11">
        <f>(J112*'R$ REAJUSTADO'!$E$16)*'Tabela STJ'!K112</f>
        <v>0</v>
      </c>
      <c r="P112" s="205">
        <f t="shared" si="7"/>
        <v>58.476399999999998</v>
      </c>
      <c r="Q112" s="201" t="s">
        <v>5173</v>
      </c>
    </row>
    <row r="113" spans="1:17" s="12" customFormat="1" ht="38.25">
      <c r="A113" s="119" t="s">
        <v>4307</v>
      </c>
      <c r="B113" s="6" t="s">
        <v>4311</v>
      </c>
      <c r="C113" s="131" t="s">
        <v>5748</v>
      </c>
      <c r="D113" s="132" t="s">
        <v>96</v>
      </c>
      <c r="E113" s="8">
        <v>1</v>
      </c>
      <c r="F113" s="166" t="s">
        <v>17</v>
      </c>
      <c r="G113" s="9">
        <v>0.59</v>
      </c>
      <c r="H113" s="8"/>
      <c r="I113" s="8"/>
      <c r="J113" s="174"/>
      <c r="K113" s="10"/>
      <c r="L113" s="188">
        <f>VLOOKUP('Tabela STJ'!$F$5:$F$5098,'R$ REAJUSTADO'!$A$2:$B$44,2,FALSE)</f>
        <v>55.45</v>
      </c>
      <c r="M113" s="51">
        <f t="shared" si="6"/>
        <v>55.45</v>
      </c>
      <c r="N113" s="52">
        <f>G113*'R$ REAJUSTADO'!$E$13</f>
        <v>9.4045999999999985</v>
      </c>
      <c r="O113" s="11">
        <f>(J113*'R$ REAJUSTADO'!$E$16)*'Tabela STJ'!K113</f>
        <v>0</v>
      </c>
      <c r="P113" s="205">
        <f t="shared" si="7"/>
        <v>64.854600000000005</v>
      </c>
      <c r="Q113" s="201" t="s">
        <v>5173</v>
      </c>
    </row>
    <row r="114" spans="1:17" s="12" customFormat="1" ht="38.25">
      <c r="A114" s="119" t="s">
        <v>4307</v>
      </c>
      <c r="B114" s="6" t="s">
        <v>4311</v>
      </c>
      <c r="C114" s="131" t="s">
        <v>5749</v>
      </c>
      <c r="D114" s="132" t="s">
        <v>97</v>
      </c>
      <c r="E114" s="8">
        <v>1</v>
      </c>
      <c r="F114" s="166" t="s">
        <v>17</v>
      </c>
      <c r="G114" s="9">
        <v>0.45</v>
      </c>
      <c r="H114" s="8"/>
      <c r="I114" s="8"/>
      <c r="J114" s="174"/>
      <c r="K114" s="10"/>
      <c r="L114" s="188">
        <f>VLOOKUP('Tabela STJ'!$F$5:$F$5098,'R$ REAJUSTADO'!$A$2:$B$44,2,FALSE)</f>
        <v>55.45</v>
      </c>
      <c r="M114" s="51">
        <f t="shared" si="6"/>
        <v>55.45</v>
      </c>
      <c r="N114" s="52">
        <f>G114*'R$ REAJUSTADO'!$E$13</f>
        <v>7.173</v>
      </c>
      <c r="O114" s="11">
        <f>(J114*'R$ REAJUSTADO'!$E$16)*'Tabela STJ'!K114</f>
        <v>0</v>
      </c>
      <c r="P114" s="205">
        <f t="shared" si="7"/>
        <v>62.623000000000005</v>
      </c>
      <c r="Q114" s="201" t="s">
        <v>5173</v>
      </c>
    </row>
    <row r="115" spans="1:17" s="13" customFormat="1" ht="38.25">
      <c r="A115" s="119" t="s">
        <v>4307</v>
      </c>
      <c r="B115" s="6" t="s">
        <v>4311</v>
      </c>
      <c r="C115" s="131" t="s">
        <v>5750</v>
      </c>
      <c r="D115" s="132" t="s">
        <v>98</v>
      </c>
      <c r="E115" s="8">
        <v>1</v>
      </c>
      <c r="F115" s="166" t="s">
        <v>32</v>
      </c>
      <c r="G115" s="9">
        <v>0.66</v>
      </c>
      <c r="H115" s="8"/>
      <c r="I115" s="8"/>
      <c r="J115" s="174"/>
      <c r="K115" s="10"/>
      <c r="L115" s="188">
        <f>VLOOKUP('Tabela STJ'!$F$5:$F$5098,'R$ REAJUSTADO'!$A$2:$B$44,2,FALSE)</f>
        <v>41.58</v>
      </c>
      <c r="M115" s="51">
        <f t="shared" si="6"/>
        <v>41.58</v>
      </c>
      <c r="N115" s="52">
        <f>G115*'R$ REAJUSTADO'!$E$13</f>
        <v>10.5204</v>
      </c>
      <c r="O115" s="11">
        <f>(J115*'R$ REAJUSTADO'!$E$16)*'Tabela STJ'!K115</f>
        <v>0</v>
      </c>
      <c r="P115" s="205">
        <f t="shared" si="7"/>
        <v>52.1004</v>
      </c>
      <c r="Q115" s="201" t="s">
        <v>5173</v>
      </c>
    </row>
    <row r="116" spans="1:17" s="13" customFormat="1" ht="38.25">
      <c r="A116" s="119" t="s">
        <v>4307</v>
      </c>
      <c r="B116" s="6" t="s">
        <v>4311</v>
      </c>
      <c r="C116" s="131" t="s">
        <v>5751</v>
      </c>
      <c r="D116" s="132" t="s">
        <v>99</v>
      </c>
      <c r="E116" s="8">
        <v>1</v>
      </c>
      <c r="F116" s="166" t="s">
        <v>32</v>
      </c>
      <c r="G116" s="9">
        <v>0.52</v>
      </c>
      <c r="H116" s="8"/>
      <c r="I116" s="8"/>
      <c r="J116" s="174"/>
      <c r="K116" s="10"/>
      <c r="L116" s="188">
        <f>VLOOKUP('Tabela STJ'!$F$5:$F$5098,'R$ REAJUSTADO'!$A$2:$B$44,2,FALSE)</f>
        <v>41.58</v>
      </c>
      <c r="M116" s="51">
        <f t="shared" si="6"/>
        <v>41.58</v>
      </c>
      <c r="N116" s="52">
        <f>G116*'R$ REAJUSTADO'!$E$13</f>
        <v>8.2888000000000002</v>
      </c>
      <c r="O116" s="11">
        <f>(J116*'R$ REAJUSTADO'!$E$16)*'Tabela STJ'!K116</f>
        <v>0</v>
      </c>
      <c r="P116" s="205">
        <f t="shared" si="7"/>
        <v>49.8688</v>
      </c>
      <c r="Q116" s="201" t="s">
        <v>5173</v>
      </c>
    </row>
    <row r="117" spans="1:17" s="12" customFormat="1" ht="38.25">
      <c r="A117" s="119" t="s">
        <v>4307</v>
      </c>
      <c r="B117" s="6" t="s">
        <v>4311</v>
      </c>
      <c r="C117" s="131" t="s">
        <v>5752</v>
      </c>
      <c r="D117" s="132" t="s">
        <v>100</v>
      </c>
      <c r="E117" s="8">
        <v>1</v>
      </c>
      <c r="F117" s="166" t="s">
        <v>17</v>
      </c>
      <c r="G117" s="9">
        <v>0.23</v>
      </c>
      <c r="H117" s="8"/>
      <c r="I117" s="8"/>
      <c r="J117" s="174"/>
      <c r="K117" s="10"/>
      <c r="L117" s="188">
        <f>VLOOKUP('Tabela STJ'!$F$5:$F$5098,'R$ REAJUSTADO'!$A$2:$B$44,2,FALSE)</f>
        <v>55.45</v>
      </c>
      <c r="M117" s="51">
        <f t="shared" si="6"/>
        <v>55.45</v>
      </c>
      <c r="N117" s="52">
        <f>G117*'R$ REAJUSTADO'!$E$13</f>
        <v>3.6661999999999999</v>
      </c>
      <c r="O117" s="11">
        <f>(J117*'R$ REAJUSTADO'!$E$16)*'Tabela STJ'!K117</f>
        <v>0</v>
      </c>
      <c r="P117" s="205">
        <f t="shared" si="7"/>
        <v>59.116200000000006</v>
      </c>
      <c r="Q117" s="201" t="s">
        <v>5173</v>
      </c>
    </row>
    <row r="118" spans="1:17" s="12" customFormat="1" ht="38.25">
      <c r="A118" s="119" t="s">
        <v>4307</v>
      </c>
      <c r="B118" s="6" t="s">
        <v>4311</v>
      </c>
      <c r="C118" s="131" t="s">
        <v>5753</v>
      </c>
      <c r="D118" s="132" t="s">
        <v>101</v>
      </c>
      <c r="E118" s="8">
        <v>1</v>
      </c>
      <c r="F118" s="166" t="s">
        <v>32</v>
      </c>
      <c r="G118" s="9">
        <v>0.87</v>
      </c>
      <c r="H118" s="8"/>
      <c r="I118" s="8"/>
      <c r="J118" s="174"/>
      <c r="K118" s="10"/>
      <c r="L118" s="188">
        <f>VLOOKUP('Tabela STJ'!$F$5:$F$5098,'R$ REAJUSTADO'!$A$2:$B$44,2,FALSE)</f>
        <v>41.58</v>
      </c>
      <c r="M118" s="51">
        <f t="shared" si="6"/>
        <v>41.58</v>
      </c>
      <c r="N118" s="52">
        <f>G118*'R$ REAJUSTADO'!$E$13</f>
        <v>13.867799999999999</v>
      </c>
      <c r="O118" s="11">
        <f>(J118*'R$ REAJUSTADO'!$E$16)*'Tabela STJ'!K118</f>
        <v>0</v>
      </c>
      <c r="P118" s="205">
        <f t="shared" si="7"/>
        <v>55.447800000000001</v>
      </c>
      <c r="Q118" s="201" t="s">
        <v>5173</v>
      </c>
    </row>
    <row r="119" spans="1:17" s="12" customFormat="1" ht="38.25">
      <c r="A119" s="119" t="s">
        <v>4307</v>
      </c>
      <c r="B119" s="6" t="s">
        <v>4311</v>
      </c>
      <c r="C119" s="131" t="s">
        <v>5754</v>
      </c>
      <c r="D119" s="132" t="s">
        <v>104</v>
      </c>
      <c r="E119" s="8">
        <v>1</v>
      </c>
      <c r="F119" s="166" t="s">
        <v>32</v>
      </c>
      <c r="G119" s="9">
        <v>0.47</v>
      </c>
      <c r="H119" s="8"/>
      <c r="I119" s="8"/>
      <c r="J119" s="174"/>
      <c r="K119" s="10"/>
      <c r="L119" s="188">
        <f>VLOOKUP('Tabela STJ'!$F$5:$F$5098,'R$ REAJUSTADO'!$A$2:$B$44,2,FALSE)</f>
        <v>41.58</v>
      </c>
      <c r="M119" s="51">
        <f t="shared" si="6"/>
        <v>41.58</v>
      </c>
      <c r="N119" s="52">
        <f>G119*'R$ REAJUSTADO'!$E$13</f>
        <v>7.4917999999999996</v>
      </c>
      <c r="O119" s="11">
        <f>(J119*'R$ REAJUSTADO'!$E$16)*'Tabela STJ'!K119</f>
        <v>0</v>
      </c>
      <c r="P119" s="205">
        <f t="shared" si="7"/>
        <v>49.071799999999996</v>
      </c>
      <c r="Q119" s="201" t="s">
        <v>5173</v>
      </c>
    </row>
    <row r="120" spans="1:17" s="12" customFormat="1" ht="38.25">
      <c r="A120" s="119" t="s">
        <v>4307</v>
      </c>
      <c r="B120" s="6" t="s">
        <v>4311</v>
      </c>
      <c r="C120" s="131" t="s">
        <v>5755</v>
      </c>
      <c r="D120" s="132" t="s">
        <v>103</v>
      </c>
      <c r="E120" s="8">
        <v>1</v>
      </c>
      <c r="F120" s="166" t="s">
        <v>17</v>
      </c>
      <c r="G120" s="9">
        <v>0.6</v>
      </c>
      <c r="H120" s="8"/>
      <c r="I120" s="8"/>
      <c r="J120" s="174"/>
      <c r="K120" s="10"/>
      <c r="L120" s="188">
        <f>VLOOKUP('Tabela STJ'!$F$5:$F$5098,'R$ REAJUSTADO'!$A$2:$B$44,2,FALSE)</f>
        <v>55.45</v>
      </c>
      <c r="M120" s="51">
        <f t="shared" si="6"/>
        <v>55.45</v>
      </c>
      <c r="N120" s="52">
        <f>G120*'R$ REAJUSTADO'!$E$13</f>
        <v>9.5640000000000001</v>
      </c>
      <c r="O120" s="11">
        <f>(J120*'R$ REAJUSTADO'!$E$16)*'Tabela STJ'!K120</f>
        <v>0</v>
      </c>
      <c r="P120" s="205">
        <f t="shared" si="7"/>
        <v>65.01400000000001</v>
      </c>
      <c r="Q120" s="201" t="s">
        <v>5173</v>
      </c>
    </row>
    <row r="121" spans="1:17" s="12" customFormat="1" ht="38.25">
      <c r="A121" s="119" t="s">
        <v>4307</v>
      </c>
      <c r="B121" s="6" t="s">
        <v>4311</v>
      </c>
      <c r="C121" s="131" t="s">
        <v>5756</v>
      </c>
      <c r="D121" s="132" t="s">
        <v>105</v>
      </c>
      <c r="E121" s="8">
        <v>1</v>
      </c>
      <c r="F121" s="166" t="s">
        <v>32</v>
      </c>
      <c r="G121" s="9">
        <v>0.27</v>
      </c>
      <c r="H121" s="8"/>
      <c r="I121" s="8"/>
      <c r="J121" s="174"/>
      <c r="K121" s="10"/>
      <c r="L121" s="188">
        <f>VLOOKUP('Tabela STJ'!$F$5:$F$5098,'R$ REAJUSTADO'!$A$2:$B$44,2,FALSE)</f>
        <v>41.58</v>
      </c>
      <c r="M121" s="51">
        <f t="shared" si="6"/>
        <v>41.58</v>
      </c>
      <c r="N121" s="52">
        <f>G121*'R$ REAJUSTADO'!$E$13</f>
        <v>4.3037999999999998</v>
      </c>
      <c r="O121" s="11">
        <f>(J121*'R$ REAJUSTADO'!$E$16)*'Tabela STJ'!K121</f>
        <v>0</v>
      </c>
      <c r="P121" s="205">
        <f t="shared" si="7"/>
        <v>45.883800000000001</v>
      </c>
      <c r="Q121" s="201" t="s">
        <v>5173</v>
      </c>
    </row>
    <row r="122" spans="1:17" s="12" customFormat="1" ht="38.25">
      <c r="A122" s="119" t="s">
        <v>4307</v>
      </c>
      <c r="B122" s="6" t="s">
        <v>4311</v>
      </c>
      <c r="C122" s="131" t="s">
        <v>5757</v>
      </c>
      <c r="D122" s="132" t="s">
        <v>102</v>
      </c>
      <c r="E122" s="8">
        <v>1</v>
      </c>
      <c r="F122" s="166" t="s">
        <v>17</v>
      </c>
      <c r="G122" s="9">
        <v>1.56</v>
      </c>
      <c r="H122" s="8"/>
      <c r="I122" s="8"/>
      <c r="J122" s="174"/>
      <c r="K122" s="10"/>
      <c r="L122" s="188">
        <f>VLOOKUP('Tabela STJ'!$F$5:$F$5098,'R$ REAJUSTADO'!$A$2:$B$44,2,FALSE)</f>
        <v>55.45</v>
      </c>
      <c r="M122" s="51">
        <f t="shared" si="6"/>
        <v>55.45</v>
      </c>
      <c r="N122" s="52">
        <f>G122*'R$ REAJUSTADO'!$E$13</f>
        <v>24.866399999999999</v>
      </c>
      <c r="O122" s="11">
        <f>(J122*'R$ REAJUSTADO'!$E$16)*'Tabela STJ'!K122</f>
        <v>0</v>
      </c>
      <c r="P122" s="205">
        <f t="shared" si="7"/>
        <v>80.316400000000002</v>
      </c>
      <c r="Q122" s="201" t="s">
        <v>5173</v>
      </c>
    </row>
    <row r="123" spans="1:17" s="12" customFormat="1" ht="38.25">
      <c r="A123" s="119" t="s">
        <v>4307</v>
      </c>
      <c r="B123" s="6" t="s">
        <v>4311</v>
      </c>
      <c r="C123" s="131" t="s">
        <v>5758</v>
      </c>
      <c r="D123" s="132" t="s">
        <v>106</v>
      </c>
      <c r="E123" s="8">
        <v>1</v>
      </c>
      <c r="F123" s="166" t="s">
        <v>32</v>
      </c>
      <c r="G123" s="9">
        <v>0.63</v>
      </c>
      <c r="H123" s="8"/>
      <c r="I123" s="8"/>
      <c r="J123" s="174"/>
      <c r="K123" s="10"/>
      <c r="L123" s="188">
        <f>VLOOKUP('Tabela STJ'!$F$5:$F$5098,'R$ REAJUSTADO'!$A$2:$B$44,2,FALSE)</f>
        <v>41.58</v>
      </c>
      <c r="M123" s="51">
        <f t="shared" si="6"/>
        <v>41.58</v>
      </c>
      <c r="N123" s="52">
        <f>G123*'R$ REAJUSTADO'!$E$13</f>
        <v>10.042199999999999</v>
      </c>
      <c r="O123" s="11">
        <f>(J123*'R$ REAJUSTADO'!$E$16)*'Tabela STJ'!K123</f>
        <v>0</v>
      </c>
      <c r="P123" s="205">
        <f t="shared" si="7"/>
        <v>51.622199999999999</v>
      </c>
      <c r="Q123" s="201" t="s">
        <v>5173</v>
      </c>
    </row>
    <row r="124" spans="1:17" s="12" customFormat="1" ht="38.25">
      <c r="A124" s="119" t="s">
        <v>4307</v>
      </c>
      <c r="B124" s="6" t="s">
        <v>4311</v>
      </c>
      <c r="C124" s="131" t="s">
        <v>5759</v>
      </c>
      <c r="D124" s="132" t="s">
        <v>120</v>
      </c>
      <c r="E124" s="8">
        <v>1</v>
      </c>
      <c r="F124" s="166" t="s">
        <v>32</v>
      </c>
      <c r="G124" s="9">
        <v>0.9</v>
      </c>
      <c r="H124" s="8"/>
      <c r="I124" s="8"/>
      <c r="J124" s="174"/>
      <c r="K124" s="10"/>
      <c r="L124" s="188">
        <f>VLOOKUP('Tabela STJ'!$F$5:$F$5098,'R$ REAJUSTADO'!$A$2:$B$44,2,FALSE)</f>
        <v>41.58</v>
      </c>
      <c r="M124" s="51">
        <f t="shared" si="6"/>
        <v>41.58</v>
      </c>
      <c r="N124" s="52">
        <f>G124*'R$ REAJUSTADO'!$E$13</f>
        <v>14.346</v>
      </c>
      <c r="O124" s="11">
        <f>(J124*'R$ REAJUSTADO'!$E$16)*'Tabela STJ'!K124</f>
        <v>0</v>
      </c>
      <c r="P124" s="205">
        <f t="shared" si="7"/>
        <v>55.926000000000002</v>
      </c>
      <c r="Q124" s="201" t="s">
        <v>5173</v>
      </c>
    </row>
    <row r="125" spans="1:17" s="13" customFormat="1" ht="38.25">
      <c r="A125" s="119" t="s">
        <v>4307</v>
      </c>
      <c r="B125" s="6" t="s">
        <v>4311</v>
      </c>
      <c r="C125" s="131" t="s">
        <v>5760</v>
      </c>
      <c r="D125" s="132" t="s">
        <v>107</v>
      </c>
      <c r="E125" s="8">
        <v>1</v>
      </c>
      <c r="F125" s="166" t="s">
        <v>32</v>
      </c>
      <c r="G125" s="9">
        <v>0.1</v>
      </c>
      <c r="H125" s="8"/>
      <c r="I125" s="8"/>
      <c r="J125" s="174"/>
      <c r="K125" s="10"/>
      <c r="L125" s="188">
        <f>VLOOKUP('Tabela STJ'!$F$5:$F$5098,'R$ REAJUSTADO'!$A$2:$B$44,2,FALSE)</f>
        <v>41.58</v>
      </c>
      <c r="M125" s="51">
        <f t="shared" si="6"/>
        <v>41.58</v>
      </c>
      <c r="N125" s="52">
        <f>G125*'R$ REAJUSTADO'!$E$13</f>
        <v>1.5940000000000001</v>
      </c>
      <c r="O125" s="11">
        <f>(J125*'R$ REAJUSTADO'!$E$16)*'Tabela STJ'!K125</f>
        <v>0</v>
      </c>
      <c r="P125" s="205">
        <f t="shared" si="7"/>
        <v>43.173999999999999</v>
      </c>
      <c r="Q125" s="201" t="s">
        <v>5173</v>
      </c>
    </row>
    <row r="126" spans="1:17" s="13" customFormat="1" ht="38.25">
      <c r="A126" s="119" t="s">
        <v>4307</v>
      </c>
      <c r="B126" s="6" t="s">
        <v>4311</v>
      </c>
      <c r="C126" s="131" t="s">
        <v>5761</v>
      </c>
      <c r="D126" s="132" t="s">
        <v>108</v>
      </c>
      <c r="E126" s="8">
        <v>1</v>
      </c>
      <c r="F126" s="166" t="s">
        <v>32</v>
      </c>
      <c r="G126" s="9">
        <v>0.1</v>
      </c>
      <c r="H126" s="8"/>
      <c r="I126" s="8"/>
      <c r="J126" s="174"/>
      <c r="K126" s="10"/>
      <c r="L126" s="188">
        <f>VLOOKUP('Tabela STJ'!$F$5:$F$5098,'R$ REAJUSTADO'!$A$2:$B$44,2,FALSE)</f>
        <v>41.58</v>
      </c>
      <c r="M126" s="51">
        <f t="shared" si="6"/>
        <v>41.58</v>
      </c>
      <c r="N126" s="52">
        <f>G126*'R$ REAJUSTADO'!$E$13</f>
        <v>1.5940000000000001</v>
      </c>
      <c r="O126" s="11">
        <f>(J126*'R$ REAJUSTADO'!$E$16)*'Tabela STJ'!K126</f>
        <v>0</v>
      </c>
      <c r="P126" s="205">
        <f t="shared" si="7"/>
        <v>43.173999999999999</v>
      </c>
      <c r="Q126" s="201" t="s">
        <v>5173</v>
      </c>
    </row>
    <row r="127" spans="1:17" s="12" customFormat="1" ht="38.25">
      <c r="A127" s="119" t="s">
        <v>4307</v>
      </c>
      <c r="B127" s="6" t="s">
        <v>4311</v>
      </c>
      <c r="C127" s="131" t="s">
        <v>5762</v>
      </c>
      <c r="D127" s="132" t="s">
        <v>109</v>
      </c>
      <c r="E127" s="8">
        <v>1</v>
      </c>
      <c r="F127" s="166" t="s">
        <v>43</v>
      </c>
      <c r="G127" s="9">
        <v>0.46</v>
      </c>
      <c r="H127" s="8"/>
      <c r="I127" s="8"/>
      <c r="J127" s="174"/>
      <c r="K127" s="10"/>
      <c r="L127" s="188">
        <f>VLOOKUP('Tabela STJ'!$F$5:$F$5098,'R$ REAJUSTADO'!$A$2:$B$44,2,FALSE)</f>
        <v>27.72</v>
      </c>
      <c r="M127" s="51">
        <f t="shared" si="6"/>
        <v>27.72</v>
      </c>
      <c r="N127" s="52">
        <f>G127*'R$ REAJUSTADO'!$E$13</f>
        <v>7.3323999999999998</v>
      </c>
      <c r="O127" s="11">
        <f>(J127*'R$ REAJUSTADO'!$E$16)*'Tabela STJ'!K127</f>
        <v>0</v>
      </c>
      <c r="P127" s="205">
        <f t="shared" si="7"/>
        <v>35.052399999999999</v>
      </c>
      <c r="Q127" s="201" t="s">
        <v>5173</v>
      </c>
    </row>
    <row r="128" spans="1:17" s="13" customFormat="1" ht="38.25">
      <c r="A128" s="119" t="s">
        <v>4307</v>
      </c>
      <c r="B128" s="6" t="s">
        <v>4311</v>
      </c>
      <c r="C128" s="131" t="s">
        <v>5763</v>
      </c>
      <c r="D128" s="132" t="s">
        <v>111</v>
      </c>
      <c r="E128" s="8">
        <v>1</v>
      </c>
      <c r="F128" s="166" t="s">
        <v>39</v>
      </c>
      <c r="G128" s="9"/>
      <c r="H128" s="8"/>
      <c r="I128" s="8"/>
      <c r="J128" s="174"/>
      <c r="K128" s="10"/>
      <c r="L128" s="188">
        <f>VLOOKUP('Tabela STJ'!$F$5:$F$5098,'R$ REAJUSTADO'!$A$2:$B$44,2,FALSE)</f>
        <v>13.86</v>
      </c>
      <c r="M128" s="51">
        <f t="shared" si="6"/>
        <v>13.86</v>
      </c>
      <c r="N128" s="52">
        <f>G128*'R$ REAJUSTADO'!$E$13</f>
        <v>0</v>
      </c>
      <c r="O128" s="11">
        <f>(J128*'R$ REAJUSTADO'!$E$16)*'Tabela STJ'!K128</f>
        <v>0</v>
      </c>
      <c r="P128" s="205">
        <f t="shared" si="7"/>
        <v>13.86</v>
      </c>
      <c r="Q128" s="201" t="s">
        <v>5173</v>
      </c>
    </row>
    <row r="129" spans="1:17" s="13" customFormat="1" ht="38.25">
      <c r="A129" s="119" t="s">
        <v>4307</v>
      </c>
      <c r="B129" s="6" t="s">
        <v>4311</v>
      </c>
      <c r="C129" s="131" t="s">
        <v>5764</v>
      </c>
      <c r="D129" s="132" t="s">
        <v>110</v>
      </c>
      <c r="E129" s="8">
        <v>1</v>
      </c>
      <c r="F129" s="166" t="s">
        <v>39</v>
      </c>
      <c r="G129" s="9"/>
      <c r="H129" s="8"/>
      <c r="I129" s="8"/>
      <c r="J129" s="174"/>
      <c r="K129" s="10"/>
      <c r="L129" s="188">
        <f>VLOOKUP('Tabela STJ'!$F$5:$F$5098,'R$ REAJUSTADO'!$A$2:$B$44,2,FALSE)</f>
        <v>13.86</v>
      </c>
      <c r="M129" s="51">
        <f t="shared" si="6"/>
        <v>13.86</v>
      </c>
      <c r="N129" s="52">
        <f>G129*'R$ REAJUSTADO'!$E$13</f>
        <v>0</v>
      </c>
      <c r="O129" s="11">
        <f>(J129*'R$ REAJUSTADO'!$E$16)*'Tabela STJ'!K129</f>
        <v>0</v>
      </c>
      <c r="P129" s="205">
        <f t="shared" si="7"/>
        <v>13.86</v>
      </c>
      <c r="Q129" s="201" t="s">
        <v>5173</v>
      </c>
    </row>
    <row r="130" spans="1:17" s="13" customFormat="1" ht="38.25">
      <c r="A130" s="119" t="s">
        <v>4307</v>
      </c>
      <c r="B130" s="6" t="s">
        <v>4311</v>
      </c>
      <c r="C130" s="131" t="s">
        <v>5765</v>
      </c>
      <c r="D130" s="132" t="s">
        <v>113</v>
      </c>
      <c r="E130" s="8">
        <v>1</v>
      </c>
      <c r="F130" s="166" t="s">
        <v>39</v>
      </c>
      <c r="G130" s="9"/>
      <c r="H130" s="8"/>
      <c r="I130" s="8"/>
      <c r="J130" s="174"/>
      <c r="K130" s="10"/>
      <c r="L130" s="188">
        <f>VLOOKUP('Tabela STJ'!$F$5:$F$5098,'R$ REAJUSTADO'!$A$2:$B$44,2,FALSE)</f>
        <v>13.86</v>
      </c>
      <c r="M130" s="51">
        <f t="shared" si="6"/>
        <v>13.86</v>
      </c>
      <c r="N130" s="52">
        <f>G130*'R$ REAJUSTADO'!$E$13</f>
        <v>0</v>
      </c>
      <c r="O130" s="11">
        <f>(J130*'R$ REAJUSTADO'!$E$16)*'Tabela STJ'!K130</f>
        <v>0</v>
      </c>
      <c r="P130" s="205">
        <f t="shared" si="7"/>
        <v>13.86</v>
      </c>
      <c r="Q130" s="201" t="s">
        <v>5173</v>
      </c>
    </row>
    <row r="131" spans="1:17" s="13" customFormat="1" ht="38.25">
      <c r="A131" s="119" t="s">
        <v>4307</v>
      </c>
      <c r="B131" s="6" t="s">
        <v>4311</v>
      </c>
      <c r="C131" s="131" t="s">
        <v>5766</v>
      </c>
      <c r="D131" s="132" t="s">
        <v>112</v>
      </c>
      <c r="E131" s="8">
        <v>1</v>
      </c>
      <c r="F131" s="166" t="s">
        <v>39</v>
      </c>
      <c r="G131" s="9"/>
      <c r="H131" s="8"/>
      <c r="I131" s="8"/>
      <c r="J131" s="174"/>
      <c r="K131" s="10"/>
      <c r="L131" s="188">
        <f>VLOOKUP('Tabela STJ'!$F$5:$F$5098,'R$ REAJUSTADO'!$A$2:$B$44,2,FALSE)</f>
        <v>13.86</v>
      </c>
      <c r="M131" s="51">
        <f t="shared" si="6"/>
        <v>13.86</v>
      </c>
      <c r="N131" s="52">
        <f>G131*'R$ REAJUSTADO'!$E$13</f>
        <v>0</v>
      </c>
      <c r="O131" s="11">
        <f>(J131*'R$ REAJUSTADO'!$E$16)*'Tabela STJ'!K131</f>
        <v>0</v>
      </c>
      <c r="P131" s="205">
        <f t="shared" si="7"/>
        <v>13.86</v>
      </c>
      <c r="Q131" s="201" t="s">
        <v>5173</v>
      </c>
    </row>
    <row r="132" spans="1:17" s="13" customFormat="1" ht="38.25">
      <c r="A132" s="119" t="s">
        <v>4307</v>
      </c>
      <c r="B132" s="6" t="s">
        <v>4311</v>
      </c>
      <c r="C132" s="131" t="s">
        <v>5767</v>
      </c>
      <c r="D132" s="132" t="s">
        <v>114</v>
      </c>
      <c r="E132" s="8">
        <v>1</v>
      </c>
      <c r="F132" s="166" t="s">
        <v>32</v>
      </c>
      <c r="G132" s="9">
        <v>0.3</v>
      </c>
      <c r="H132" s="8"/>
      <c r="I132" s="8"/>
      <c r="J132" s="174"/>
      <c r="K132" s="10"/>
      <c r="L132" s="188">
        <f>VLOOKUP('Tabela STJ'!$F$5:$F$5098,'R$ REAJUSTADO'!$A$2:$B$44,2,FALSE)</f>
        <v>41.58</v>
      </c>
      <c r="M132" s="51">
        <f t="shared" si="6"/>
        <v>41.58</v>
      </c>
      <c r="N132" s="52">
        <f>G132*'R$ REAJUSTADO'!$E$13</f>
        <v>4.782</v>
      </c>
      <c r="O132" s="11">
        <f>(J132*'R$ REAJUSTADO'!$E$16)*'Tabela STJ'!K132</f>
        <v>0</v>
      </c>
      <c r="P132" s="205">
        <f t="shared" si="7"/>
        <v>46.361999999999995</v>
      </c>
      <c r="Q132" s="201" t="s">
        <v>5173</v>
      </c>
    </row>
    <row r="133" spans="1:17" s="13" customFormat="1" ht="38.25">
      <c r="A133" s="119" t="s">
        <v>4307</v>
      </c>
      <c r="B133" s="6" t="s">
        <v>4311</v>
      </c>
      <c r="C133" s="131" t="s">
        <v>5768</v>
      </c>
      <c r="D133" s="132" t="s">
        <v>116</v>
      </c>
      <c r="E133" s="8">
        <v>1</v>
      </c>
      <c r="F133" s="166" t="s">
        <v>43</v>
      </c>
      <c r="G133" s="9">
        <v>0.76</v>
      </c>
      <c r="H133" s="8"/>
      <c r="I133" s="8"/>
      <c r="J133" s="174"/>
      <c r="K133" s="10"/>
      <c r="L133" s="188">
        <f>VLOOKUP('Tabela STJ'!$F$5:$F$5098,'R$ REAJUSTADO'!$A$2:$B$44,2,FALSE)</f>
        <v>27.72</v>
      </c>
      <c r="M133" s="51">
        <f t="shared" si="6"/>
        <v>27.72</v>
      </c>
      <c r="N133" s="52">
        <f>G133*'R$ REAJUSTADO'!$E$13</f>
        <v>12.1144</v>
      </c>
      <c r="O133" s="11">
        <f>(J133*'R$ REAJUSTADO'!$E$16)*'Tabela STJ'!K133</f>
        <v>0</v>
      </c>
      <c r="P133" s="205">
        <f t="shared" si="7"/>
        <v>39.834400000000002</v>
      </c>
      <c r="Q133" s="201" t="s">
        <v>5173</v>
      </c>
    </row>
    <row r="134" spans="1:17" s="12" customFormat="1" ht="38.25">
      <c r="A134" s="119" t="s">
        <v>4307</v>
      </c>
      <c r="B134" s="6" t="s">
        <v>4311</v>
      </c>
      <c r="C134" s="131" t="s">
        <v>5769</v>
      </c>
      <c r="D134" s="132" t="s">
        <v>117</v>
      </c>
      <c r="E134" s="8">
        <v>1</v>
      </c>
      <c r="F134" s="166" t="s">
        <v>32</v>
      </c>
      <c r="G134" s="9">
        <v>1</v>
      </c>
      <c r="H134" s="8"/>
      <c r="I134" s="8"/>
      <c r="J134" s="174"/>
      <c r="K134" s="10"/>
      <c r="L134" s="188">
        <f>VLOOKUP('Tabela STJ'!$F$5:$F$5098,'R$ REAJUSTADO'!$A$2:$B$44,2,FALSE)</f>
        <v>41.58</v>
      </c>
      <c r="M134" s="51">
        <f t="shared" si="6"/>
        <v>41.58</v>
      </c>
      <c r="N134" s="52">
        <f>G134*'R$ REAJUSTADO'!$E$13</f>
        <v>15.94</v>
      </c>
      <c r="O134" s="11">
        <f>(J134*'R$ REAJUSTADO'!$E$16)*'Tabela STJ'!K134</f>
        <v>0</v>
      </c>
      <c r="P134" s="205">
        <f t="shared" si="7"/>
        <v>57.519999999999996</v>
      </c>
      <c r="Q134" s="201" t="s">
        <v>5173</v>
      </c>
    </row>
    <row r="135" spans="1:17" s="66" customFormat="1" ht="38.25">
      <c r="A135" s="120" t="s">
        <v>4307</v>
      </c>
      <c r="B135" s="41" t="s">
        <v>4311</v>
      </c>
      <c r="C135" s="135" t="s">
        <v>5770</v>
      </c>
      <c r="D135" s="136" t="s">
        <v>118</v>
      </c>
      <c r="E135" s="7">
        <v>1</v>
      </c>
      <c r="F135" s="168" t="s">
        <v>2</v>
      </c>
      <c r="G135" s="62">
        <v>8.3000000000000007</v>
      </c>
      <c r="H135" s="7"/>
      <c r="I135" s="7"/>
      <c r="J135" s="176"/>
      <c r="K135" s="63"/>
      <c r="L135" s="190">
        <f>VLOOKUP('Tabela STJ'!$F$5:$F$5098,'R$ REAJUSTADO'!$A$2:$B$44,2,FALSE)</f>
        <v>177.38</v>
      </c>
      <c r="M135" s="53">
        <f t="shared" si="6"/>
        <v>177.38</v>
      </c>
      <c r="N135" s="65">
        <f>G135*'R$ REAJUSTADO'!$E$13</f>
        <v>132.30200000000002</v>
      </c>
      <c r="O135" s="64">
        <f>(J135*'R$ REAJUSTADO'!$E$16)*'Tabela STJ'!K135</f>
        <v>0</v>
      </c>
      <c r="P135" s="205">
        <f t="shared" si="7"/>
        <v>309.68200000000002</v>
      </c>
      <c r="Q135" s="201" t="s">
        <v>5172</v>
      </c>
    </row>
    <row r="136" spans="1:17" s="13" customFormat="1" ht="38.25">
      <c r="A136" s="119" t="s">
        <v>4307</v>
      </c>
      <c r="B136" s="6" t="s">
        <v>4311</v>
      </c>
      <c r="C136" s="131" t="s">
        <v>5771</v>
      </c>
      <c r="D136" s="132" t="s">
        <v>119</v>
      </c>
      <c r="E136" s="8">
        <v>1</v>
      </c>
      <c r="F136" s="166" t="s">
        <v>43</v>
      </c>
      <c r="G136" s="9">
        <v>0.34</v>
      </c>
      <c r="H136" s="8"/>
      <c r="I136" s="8"/>
      <c r="J136" s="174"/>
      <c r="K136" s="10"/>
      <c r="L136" s="188">
        <f>VLOOKUP('Tabela STJ'!$F$5:$F$5098,'R$ REAJUSTADO'!$A$2:$B$44,2,FALSE)</f>
        <v>27.72</v>
      </c>
      <c r="M136" s="51">
        <f t="shared" si="6"/>
        <v>27.72</v>
      </c>
      <c r="N136" s="52">
        <f>G136*'R$ REAJUSTADO'!$E$13</f>
        <v>5.4196</v>
      </c>
      <c r="O136" s="11">
        <f>(J136*'R$ REAJUSTADO'!$E$16)*'Tabela STJ'!K136</f>
        <v>0</v>
      </c>
      <c r="P136" s="205">
        <f t="shared" si="7"/>
        <v>33.139600000000002</v>
      </c>
      <c r="Q136" s="201" t="s">
        <v>5173</v>
      </c>
    </row>
    <row r="137" spans="1:17" s="12" customFormat="1" ht="38.25">
      <c r="A137" s="119" t="s">
        <v>4307</v>
      </c>
      <c r="B137" s="6" t="s">
        <v>4311</v>
      </c>
      <c r="C137" s="131" t="s">
        <v>5772</v>
      </c>
      <c r="D137" s="132" t="s">
        <v>122</v>
      </c>
      <c r="E137" s="8">
        <v>1</v>
      </c>
      <c r="F137" s="166" t="s">
        <v>43</v>
      </c>
      <c r="G137" s="9">
        <v>0.47</v>
      </c>
      <c r="H137" s="8"/>
      <c r="I137" s="8"/>
      <c r="J137" s="174"/>
      <c r="K137" s="10"/>
      <c r="L137" s="188">
        <f>VLOOKUP('Tabela STJ'!$F$5:$F$5098,'R$ REAJUSTADO'!$A$2:$B$44,2,FALSE)</f>
        <v>27.72</v>
      </c>
      <c r="M137" s="51">
        <f t="shared" si="6"/>
        <v>27.72</v>
      </c>
      <c r="N137" s="52">
        <f>G137*'R$ REAJUSTADO'!$E$13</f>
        <v>7.4917999999999996</v>
      </c>
      <c r="O137" s="11">
        <f>(J137*'R$ REAJUSTADO'!$E$16)*'Tabela STJ'!K137</f>
        <v>0</v>
      </c>
      <c r="P137" s="205">
        <f t="shared" si="7"/>
        <v>35.211799999999997</v>
      </c>
      <c r="Q137" s="201" t="s">
        <v>5173</v>
      </c>
    </row>
    <row r="138" spans="1:17" s="12" customFormat="1" ht="38.25">
      <c r="A138" s="119" t="s">
        <v>4307</v>
      </c>
      <c r="B138" s="6" t="s">
        <v>4311</v>
      </c>
      <c r="C138" s="131" t="s">
        <v>5775</v>
      </c>
      <c r="D138" s="132" t="s">
        <v>121</v>
      </c>
      <c r="E138" s="8">
        <v>1</v>
      </c>
      <c r="F138" s="166" t="s">
        <v>43</v>
      </c>
      <c r="G138" s="9">
        <v>0.7</v>
      </c>
      <c r="H138" s="8"/>
      <c r="I138" s="8"/>
      <c r="J138" s="174"/>
      <c r="K138" s="10"/>
      <c r="L138" s="188">
        <f>VLOOKUP('Tabela STJ'!$F$5:$F$5098,'R$ REAJUSTADO'!$A$2:$B$44,2,FALSE)</f>
        <v>27.72</v>
      </c>
      <c r="M138" s="51">
        <f t="shared" si="6"/>
        <v>27.72</v>
      </c>
      <c r="N138" s="52">
        <f>G138*'R$ REAJUSTADO'!$E$13</f>
        <v>11.157999999999999</v>
      </c>
      <c r="O138" s="11">
        <f>(J138*'R$ REAJUSTADO'!$E$16)*'Tabela STJ'!K138</f>
        <v>0</v>
      </c>
      <c r="P138" s="205">
        <f t="shared" si="7"/>
        <v>38.878</v>
      </c>
      <c r="Q138" s="201" t="s">
        <v>5173</v>
      </c>
    </row>
    <row r="139" spans="1:17" s="12" customFormat="1" ht="38.25">
      <c r="A139" s="119" t="s">
        <v>4307</v>
      </c>
      <c r="B139" s="6" t="s">
        <v>4311</v>
      </c>
      <c r="C139" s="131" t="s">
        <v>5774</v>
      </c>
      <c r="D139" s="132" t="s">
        <v>123</v>
      </c>
      <c r="E139" s="8">
        <v>1</v>
      </c>
      <c r="F139" s="166" t="s">
        <v>43</v>
      </c>
      <c r="G139" s="9">
        <v>0.62</v>
      </c>
      <c r="H139" s="8"/>
      <c r="I139" s="8"/>
      <c r="J139" s="174"/>
      <c r="K139" s="10"/>
      <c r="L139" s="188">
        <f>VLOOKUP('Tabela STJ'!$F$5:$F$5098,'R$ REAJUSTADO'!$A$2:$B$44,2,FALSE)</f>
        <v>27.72</v>
      </c>
      <c r="M139" s="51">
        <f t="shared" si="6"/>
        <v>27.72</v>
      </c>
      <c r="N139" s="52">
        <f>G139*'R$ REAJUSTADO'!$E$13</f>
        <v>9.8827999999999996</v>
      </c>
      <c r="O139" s="11">
        <f>(J139*'R$ REAJUSTADO'!$E$16)*'Tabela STJ'!K139</f>
        <v>0</v>
      </c>
      <c r="P139" s="205">
        <f t="shared" si="7"/>
        <v>37.602800000000002</v>
      </c>
      <c r="Q139" s="201" t="s">
        <v>5173</v>
      </c>
    </row>
    <row r="140" spans="1:17" s="12" customFormat="1" ht="38.25">
      <c r="A140" s="119" t="s">
        <v>4307</v>
      </c>
      <c r="B140" s="6" t="s">
        <v>4311</v>
      </c>
      <c r="C140" s="131" t="s">
        <v>5773</v>
      </c>
      <c r="D140" s="132" t="s">
        <v>124</v>
      </c>
      <c r="E140" s="8">
        <v>1</v>
      </c>
      <c r="F140" s="166" t="s">
        <v>43</v>
      </c>
      <c r="G140" s="9">
        <v>0.3</v>
      </c>
      <c r="H140" s="8"/>
      <c r="I140" s="8"/>
      <c r="J140" s="174"/>
      <c r="K140" s="10"/>
      <c r="L140" s="188">
        <f>VLOOKUP('Tabela STJ'!$F$5:$F$5098,'R$ REAJUSTADO'!$A$2:$B$44,2,FALSE)</f>
        <v>27.72</v>
      </c>
      <c r="M140" s="51">
        <f t="shared" si="6"/>
        <v>27.72</v>
      </c>
      <c r="N140" s="52">
        <f>G140*'R$ REAJUSTADO'!$E$13</f>
        <v>4.782</v>
      </c>
      <c r="O140" s="11">
        <f>(J140*'R$ REAJUSTADO'!$E$16)*'Tabela STJ'!K140</f>
        <v>0</v>
      </c>
      <c r="P140" s="205">
        <f t="shared" si="7"/>
        <v>32.501999999999995</v>
      </c>
      <c r="Q140" s="201" t="s">
        <v>5173</v>
      </c>
    </row>
    <row r="141" spans="1:17" s="12" customFormat="1" ht="38.25">
      <c r="A141" s="119" t="s">
        <v>4307</v>
      </c>
      <c r="B141" s="6" t="s">
        <v>4311</v>
      </c>
      <c r="C141" s="131" t="s">
        <v>5776</v>
      </c>
      <c r="D141" s="132" t="s">
        <v>125</v>
      </c>
      <c r="E141" s="8">
        <v>1</v>
      </c>
      <c r="F141" s="166" t="s">
        <v>43</v>
      </c>
      <c r="G141" s="9">
        <v>1.56</v>
      </c>
      <c r="H141" s="8"/>
      <c r="I141" s="8"/>
      <c r="J141" s="174"/>
      <c r="K141" s="10"/>
      <c r="L141" s="188">
        <f>VLOOKUP('Tabela STJ'!$F$5:$F$5098,'R$ REAJUSTADO'!$A$2:$B$44,2,FALSE)</f>
        <v>27.72</v>
      </c>
      <c r="M141" s="51">
        <f t="shared" si="6"/>
        <v>27.72</v>
      </c>
      <c r="N141" s="52">
        <f>G141*'R$ REAJUSTADO'!$E$13</f>
        <v>24.866399999999999</v>
      </c>
      <c r="O141" s="11">
        <f>(J141*'R$ REAJUSTADO'!$E$16)*'Tabela STJ'!K141</f>
        <v>0</v>
      </c>
      <c r="P141" s="205">
        <f t="shared" si="7"/>
        <v>52.586399999999998</v>
      </c>
      <c r="Q141" s="201" t="s">
        <v>5173</v>
      </c>
    </row>
    <row r="142" spans="1:17" s="12" customFormat="1" ht="38.25">
      <c r="A142" s="119" t="s">
        <v>4307</v>
      </c>
      <c r="B142" s="6" t="s">
        <v>4311</v>
      </c>
      <c r="C142" s="131" t="s">
        <v>5777</v>
      </c>
      <c r="D142" s="132" t="s">
        <v>126</v>
      </c>
      <c r="E142" s="8">
        <v>1</v>
      </c>
      <c r="F142" s="166" t="s">
        <v>43</v>
      </c>
      <c r="G142" s="9">
        <v>0.3</v>
      </c>
      <c r="H142" s="8"/>
      <c r="I142" s="8"/>
      <c r="J142" s="174"/>
      <c r="K142" s="10"/>
      <c r="L142" s="188">
        <f>VLOOKUP('Tabela STJ'!$F$5:$F$5098,'R$ REAJUSTADO'!$A$2:$B$44,2,FALSE)</f>
        <v>27.72</v>
      </c>
      <c r="M142" s="51">
        <f t="shared" si="6"/>
        <v>27.72</v>
      </c>
      <c r="N142" s="52">
        <f>G142*'R$ REAJUSTADO'!$E$13</f>
        <v>4.782</v>
      </c>
      <c r="O142" s="11">
        <f>(J142*'R$ REAJUSTADO'!$E$16)*'Tabela STJ'!K142</f>
        <v>0</v>
      </c>
      <c r="P142" s="205">
        <f t="shared" si="7"/>
        <v>32.501999999999995</v>
      </c>
      <c r="Q142" s="201" t="s">
        <v>5173</v>
      </c>
    </row>
    <row r="143" spans="1:17" s="12" customFormat="1" ht="38.25">
      <c r="A143" s="119" t="s">
        <v>4307</v>
      </c>
      <c r="B143" s="6" t="s">
        <v>4311</v>
      </c>
      <c r="C143" s="131" t="s">
        <v>5778</v>
      </c>
      <c r="D143" s="132" t="s">
        <v>115</v>
      </c>
      <c r="E143" s="8">
        <v>1</v>
      </c>
      <c r="F143" s="166" t="s">
        <v>32</v>
      </c>
      <c r="G143" s="9"/>
      <c r="H143" s="8"/>
      <c r="I143" s="8"/>
      <c r="J143" s="174"/>
      <c r="K143" s="10"/>
      <c r="L143" s="188">
        <f>VLOOKUP('Tabela STJ'!$F$5:$F$5098,'R$ REAJUSTADO'!$A$2:$B$44,2,FALSE)</f>
        <v>41.58</v>
      </c>
      <c r="M143" s="51">
        <f t="shared" si="6"/>
        <v>41.58</v>
      </c>
      <c r="N143" s="52">
        <f>G143*'R$ REAJUSTADO'!$E$13</f>
        <v>0</v>
      </c>
      <c r="O143" s="11">
        <f>(J143*'R$ REAJUSTADO'!$E$16)*'Tabela STJ'!K143</f>
        <v>0</v>
      </c>
      <c r="P143" s="205">
        <f t="shared" si="7"/>
        <v>41.58</v>
      </c>
      <c r="Q143" s="201" t="s">
        <v>5173</v>
      </c>
    </row>
    <row r="144" spans="1:17" s="26" customFormat="1" ht="31.5">
      <c r="A144" s="273" t="s">
        <v>5345</v>
      </c>
      <c r="B144" s="273"/>
      <c r="C144" s="273"/>
      <c r="D144" s="273"/>
      <c r="E144" s="273"/>
      <c r="F144" s="273"/>
      <c r="G144" s="273"/>
      <c r="H144" s="273"/>
      <c r="I144" s="273"/>
      <c r="J144" s="273"/>
      <c r="K144" s="273"/>
      <c r="L144" s="273"/>
      <c r="M144" s="273"/>
      <c r="N144" s="273"/>
      <c r="O144" s="273"/>
      <c r="P144" s="273"/>
      <c r="Q144" s="273"/>
    </row>
    <row r="145" spans="1:17" s="12" customFormat="1" ht="38.25">
      <c r="A145" s="119" t="s">
        <v>4307</v>
      </c>
      <c r="B145" s="6" t="s">
        <v>4312</v>
      </c>
      <c r="C145" s="131" t="s">
        <v>5779</v>
      </c>
      <c r="D145" s="132" t="s">
        <v>127</v>
      </c>
      <c r="E145" s="8">
        <v>1</v>
      </c>
      <c r="F145" s="166" t="s">
        <v>39</v>
      </c>
      <c r="G145" s="9"/>
      <c r="H145" s="8"/>
      <c r="I145" s="8"/>
      <c r="J145" s="174"/>
      <c r="K145" s="10"/>
      <c r="L145" s="188">
        <f>VLOOKUP('Tabela STJ'!$F$5:$F$5098,'R$ REAJUSTADO'!$A$2:$B$44,2,FALSE)</f>
        <v>13.86</v>
      </c>
      <c r="M145" s="51">
        <f t="shared" si="6"/>
        <v>13.86</v>
      </c>
      <c r="N145" s="52">
        <f>G145*'R$ REAJUSTADO'!$E$13</f>
        <v>0</v>
      </c>
      <c r="O145" s="11">
        <f>(J145*'R$ REAJUSTADO'!$E$16)*'Tabela STJ'!K145</f>
        <v>0</v>
      </c>
      <c r="P145" s="205">
        <f t="shared" si="7"/>
        <v>13.86</v>
      </c>
      <c r="Q145" s="201" t="s">
        <v>5171</v>
      </c>
    </row>
    <row r="146" spans="1:17" s="12" customFormat="1" ht="38.25">
      <c r="A146" s="119" t="s">
        <v>4307</v>
      </c>
      <c r="B146" s="6" t="s">
        <v>4312</v>
      </c>
      <c r="C146" s="131" t="s">
        <v>5780</v>
      </c>
      <c r="D146" s="132" t="s">
        <v>128</v>
      </c>
      <c r="E146" s="8">
        <v>1</v>
      </c>
      <c r="F146" s="166" t="s">
        <v>39</v>
      </c>
      <c r="G146" s="9"/>
      <c r="H146" s="8"/>
      <c r="I146" s="8"/>
      <c r="J146" s="174"/>
      <c r="K146" s="10"/>
      <c r="L146" s="188">
        <f>VLOOKUP('Tabela STJ'!$F$5:$F$5098,'R$ REAJUSTADO'!$A$2:$B$44,2,FALSE)</f>
        <v>13.86</v>
      </c>
      <c r="M146" s="51">
        <f t="shared" si="6"/>
        <v>13.86</v>
      </c>
      <c r="N146" s="52">
        <f>G146*'R$ REAJUSTADO'!$E$13</f>
        <v>0</v>
      </c>
      <c r="O146" s="11">
        <f>(J146*'R$ REAJUSTADO'!$E$16)*'Tabela STJ'!K146</f>
        <v>0</v>
      </c>
      <c r="P146" s="205">
        <f t="shared" si="7"/>
        <v>13.86</v>
      </c>
      <c r="Q146" s="201" t="s">
        <v>5171</v>
      </c>
    </row>
    <row r="147" spans="1:17" s="12" customFormat="1" ht="38.25">
      <c r="A147" s="119" t="s">
        <v>4307</v>
      </c>
      <c r="B147" s="6" t="s">
        <v>4312</v>
      </c>
      <c r="C147" s="131" t="s">
        <v>5781</v>
      </c>
      <c r="D147" s="132" t="s">
        <v>129</v>
      </c>
      <c r="E147" s="8">
        <v>1</v>
      </c>
      <c r="F147" s="166" t="s">
        <v>32</v>
      </c>
      <c r="G147" s="9"/>
      <c r="H147" s="8"/>
      <c r="I147" s="8"/>
      <c r="J147" s="174"/>
      <c r="K147" s="10"/>
      <c r="L147" s="188">
        <f>VLOOKUP('Tabela STJ'!$F$5:$F$5098,'R$ REAJUSTADO'!$A$2:$B$44,2,FALSE)</f>
        <v>41.58</v>
      </c>
      <c r="M147" s="51">
        <f t="shared" si="6"/>
        <v>41.58</v>
      </c>
      <c r="N147" s="52">
        <f>G147*'R$ REAJUSTADO'!$E$13</f>
        <v>0</v>
      </c>
      <c r="O147" s="11">
        <f>(J147*'R$ REAJUSTADO'!$E$16)*'Tabela STJ'!K147</f>
        <v>0</v>
      </c>
      <c r="P147" s="205">
        <f t="shared" si="7"/>
        <v>41.58</v>
      </c>
      <c r="Q147" s="201" t="s">
        <v>5171</v>
      </c>
    </row>
    <row r="148" spans="1:17" s="12" customFormat="1" ht="38.25">
      <c r="A148" s="119" t="s">
        <v>4307</v>
      </c>
      <c r="B148" s="6" t="s">
        <v>4312</v>
      </c>
      <c r="C148" s="131" t="s">
        <v>5782</v>
      </c>
      <c r="D148" s="132" t="s">
        <v>130</v>
      </c>
      <c r="E148" s="8">
        <v>1</v>
      </c>
      <c r="F148" s="166" t="s">
        <v>43</v>
      </c>
      <c r="G148" s="9"/>
      <c r="H148" s="8"/>
      <c r="I148" s="8"/>
      <c r="J148" s="174"/>
      <c r="K148" s="10"/>
      <c r="L148" s="188">
        <f>VLOOKUP('Tabela STJ'!$F$5:$F$5098,'R$ REAJUSTADO'!$A$2:$B$44,2,FALSE)</f>
        <v>27.72</v>
      </c>
      <c r="M148" s="51">
        <f t="shared" si="6"/>
        <v>27.72</v>
      </c>
      <c r="N148" s="52">
        <f>G148*'R$ REAJUSTADO'!$E$13</f>
        <v>0</v>
      </c>
      <c r="O148" s="11">
        <f>(J148*'R$ REAJUSTADO'!$E$16)*'Tabela STJ'!K148</f>
        <v>0</v>
      </c>
      <c r="P148" s="205">
        <f t="shared" si="7"/>
        <v>27.72</v>
      </c>
      <c r="Q148" s="201" t="s">
        <v>5171</v>
      </c>
    </row>
    <row r="149" spans="1:17" s="12" customFormat="1" ht="38.25">
      <c r="A149" s="119" t="s">
        <v>4307</v>
      </c>
      <c r="B149" s="6" t="s">
        <v>4312</v>
      </c>
      <c r="C149" s="131" t="s">
        <v>5783</v>
      </c>
      <c r="D149" s="132" t="s">
        <v>131</v>
      </c>
      <c r="E149" s="8">
        <v>1</v>
      </c>
      <c r="F149" s="166" t="s">
        <v>17</v>
      </c>
      <c r="G149" s="9"/>
      <c r="H149" s="8"/>
      <c r="I149" s="8"/>
      <c r="J149" s="174"/>
      <c r="K149" s="10"/>
      <c r="L149" s="188">
        <f>VLOOKUP('Tabela STJ'!$F$5:$F$5098,'R$ REAJUSTADO'!$A$2:$B$44,2,FALSE)</f>
        <v>55.45</v>
      </c>
      <c r="M149" s="51">
        <f t="shared" si="6"/>
        <v>55.45</v>
      </c>
      <c r="N149" s="52">
        <f>G149*'R$ REAJUSTADO'!$E$13</f>
        <v>0</v>
      </c>
      <c r="O149" s="11">
        <f>(J149*'R$ REAJUSTADO'!$E$16)*'Tabela STJ'!K149</f>
        <v>0</v>
      </c>
      <c r="P149" s="205">
        <f t="shared" si="7"/>
        <v>55.45</v>
      </c>
      <c r="Q149" s="201" t="s">
        <v>5171</v>
      </c>
    </row>
    <row r="150" spans="1:17" s="12" customFormat="1" ht="38.25">
      <c r="A150" s="119" t="s">
        <v>4307</v>
      </c>
      <c r="B150" s="6" t="s">
        <v>4312</v>
      </c>
      <c r="C150" s="131" t="s">
        <v>5784</v>
      </c>
      <c r="D150" s="132" t="s">
        <v>135</v>
      </c>
      <c r="E150" s="8">
        <v>1</v>
      </c>
      <c r="F150" s="166" t="s">
        <v>39</v>
      </c>
      <c r="G150" s="9"/>
      <c r="H150" s="8"/>
      <c r="I150" s="8"/>
      <c r="J150" s="174"/>
      <c r="K150" s="10"/>
      <c r="L150" s="188">
        <f>VLOOKUP('Tabela STJ'!$F$5:$F$5098,'R$ REAJUSTADO'!$A$2:$B$44,2,FALSE)</f>
        <v>13.86</v>
      </c>
      <c r="M150" s="51">
        <f t="shared" si="6"/>
        <v>13.86</v>
      </c>
      <c r="N150" s="52">
        <f>G150*'R$ REAJUSTADO'!$E$13</f>
        <v>0</v>
      </c>
      <c r="O150" s="11">
        <f>(J150*'R$ REAJUSTADO'!$E$16)*'Tabela STJ'!K150</f>
        <v>0</v>
      </c>
      <c r="P150" s="205">
        <f t="shared" si="7"/>
        <v>13.86</v>
      </c>
      <c r="Q150" s="201" t="s">
        <v>5171</v>
      </c>
    </row>
    <row r="151" spans="1:17" s="12" customFormat="1" ht="38.25">
      <c r="A151" s="119" t="s">
        <v>4307</v>
      </c>
      <c r="B151" s="6" t="s">
        <v>4312</v>
      </c>
      <c r="C151" s="131" t="s">
        <v>5785</v>
      </c>
      <c r="D151" s="132" t="s">
        <v>132</v>
      </c>
      <c r="E151" s="8">
        <v>1</v>
      </c>
      <c r="F151" s="166" t="s">
        <v>17</v>
      </c>
      <c r="G151" s="9"/>
      <c r="H151" s="8"/>
      <c r="I151" s="8"/>
      <c r="J151" s="174"/>
      <c r="K151" s="10"/>
      <c r="L151" s="188">
        <f>VLOOKUP('Tabela STJ'!$F$5:$F$5098,'R$ REAJUSTADO'!$A$2:$B$44,2,FALSE)</f>
        <v>55.45</v>
      </c>
      <c r="M151" s="51">
        <f t="shared" si="6"/>
        <v>55.45</v>
      </c>
      <c r="N151" s="52">
        <f>G151*'R$ REAJUSTADO'!$E$13</f>
        <v>0</v>
      </c>
      <c r="O151" s="11">
        <f>(J151*'R$ REAJUSTADO'!$E$16)*'Tabela STJ'!K151</f>
        <v>0</v>
      </c>
      <c r="P151" s="205">
        <f t="shared" si="7"/>
        <v>55.45</v>
      </c>
      <c r="Q151" s="201" t="s">
        <v>5171</v>
      </c>
    </row>
    <row r="152" spans="1:17" s="12" customFormat="1" ht="38.25">
      <c r="A152" s="119" t="s">
        <v>4307</v>
      </c>
      <c r="B152" s="6" t="s">
        <v>4312</v>
      </c>
      <c r="C152" s="131" t="s">
        <v>5786</v>
      </c>
      <c r="D152" s="132" t="s">
        <v>136</v>
      </c>
      <c r="E152" s="8">
        <v>1</v>
      </c>
      <c r="F152" s="166" t="s">
        <v>39</v>
      </c>
      <c r="G152" s="9"/>
      <c r="H152" s="8"/>
      <c r="I152" s="8"/>
      <c r="J152" s="174"/>
      <c r="K152" s="10"/>
      <c r="L152" s="188">
        <f>VLOOKUP('Tabela STJ'!$F$5:$F$5098,'R$ REAJUSTADO'!$A$2:$B$44,2,FALSE)</f>
        <v>13.86</v>
      </c>
      <c r="M152" s="51">
        <f t="shared" si="6"/>
        <v>13.86</v>
      </c>
      <c r="N152" s="52">
        <f>G152*'R$ REAJUSTADO'!$E$13</f>
        <v>0</v>
      </c>
      <c r="O152" s="11">
        <f>(J152*'R$ REAJUSTADO'!$E$16)*'Tabela STJ'!K152</f>
        <v>0</v>
      </c>
      <c r="P152" s="205">
        <f t="shared" si="7"/>
        <v>13.86</v>
      </c>
      <c r="Q152" s="201" t="s">
        <v>5171</v>
      </c>
    </row>
    <row r="153" spans="1:17" s="12" customFormat="1" ht="38.25">
      <c r="A153" s="119" t="s">
        <v>4307</v>
      </c>
      <c r="B153" s="6" t="s">
        <v>4312</v>
      </c>
      <c r="C153" s="131" t="s">
        <v>5787</v>
      </c>
      <c r="D153" s="132" t="s">
        <v>137</v>
      </c>
      <c r="E153" s="8">
        <v>1</v>
      </c>
      <c r="F153" s="166" t="s">
        <v>50</v>
      </c>
      <c r="G153" s="9"/>
      <c r="H153" s="8"/>
      <c r="I153" s="8"/>
      <c r="J153" s="174"/>
      <c r="K153" s="10"/>
      <c r="L153" s="188">
        <f>VLOOKUP('Tabela STJ'!$F$5:$F$5098,'R$ REAJUSTADO'!$A$2:$B$44,2,FALSE)</f>
        <v>88.7</v>
      </c>
      <c r="M153" s="51">
        <f t="shared" si="6"/>
        <v>88.7</v>
      </c>
      <c r="N153" s="52">
        <f>G153*'R$ REAJUSTADO'!$E$13</f>
        <v>0</v>
      </c>
      <c r="O153" s="11">
        <f>(J153*'R$ REAJUSTADO'!$E$16)*'Tabela STJ'!K153</f>
        <v>0</v>
      </c>
      <c r="P153" s="205">
        <f t="shared" si="7"/>
        <v>88.7</v>
      </c>
      <c r="Q153" s="201" t="s">
        <v>5171</v>
      </c>
    </row>
    <row r="154" spans="1:17" s="12" customFormat="1" ht="38.25">
      <c r="A154" s="119" t="s">
        <v>4307</v>
      </c>
      <c r="B154" s="6" t="s">
        <v>4312</v>
      </c>
      <c r="C154" s="131" t="s">
        <v>5788</v>
      </c>
      <c r="D154" s="132" t="s">
        <v>138</v>
      </c>
      <c r="E154" s="20">
        <v>2.38</v>
      </c>
      <c r="F154" s="166" t="s">
        <v>43</v>
      </c>
      <c r="G154" s="9"/>
      <c r="H154" s="8"/>
      <c r="I154" s="8"/>
      <c r="J154" s="174"/>
      <c r="K154" s="10"/>
      <c r="L154" s="188">
        <f>VLOOKUP('Tabela STJ'!$F$5:$F$5098,'R$ REAJUSTADO'!$A$2:$B$44,2,FALSE)</f>
        <v>27.72</v>
      </c>
      <c r="M154" s="51">
        <f>L154*E154</f>
        <v>65.97359999999999</v>
      </c>
      <c r="N154" s="52">
        <f>G154*'R$ REAJUSTADO'!$E$13</f>
        <v>0</v>
      </c>
      <c r="O154" s="11">
        <f>(J154*'R$ REAJUSTADO'!$E$16)*'Tabela STJ'!K154</f>
        <v>0</v>
      </c>
      <c r="P154" s="205">
        <f t="shared" si="7"/>
        <v>65.97359999999999</v>
      </c>
      <c r="Q154" s="201" t="s">
        <v>5171</v>
      </c>
    </row>
    <row r="155" spans="1:17" s="12" customFormat="1" ht="38.25">
      <c r="A155" s="119" t="s">
        <v>4307</v>
      </c>
      <c r="B155" s="6" t="s">
        <v>4312</v>
      </c>
      <c r="C155" s="131" t="s">
        <v>5789</v>
      </c>
      <c r="D155" s="132" t="s">
        <v>139</v>
      </c>
      <c r="E155" s="8">
        <v>1</v>
      </c>
      <c r="F155" s="166" t="s">
        <v>50</v>
      </c>
      <c r="G155" s="9"/>
      <c r="H155" s="8"/>
      <c r="I155" s="8"/>
      <c r="J155" s="174"/>
      <c r="K155" s="10"/>
      <c r="L155" s="188">
        <f>VLOOKUP('Tabela STJ'!$F$5:$F$5098,'R$ REAJUSTADO'!$A$2:$B$44,2,FALSE)</f>
        <v>88.7</v>
      </c>
      <c r="M155" s="51">
        <f t="shared" si="6"/>
        <v>88.7</v>
      </c>
      <c r="N155" s="52">
        <f>G155*'R$ REAJUSTADO'!$E$13</f>
        <v>0</v>
      </c>
      <c r="O155" s="11">
        <f>(J155*'R$ REAJUSTADO'!$E$16)*'Tabela STJ'!K155</f>
        <v>0</v>
      </c>
      <c r="P155" s="205">
        <f t="shared" si="7"/>
        <v>88.7</v>
      </c>
      <c r="Q155" s="201" t="s">
        <v>5171</v>
      </c>
    </row>
    <row r="156" spans="1:17" s="12" customFormat="1" ht="38.25">
      <c r="A156" s="119" t="s">
        <v>4307</v>
      </c>
      <c r="B156" s="6" t="s">
        <v>4312</v>
      </c>
      <c r="C156" s="131" t="s">
        <v>5790</v>
      </c>
      <c r="D156" s="132" t="s">
        <v>140</v>
      </c>
      <c r="E156" s="8">
        <v>1</v>
      </c>
      <c r="F156" s="166" t="s">
        <v>50</v>
      </c>
      <c r="G156" s="9"/>
      <c r="H156" s="8"/>
      <c r="I156" s="8"/>
      <c r="J156" s="174"/>
      <c r="K156" s="10"/>
      <c r="L156" s="188">
        <f>VLOOKUP('Tabela STJ'!$F$5:$F$5098,'R$ REAJUSTADO'!$A$2:$B$44,2,FALSE)</f>
        <v>88.7</v>
      </c>
      <c r="M156" s="51">
        <f t="shared" si="6"/>
        <v>88.7</v>
      </c>
      <c r="N156" s="52">
        <f>G156*'R$ REAJUSTADO'!$E$13</f>
        <v>0</v>
      </c>
      <c r="O156" s="11">
        <f>(J156*'R$ REAJUSTADO'!$E$16)*'Tabela STJ'!K156</f>
        <v>0</v>
      </c>
      <c r="P156" s="205">
        <f t="shared" si="7"/>
        <v>88.7</v>
      </c>
      <c r="Q156" s="201" t="s">
        <v>5171</v>
      </c>
    </row>
    <row r="157" spans="1:17" s="12" customFormat="1" ht="38.25">
      <c r="A157" s="119" t="s">
        <v>4307</v>
      </c>
      <c r="B157" s="6" t="s">
        <v>4312</v>
      </c>
      <c r="C157" s="131" t="s">
        <v>5791</v>
      </c>
      <c r="D157" s="132" t="s">
        <v>141</v>
      </c>
      <c r="E157" s="8">
        <v>1</v>
      </c>
      <c r="F157" s="166" t="s">
        <v>11</v>
      </c>
      <c r="G157" s="9"/>
      <c r="H157" s="8"/>
      <c r="I157" s="8"/>
      <c r="J157" s="174"/>
      <c r="K157" s="10"/>
      <c r="L157" s="188">
        <f>VLOOKUP('Tabela STJ'!$F$5:$F$5098,'R$ REAJUSTADO'!$A$2:$B$44,2,FALSE)</f>
        <v>74.84</v>
      </c>
      <c r="M157" s="51">
        <f t="shared" si="6"/>
        <v>74.84</v>
      </c>
      <c r="N157" s="52">
        <f>G157*'R$ REAJUSTADO'!$E$13</f>
        <v>0</v>
      </c>
      <c r="O157" s="11">
        <f>(J157*'R$ REAJUSTADO'!$E$16)*'Tabela STJ'!K157</f>
        <v>0</v>
      </c>
      <c r="P157" s="205">
        <f t="shared" si="7"/>
        <v>74.84</v>
      </c>
      <c r="Q157" s="201" t="s">
        <v>5171</v>
      </c>
    </row>
    <row r="158" spans="1:17" s="13" customFormat="1" ht="38.25">
      <c r="A158" s="119" t="s">
        <v>4307</v>
      </c>
      <c r="B158" s="6" t="s">
        <v>4312</v>
      </c>
      <c r="C158" s="131" t="s">
        <v>5792</v>
      </c>
      <c r="D158" s="132" t="s">
        <v>143</v>
      </c>
      <c r="E158" s="8">
        <v>1</v>
      </c>
      <c r="F158" s="166" t="s">
        <v>2</v>
      </c>
      <c r="G158" s="9"/>
      <c r="H158" s="8"/>
      <c r="I158" s="8"/>
      <c r="J158" s="174"/>
      <c r="K158" s="10"/>
      <c r="L158" s="188">
        <f>VLOOKUP('Tabela STJ'!$F$5:$F$5098,'R$ REAJUSTADO'!$A$2:$B$44,2,FALSE)</f>
        <v>177.38</v>
      </c>
      <c r="M158" s="51">
        <f t="shared" si="6"/>
        <v>177.38</v>
      </c>
      <c r="N158" s="52">
        <f>G158*'R$ REAJUSTADO'!$E$13</f>
        <v>0</v>
      </c>
      <c r="O158" s="11">
        <f>(J158*'R$ REAJUSTADO'!$E$16)*'Tabela STJ'!K158</f>
        <v>0</v>
      </c>
      <c r="P158" s="205">
        <f t="shared" si="7"/>
        <v>177.38</v>
      </c>
      <c r="Q158" s="201" t="s">
        <v>5172</v>
      </c>
    </row>
    <row r="159" spans="1:17" s="12" customFormat="1" ht="38.25">
      <c r="A159" s="119" t="s">
        <v>4307</v>
      </c>
      <c r="B159" s="6" t="s">
        <v>4312</v>
      </c>
      <c r="C159" s="131" t="s">
        <v>5793</v>
      </c>
      <c r="D159" s="132" t="s">
        <v>144</v>
      </c>
      <c r="E159" s="8">
        <v>1</v>
      </c>
      <c r="F159" s="166" t="s">
        <v>145</v>
      </c>
      <c r="G159" s="9">
        <v>9.2100000000000009</v>
      </c>
      <c r="H159" s="8"/>
      <c r="I159" s="8"/>
      <c r="J159" s="174"/>
      <c r="K159" s="10"/>
      <c r="L159" s="188">
        <f>VLOOKUP('Tabela STJ'!$F$5:$F$5098,'R$ REAJUSTADO'!$A$2:$B$44,2,FALSE)</f>
        <v>304.89</v>
      </c>
      <c r="M159" s="51">
        <f t="shared" si="6"/>
        <v>304.89</v>
      </c>
      <c r="N159" s="52">
        <f>G159*'R$ REAJUSTADO'!$E$13</f>
        <v>146.8074</v>
      </c>
      <c r="O159" s="11">
        <f>(J159*'R$ REAJUSTADO'!$E$16)*'Tabela STJ'!K159</f>
        <v>0</v>
      </c>
      <c r="P159" s="205">
        <f t="shared" si="7"/>
        <v>451.69740000000002</v>
      </c>
      <c r="Q159" s="201" t="s">
        <v>5172</v>
      </c>
    </row>
    <row r="160" spans="1:17" s="12" customFormat="1" ht="38.25">
      <c r="A160" s="119" t="s">
        <v>4307</v>
      </c>
      <c r="B160" s="6" t="s">
        <v>4312</v>
      </c>
      <c r="C160" s="131" t="s">
        <v>5799</v>
      </c>
      <c r="D160" s="132" t="s">
        <v>5794</v>
      </c>
      <c r="E160" s="8">
        <v>1</v>
      </c>
      <c r="F160" s="166" t="s">
        <v>39</v>
      </c>
      <c r="G160" s="9"/>
      <c r="H160" s="8"/>
      <c r="I160" s="8"/>
      <c r="J160" s="174"/>
      <c r="K160" s="10"/>
      <c r="L160" s="188">
        <f>VLOOKUP('Tabela STJ'!$F$5:$F$5098,'R$ REAJUSTADO'!$A$2:$B$44,2,FALSE)</f>
        <v>13.86</v>
      </c>
      <c r="M160" s="51">
        <f t="shared" ref="M160:M258" si="8">L160*E160</f>
        <v>13.86</v>
      </c>
      <c r="N160" s="52">
        <f>G160*'R$ REAJUSTADO'!$E$13</f>
        <v>0</v>
      </c>
      <c r="O160" s="11">
        <f>(J160*'R$ REAJUSTADO'!$E$16)*'Tabela STJ'!K160</f>
        <v>0</v>
      </c>
      <c r="P160" s="205">
        <f t="shared" ref="P160:P261" si="9">SUM(M160:O160)</f>
        <v>13.86</v>
      </c>
      <c r="Q160" s="201" t="s">
        <v>5171</v>
      </c>
    </row>
    <row r="161" spans="1:17" s="12" customFormat="1" ht="38.25">
      <c r="A161" s="119" t="s">
        <v>4307</v>
      </c>
      <c r="B161" s="6" t="s">
        <v>4312</v>
      </c>
      <c r="C161" s="131" t="s">
        <v>5798</v>
      </c>
      <c r="D161" s="132" t="s">
        <v>5795</v>
      </c>
      <c r="E161" s="8">
        <v>1</v>
      </c>
      <c r="F161" s="166" t="s">
        <v>149</v>
      </c>
      <c r="G161" s="9"/>
      <c r="H161" s="8"/>
      <c r="I161" s="8"/>
      <c r="J161" s="174"/>
      <c r="K161" s="10"/>
      <c r="L161" s="188">
        <f>VLOOKUP('Tabela STJ'!$F$5:$F$5098,'R$ REAJUSTADO'!$A$2:$B$44,2,FALSE)</f>
        <v>458.72</v>
      </c>
      <c r="M161" s="51">
        <f t="shared" si="8"/>
        <v>458.72</v>
      </c>
      <c r="N161" s="52">
        <f>G161*'R$ REAJUSTADO'!$E$13</f>
        <v>0</v>
      </c>
      <c r="O161" s="11">
        <f>(J161*'R$ REAJUSTADO'!$E$16)*'Tabela STJ'!K161</f>
        <v>0</v>
      </c>
      <c r="P161" s="205">
        <f t="shared" si="9"/>
        <v>458.72</v>
      </c>
      <c r="Q161" s="201" t="s">
        <v>5171</v>
      </c>
    </row>
    <row r="162" spans="1:17" s="12" customFormat="1" ht="38.25">
      <c r="A162" s="119" t="s">
        <v>4307</v>
      </c>
      <c r="B162" s="6" t="s">
        <v>4312</v>
      </c>
      <c r="C162" s="131" t="s">
        <v>5796</v>
      </c>
      <c r="D162" s="132" t="s">
        <v>150</v>
      </c>
      <c r="E162" s="8">
        <v>1</v>
      </c>
      <c r="F162" s="166" t="s">
        <v>50</v>
      </c>
      <c r="G162" s="9"/>
      <c r="H162" s="8"/>
      <c r="I162" s="8"/>
      <c r="J162" s="174"/>
      <c r="K162" s="10"/>
      <c r="L162" s="188">
        <f>VLOOKUP('Tabela STJ'!$F$5:$F$5098,'R$ REAJUSTADO'!$A$2:$B$44,2,FALSE)</f>
        <v>88.7</v>
      </c>
      <c r="M162" s="51">
        <f t="shared" si="8"/>
        <v>88.7</v>
      </c>
      <c r="N162" s="52">
        <f>G162*'R$ REAJUSTADO'!$E$13</f>
        <v>0</v>
      </c>
      <c r="O162" s="11">
        <f>(J162*'R$ REAJUSTADO'!$E$16)*'Tabela STJ'!K162</f>
        <v>0</v>
      </c>
      <c r="P162" s="205">
        <f t="shared" si="9"/>
        <v>88.7</v>
      </c>
      <c r="Q162" s="201" t="s">
        <v>5171</v>
      </c>
    </row>
    <row r="163" spans="1:17" s="12" customFormat="1" ht="38.25">
      <c r="A163" s="119" t="s">
        <v>4307</v>
      </c>
      <c r="B163" s="6" t="s">
        <v>4312</v>
      </c>
      <c r="C163" s="131" t="s">
        <v>5797</v>
      </c>
      <c r="D163" s="132" t="s">
        <v>151</v>
      </c>
      <c r="E163" s="8">
        <v>1</v>
      </c>
      <c r="F163" s="166" t="s">
        <v>3</v>
      </c>
      <c r="G163" s="9"/>
      <c r="H163" s="8"/>
      <c r="I163" s="8"/>
      <c r="J163" s="174"/>
      <c r="K163" s="10"/>
      <c r="L163" s="188">
        <f>VLOOKUP('Tabela STJ'!$F$5:$F$5098,'R$ REAJUSTADO'!$A$2:$B$44,2,FALSE)</f>
        <v>261.93</v>
      </c>
      <c r="M163" s="51">
        <f t="shared" si="8"/>
        <v>261.93</v>
      </c>
      <c r="N163" s="52">
        <f>G163*'R$ REAJUSTADO'!$E$13</f>
        <v>0</v>
      </c>
      <c r="O163" s="11">
        <f>(J163*'R$ REAJUSTADO'!$E$16)*'Tabela STJ'!K163</f>
        <v>0</v>
      </c>
      <c r="P163" s="205">
        <f t="shared" si="9"/>
        <v>261.93</v>
      </c>
      <c r="Q163" s="201" t="s">
        <v>5171</v>
      </c>
    </row>
    <row r="164" spans="1:17" s="12" customFormat="1" ht="38.25">
      <c r="A164" s="119" t="s">
        <v>4307</v>
      </c>
      <c r="B164" s="6" t="s">
        <v>4312</v>
      </c>
      <c r="C164" s="131" t="s">
        <v>5800</v>
      </c>
      <c r="D164" s="132" t="s">
        <v>152</v>
      </c>
      <c r="E164" s="8">
        <v>1</v>
      </c>
      <c r="F164" s="166" t="s">
        <v>153</v>
      </c>
      <c r="G164" s="9"/>
      <c r="H164" s="8"/>
      <c r="I164" s="8"/>
      <c r="J164" s="174"/>
      <c r="K164" s="10"/>
      <c r="L164" s="188">
        <f>VLOOKUP('Tabela STJ'!$F$5:$F$5098,'R$ REAJUSTADO'!$A$2:$B$44,2,FALSE)</f>
        <v>232.84</v>
      </c>
      <c r="M164" s="51">
        <f t="shared" si="8"/>
        <v>232.84</v>
      </c>
      <c r="N164" s="52">
        <f>G164*'R$ REAJUSTADO'!$E$13</f>
        <v>0</v>
      </c>
      <c r="O164" s="11">
        <f>(J164*'R$ REAJUSTADO'!$E$16)*'Tabela STJ'!K164</f>
        <v>0</v>
      </c>
      <c r="P164" s="205">
        <f t="shared" si="9"/>
        <v>232.84</v>
      </c>
      <c r="Q164" s="201" t="s">
        <v>5171</v>
      </c>
    </row>
    <row r="165" spans="1:17" s="12" customFormat="1" ht="45">
      <c r="A165" s="119" t="s">
        <v>4307</v>
      </c>
      <c r="B165" s="6" t="s">
        <v>4312</v>
      </c>
      <c r="C165" s="131" t="s">
        <v>5801</v>
      </c>
      <c r="D165" s="132" t="s">
        <v>154</v>
      </c>
      <c r="E165" s="8">
        <v>1</v>
      </c>
      <c r="F165" s="166" t="s">
        <v>17</v>
      </c>
      <c r="G165" s="9"/>
      <c r="H165" s="8"/>
      <c r="I165" s="8"/>
      <c r="J165" s="174"/>
      <c r="K165" s="10"/>
      <c r="L165" s="188">
        <f>VLOOKUP('Tabela STJ'!$F$5:$F$5098,'R$ REAJUSTADO'!$A$2:$B$44,2,FALSE)</f>
        <v>55.45</v>
      </c>
      <c r="M165" s="51">
        <f t="shared" si="8"/>
        <v>55.45</v>
      </c>
      <c r="N165" s="52">
        <f>G165*'R$ REAJUSTADO'!$E$13</f>
        <v>0</v>
      </c>
      <c r="O165" s="11">
        <f>(J165*'R$ REAJUSTADO'!$E$16)*'Tabela STJ'!K165</f>
        <v>0</v>
      </c>
      <c r="P165" s="205">
        <f t="shared" si="9"/>
        <v>55.45</v>
      </c>
      <c r="Q165" s="201" t="s">
        <v>5171</v>
      </c>
    </row>
    <row r="166" spans="1:17" s="66" customFormat="1" ht="38.25">
      <c r="A166" s="120" t="s">
        <v>4307</v>
      </c>
      <c r="B166" s="41" t="s">
        <v>4312</v>
      </c>
      <c r="C166" s="131" t="s">
        <v>6110</v>
      </c>
      <c r="D166" s="136" t="s">
        <v>147</v>
      </c>
      <c r="E166" s="7">
        <v>1</v>
      </c>
      <c r="F166" s="168" t="s">
        <v>69</v>
      </c>
      <c r="G166" s="62"/>
      <c r="H166" s="7"/>
      <c r="I166" s="7"/>
      <c r="J166" s="176"/>
      <c r="K166" s="63"/>
      <c r="L166" s="190">
        <f>VLOOKUP('Tabela STJ'!$F$5:$F$5098,'R$ REAJUSTADO'!$A$2:$B$44,2,FALSE)</f>
        <v>212.03</v>
      </c>
      <c r="M166" s="53">
        <f t="shared" si="8"/>
        <v>212.03</v>
      </c>
      <c r="N166" s="65">
        <f>G166*'R$ REAJUSTADO'!$E$13</f>
        <v>0</v>
      </c>
      <c r="O166" s="64">
        <f>(J166*'R$ REAJUSTADO'!$E$16)*'Tabela STJ'!K166</f>
        <v>0</v>
      </c>
      <c r="P166" s="205">
        <f t="shared" si="9"/>
        <v>212.03</v>
      </c>
      <c r="Q166" s="201" t="s">
        <v>5171</v>
      </c>
    </row>
    <row r="167" spans="1:17" s="66" customFormat="1" ht="38.25">
      <c r="A167" s="120" t="s">
        <v>4307</v>
      </c>
      <c r="B167" s="41" t="s">
        <v>4312</v>
      </c>
      <c r="C167" s="131" t="s">
        <v>5802</v>
      </c>
      <c r="D167" s="136" t="s">
        <v>148</v>
      </c>
      <c r="E167" s="7">
        <v>1</v>
      </c>
      <c r="F167" s="168" t="s">
        <v>32</v>
      </c>
      <c r="G167" s="62"/>
      <c r="H167" s="7"/>
      <c r="I167" s="7"/>
      <c r="J167" s="176"/>
      <c r="K167" s="63"/>
      <c r="L167" s="190">
        <f>VLOOKUP('Tabela STJ'!$F$5:$F$5098,'R$ REAJUSTADO'!$A$2:$B$44,2,FALSE)</f>
        <v>41.58</v>
      </c>
      <c r="M167" s="53">
        <f t="shared" si="8"/>
        <v>41.58</v>
      </c>
      <c r="N167" s="65">
        <f>G167*'R$ REAJUSTADO'!$E$13</f>
        <v>0</v>
      </c>
      <c r="O167" s="64">
        <f>(J167*'R$ REAJUSTADO'!$E$16)*'Tabela STJ'!K167</f>
        <v>0</v>
      </c>
      <c r="P167" s="205">
        <f t="shared" si="9"/>
        <v>41.58</v>
      </c>
      <c r="Q167" s="201" t="s">
        <v>5171</v>
      </c>
    </row>
    <row r="168" spans="1:17" s="12" customFormat="1" ht="38.25">
      <c r="A168" s="119" t="s">
        <v>4307</v>
      </c>
      <c r="B168" s="6" t="s">
        <v>4312</v>
      </c>
      <c r="C168" s="131" t="s">
        <v>5803</v>
      </c>
      <c r="D168" s="132" t="s">
        <v>133</v>
      </c>
      <c r="E168" s="8">
        <v>1</v>
      </c>
      <c r="F168" s="166" t="s">
        <v>43</v>
      </c>
      <c r="G168" s="9"/>
      <c r="H168" s="8"/>
      <c r="I168" s="8"/>
      <c r="J168" s="174"/>
      <c r="K168" s="10"/>
      <c r="L168" s="188">
        <f>VLOOKUP('Tabela STJ'!$F$5:$F$5098,'R$ REAJUSTADO'!$A$2:$B$44,2,FALSE)</f>
        <v>27.72</v>
      </c>
      <c r="M168" s="51">
        <f t="shared" si="8"/>
        <v>27.72</v>
      </c>
      <c r="N168" s="52">
        <f>G168*'R$ REAJUSTADO'!$E$13</f>
        <v>0</v>
      </c>
      <c r="O168" s="11">
        <f>(J168*'R$ REAJUSTADO'!$E$16)*'Tabela STJ'!K168</f>
        <v>0</v>
      </c>
      <c r="P168" s="205">
        <f t="shared" si="9"/>
        <v>27.72</v>
      </c>
      <c r="Q168" s="201" t="s">
        <v>5171</v>
      </c>
    </row>
    <row r="169" spans="1:17" s="12" customFormat="1" ht="38.25">
      <c r="A169" s="119" t="s">
        <v>4307</v>
      </c>
      <c r="B169" s="6" t="s">
        <v>4312</v>
      </c>
      <c r="C169" s="131" t="s">
        <v>5804</v>
      </c>
      <c r="D169" s="132" t="s">
        <v>134</v>
      </c>
      <c r="E169" s="8">
        <v>1</v>
      </c>
      <c r="F169" s="166" t="s">
        <v>43</v>
      </c>
      <c r="G169" s="9"/>
      <c r="H169" s="8"/>
      <c r="I169" s="8"/>
      <c r="J169" s="174"/>
      <c r="K169" s="10"/>
      <c r="L169" s="188">
        <f>VLOOKUP('Tabela STJ'!$F$5:$F$5098,'R$ REAJUSTADO'!$A$2:$B$44,2,FALSE)</f>
        <v>27.72</v>
      </c>
      <c r="M169" s="51">
        <f t="shared" si="8"/>
        <v>27.72</v>
      </c>
      <c r="N169" s="52">
        <f>G169*'R$ REAJUSTADO'!$E$13</f>
        <v>0</v>
      </c>
      <c r="O169" s="11">
        <f>(J169*'R$ REAJUSTADO'!$E$16)*'Tabela STJ'!K169</f>
        <v>0</v>
      </c>
      <c r="P169" s="205">
        <f t="shared" si="9"/>
        <v>27.72</v>
      </c>
      <c r="Q169" s="201" t="s">
        <v>5171</v>
      </c>
    </row>
    <row r="170" spans="1:17" s="12" customFormat="1" ht="38.25">
      <c r="A170" s="119" t="s">
        <v>4307</v>
      </c>
      <c r="B170" s="6" t="s">
        <v>4312</v>
      </c>
      <c r="C170" s="131" t="s">
        <v>5805</v>
      </c>
      <c r="D170" s="132" t="s">
        <v>142</v>
      </c>
      <c r="E170" s="8">
        <v>1</v>
      </c>
      <c r="F170" s="166" t="s">
        <v>3</v>
      </c>
      <c r="G170" s="9"/>
      <c r="H170" s="8"/>
      <c r="I170" s="8"/>
      <c r="J170" s="174"/>
      <c r="K170" s="10"/>
      <c r="L170" s="188">
        <f>VLOOKUP('Tabela STJ'!$F$5:$F$5098,'R$ REAJUSTADO'!$A$2:$B$44,2,FALSE)</f>
        <v>261.93</v>
      </c>
      <c r="M170" s="51">
        <f t="shared" si="8"/>
        <v>261.93</v>
      </c>
      <c r="N170" s="52">
        <f>G170*'R$ REAJUSTADO'!$E$13</f>
        <v>0</v>
      </c>
      <c r="O170" s="11">
        <f>(J170*'R$ REAJUSTADO'!$E$16)*'Tabela STJ'!K170</f>
        <v>0</v>
      </c>
      <c r="P170" s="205">
        <f t="shared" si="9"/>
        <v>261.93</v>
      </c>
      <c r="Q170" s="201" t="s">
        <v>5171</v>
      </c>
    </row>
    <row r="171" spans="1:17" s="13" customFormat="1" ht="38.25">
      <c r="A171" s="119" t="s">
        <v>4307</v>
      </c>
      <c r="B171" s="6" t="s">
        <v>4312</v>
      </c>
      <c r="C171" s="131" t="s">
        <v>5806</v>
      </c>
      <c r="D171" s="132" t="s">
        <v>146</v>
      </c>
      <c r="E171" s="8">
        <v>1</v>
      </c>
      <c r="F171" s="166" t="s">
        <v>3</v>
      </c>
      <c r="G171" s="9"/>
      <c r="H171" s="8"/>
      <c r="I171" s="8"/>
      <c r="J171" s="174"/>
      <c r="K171" s="10"/>
      <c r="L171" s="188">
        <f>VLOOKUP('Tabela STJ'!$F$5:$F$5098,'R$ REAJUSTADO'!$A$2:$B$44,2,FALSE)</f>
        <v>261.93</v>
      </c>
      <c r="M171" s="51">
        <f t="shared" si="8"/>
        <v>261.93</v>
      </c>
      <c r="N171" s="52">
        <f>G171*'R$ REAJUSTADO'!$E$13</f>
        <v>0</v>
      </c>
      <c r="O171" s="11">
        <f>(J171*'R$ REAJUSTADO'!$E$16)*'Tabela STJ'!K171</f>
        <v>0</v>
      </c>
      <c r="P171" s="205">
        <f t="shared" si="9"/>
        <v>261.93</v>
      </c>
      <c r="Q171" s="201" t="s">
        <v>5171</v>
      </c>
    </row>
    <row r="172" spans="1:17" s="13" customFormat="1" ht="38.25">
      <c r="A172" s="119" t="s">
        <v>4307</v>
      </c>
      <c r="B172" s="6" t="s">
        <v>4312</v>
      </c>
      <c r="C172" s="131" t="s">
        <v>5807</v>
      </c>
      <c r="D172" s="132" t="s">
        <v>5597</v>
      </c>
      <c r="E172" s="8">
        <v>1</v>
      </c>
      <c r="F172" s="166" t="s">
        <v>2</v>
      </c>
      <c r="G172" s="9">
        <v>5.3</v>
      </c>
      <c r="H172" s="8"/>
      <c r="I172" s="8"/>
      <c r="J172" s="174"/>
      <c r="K172" s="10"/>
      <c r="L172" s="188">
        <f>VLOOKUP('Tabela STJ'!$F$5:$F$5098,'R$ REAJUSTADO'!$A$2:$B$44,2,FALSE)</f>
        <v>177.38</v>
      </c>
      <c r="M172" s="51">
        <f t="shared" ref="M172" si="10">L172*E172</f>
        <v>177.38</v>
      </c>
      <c r="N172" s="52">
        <f>G172*'R$ REAJUSTADO'!$E$13</f>
        <v>84.481999999999999</v>
      </c>
      <c r="O172" s="11">
        <f>(J172*'R$ REAJUSTADO'!$E$16)*'Tabela STJ'!K172</f>
        <v>0</v>
      </c>
      <c r="P172" s="205">
        <f t="shared" ref="P172" si="11">SUM(M172:O172)</f>
        <v>261.86199999999997</v>
      </c>
      <c r="Q172" s="201" t="s">
        <v>5171</v>
      </c>
    </row>
    <row r="173" spans="1:17" s="25" customFormat="1" ht="15">
      <c r="A173" s="274"/>
      <c r="B173" s="275"/>
      <c r="C173" s="133"/>
      <c r="D173" s="283" t="s">
        <v>4578</v>
      </c>
      <c r="E173" s="283"/>
      <c r="F173" s="283"/>
      <c r="G173" s="283"/>
      <c r="H173" s="283"/>
      <c r="I173" s="283"/>
      <c r="J173" s="283"/>
      <c r="K173" s="283"/>
      <c r="L173" s="283"/>
      <c r="M173" s="283"/>
      <c r="N173" s="283"/>
      <c r="O173" s="283"/>
      <c r="P173" s="283"/>
      <c r="Q173" s="283"/>
    </row>
    <row r="174" spans="1:17" s="25" customFormat="1" ht="15">
      <c r="A174" s="274"/>
      <c r="B174" s="275"/>
      <c r="C174" s="133"/>
      <c r="D174" s="283" t="s">
        <v>4579</v>
      </c>
      <c r="E174" s="283"/>
      <c r="F174" s="283"/>
      <c r="G174" s="283"/>
      <c r="H174" s="283"/>
      <c r="I174" s="283"/>
      <c r="J174" s="283"/>
      <c r="K174" s="283"/>
      <c r="L174" s="283"/>
      <c r="M174" s="283"/>
      <c r="N174" s="283"/>
      <c r="O174" s="283"/>
      <c r="P174" s="283"/>
      <c r="Q174" s="283"/>
    </row>
    <row r="175" spans="1:17" s="25" customFormat="1" ht="15">
      <c r="A175" s="274"/>
      <c r="B175" s="275"/>
      <c r="C175" s="133"/>
      <c r="D175" s="283" t="s">
        <v>4580</v>
      </c>
      <c r="E175" s="283"/>
      <c r="F175" s="283"/>
      <c r="G175" s="283"/>
      <c r="H175" s="283"/>
      <c r="I175" s="283"/>
      <c r="J175" s="283"/>
      <c r="K175" s="283"/>
      <c r="L175" s="283"/>
      <c r="M175" s="283"/>
      <c r="N175" s="283"/>
      <c r="O175" s="283"/>
      <c r="P175" s="283"/>
      <c r="Q175" s="283"/>
    </row>
    <row r="176" spans="1:17" s="25" customFormat="1" ht="15">
      <c r="A176" s="274"/>
      <c r="B176" s="275"/>
      <c r="C176" s="133"/>
      <c r="D176" s="283" t="s">
        <v>4581</v>
      </c>
      <c r="E176" s="283"/>
      <c r="F176" s="283"/>
      <c r="G176" s="283"/>
      <c r="H176" s="283"/>
      <c r="I176" s="283"/>
      <c r="J176" s="283"/>
      <c r="K176" s="283"/>
      <c r="L176" s="283"/>
      <c r="M176" s="283"/>
      <c r="N176" s="283"/>
      <c r="O176" s="283"/>
      <c r="P176" s="283"/>
      <c r="Q176" s="283"/>
    </row>
    <row r="177" spans="1:17" s="25" customFormat="1" ht="15">
      <c r="A177" s="274"/>
      <c r="B177" s="275"/>
      <c r="C177" s="133"/>
      <c r="D177" s="283" t="s">
        <v>4582</v>
      </c>
      <c r="E177" s="283"/>
      <c r="F177" s="283"/>
      <c r="G177" s="283"/>
      <c r="H177" s="283"/>
      <c r="I177" s="283"/>
      <c r="J177" s="283"/>
      <c r="K177" s="283"/>
      <c r="L177" s="283"/>
      <c r="M177" s="283"/>
      <c r="N177" s="283"/>
      <c r="O177" s="283"/>
      <c r="P177" s="283"/>
      <c r="Q177" s="283"/>
    </row>
    <row r="178" spans="1:17" s="25" customFormat="1" ht="15">
      <c r="A178" s="274"/>
      <c r="B178" s="275"/>
      <c r="C178" s="137" t="s">
        <v>5808</v>
      </c>
      <c r="D178" s="283" t="s">
        <v>4583</v>
      </c>
      <c r="E178" s="283"/>
      <c r="F178" s="283"/>
      <c r="G178" s="283"/>
      <c r="H178" s="283"/>
      <c r="I178" s="283"/>
      <c r="J178" s="283"/>
      <c r="K178" s="283"/>
      <c r="L178" s="283"/>
      <c r="M178" s="283"/>
      <c r="N178" s="283"/>
      <c r="O178" s="283"/>
      <c r="P178" s="283"/>
      <c r="Q178" s="283"/>
    </row>
    <row r="179" spans="1:17" s="25" customFormat="1" ht="15">
      <c r="A179" s="274"/>
      <c r="B179" s="275"/>
      <c r="C179" s="133"/>
      <c r="D179" s="283" t="s">
        <v>4584</v>
      </c>
      <c r="E179" s="283"/>
      <c r="F179" s="283"/>
      <c r="G179" s="283"/>
      <c r="H179" s="283"/>
      <c r="I179" s="283"/>
      <c r="J179" s="283"/>
      <c r="K179" s="283"/>
      <c r="L179" s="283"/>
      <c r="M179" s="283"/>
      <c r="N179" s="283"/>
      <c r="O179" s="283"/>
      <c r="P179" s="283"/>
      <c r="Q179" s="283"/>
    </row>
    <row r="180" spans="1:17" s="25" customFormat="1" ht="15">
      <c r="A180" s="274"/>
      <c r="B180" s="275"/>
      <c r="C180" s="133"/>
      <c r="D180" s="283" t="s">
        <v>4585</v>
      </c>
      <c r="E180" s="283"/>
      <c r="F180" s="283"/>
      <c r="G180" s="283"/>
      <c r="H180" s="283"/>
      <c r="I180" s="283"/>
      <c r="J180" s="283"/>
      <c r="K180" s="283"/>
      <c r="L180" s="283"/>
      <c r="M180" s="283"/>
      <c r="N180" s="283"/>
      <c r="O180" s="283"/>
      <c r="P180" s="283"/>
      <c r="Q180" s="283"/>
    </row>
    <row r="181" spans="1:17" s="25" customFormat="1" ht="15">
      <c r="A181" s="274"/>
      <c r="B181" s="275"/>
      <c r="C181" s="133"/>
      <c r="D181" s="283" t="s">
        <v>4586</v>
      </c>
      <c r="E181" s="283"/>
      <c r="F181" s="283"/>
      <c r="G181" s="283"/>
      <c r="H181" s="283"/>
      <c r="I181" s="283"/>
      <c r="J181" s="283"/>
      <c r="K181" s="283"/>
      <c r="L181" s="283"/>
      <c r="M181" s="283"/>
      <c r="N181" s="283"/>
      <c r="O181" s="283"/>
      <c r="P181" s="283"/>
      <c r="Q181" s="283"/>
    </row>
    <row r="182" spans="1:17" s="25" customFormat="1" ht="15">
      <c r="A182" s="274"/>
      <c r="B182" s="275"/>
      <c r="C182" s="133"/>
      <c r="D182" s="283" t="s">
        <v>4587</v>
      </c>
      <c r="E182" s="283"/>
      <c r="F182" s="283"/>
      <c r="G182" s="283"/>
      <c r="H182" s="283"/>
      <c r="I182" s="283"/>
      <c r="J182" s="283"/>
      <c r="K182" s="283"/>
      <c r="L182" s="283"/>
      <c r="M182" s="283"/>
      <c r="N182" s="283"/>
      <c r="O182" s="283"/>
      <c r="P182" s="283"/>
      <c r="Q182" s="283"/>
    </row>
    <row r="183" spans="1:17" s="25" customFormat="1" ht="15">
      <c r="A183" s="274"/>
      <c r="B183" s="275"/>
      <c r="C183" s="133"/>
      <c r="D183" s="283" t="s">
        <v>4588</v>
      </c>
      <c r="E183" s="283"/>
      <c r="F183" s="283"/>
      <c r="G183" s="283"/>
      <c r="H183" s="283"/>
      <c r="I183" s="283"/>
      <c r="J183" s="283"/>
      <c r="K183" s="283"/>
      <c r="L183" s="283"/>
      <c r="M183" s="283"/>
      <c r="N183" s="283"/>
      <c r="O183" s="283"/>
      <c r="P183" s="283"/>
      <c r="Q183" s="283"/>
    </row>
    <row r="184" spans="1:17" s="25" customFormat="1" ht="15">
      <c r="A184" s="274"/>
      <c r="B184" s="275"/>
      <c r="C184" s="133"/>
      <c r="D184" s="283" t="s">
        <v>4589</v>
      </c>
      <c r="E184" s="283"/>
      <c r="F184" s="283"/>
      <c r="G184" s="283"/>
      <c r="H184" s="283"/>
      <c r="I184" s="283"/>
      <c r="J184" s="283"/>
      <c r="K184" s="283"/>
      <c r="L184" s="283"/>
      <c r="M184" s="283"/>
      <c r="N184" s="283"/>
      <c r="O184" s="283"/>
      <c r="P184" s="283"/>
      <c r="Q184" s="283"/>
    </row>
    <row r="185" spans="1:17" s="25" customFormat="1" ht="15">
      <c r="A185" s="274"/>
      <c r="B185" s="275"/>
      <c r="C185" s="133"/>
      <c r="D185" s="283" t="s">
        <v>4590</v>
      </c>
      <c r="E185" s="283"/>
      <c r="F185" s="283"/>
      <c r="G185" s="283"/>
      <c r="H185" s="283"/>
      <c r="I185" s="283"/>
      <c r="J185" s="283"/>
      <c r="K185" s="283"/>
      <c r="L185" s="283"/>
      <c r="M185" s="283"/>
      <c r="N185" s="283"/>
      <c r="O185" s="283"/>
      <c r="P185" s="283"/>
      <c r="Q185" s="283"/>
    </row>
    <row r="186" spans="1:17" s="25" customFormat="1" ht="15">
      <c r="A186" s="274"/>
      <c r="B186" s="275"/>
      <c r="C186" s="133"/>
      <c r="D186" s="283" t="s">
        <v>4591</v>
      </c>
      <c r="E186" s="283"/>
      <c r="F186" s="283"/>
      <c r="G186" s="283"/>
      <c r="H186" s="283"/>
      <c r="I186" s="283"/>
      <c r="J186" s="283"/>
      <c r="K186" s="283"/>
      <c r="L186" s="283"/>
      <c r="M186" s="283"/>
      <c r="N186" s="283"/>
      <c r="O186" s="283"/>
      <c r="P186" s="283"/>
      <c r="Q186" s="283"/>
    </row>
    <row r="187" spans="1:17" s="26" customFormat="1" ht="31.5">
      <c r="A187" s="273" t="s">
        <v>5346</v>
      </c>
      <c r="B187" s="273"/>
      <c r="C187" s="273"/>
      <c r="D187" s="273"/>
      <c r="E187" s="273"/>
      <c r="F187" s="273"/>
      <c r="G187" s="273"/>
      <c r="H187" s="273"/>
      <c r="I187" s="273"/>
      <c r="J187" s="273"/>
      <c r="K187" s="273"/>
      <c r="L187" s="273"/>
      <c r="M187" s="273"/>
      <c r="N187" s="273"/>
      <c r="O187" s="273"/>
      <c r="P187" s="273"/>
      <c r="Q187" s="273"/>
    </row>
    <row r="188" spans="1:17" s="12" customFormat="1" ht="30">
      <c r="A188" s="119" t="s">
        <v>4308</v>
      </c>
      <c r="B188" s="6" t="s">
        <v>4309</v>
      </c>
      <c r="C188" s="131" t="s">
        <v>5810</v>
      </c>
      <c r="D188" s="132" t="s">
        <v>155</v>
      </c>
      <c r="E188" s="8">
        <v>1</v>
      </c>
      <c r="F188" s="166" t="s">
        <v>156</v>
      </c>
      <c r="G188" s="9"/>
      <c r="H188" s="8"/>
      <c r="I188" s="8"/>
      <c r="J188" s="174"/>
      <c r="K188" s="10"/>
      <c r="L188" s="188">
        <f>VLOOKUP('Tabela STJ'!$F$5:$F$5098,'R$ REAJUSTADO'!$A$2:$B$44,2,FALSE)</f>
        <v>3083.55</v>
      </c>
      <c r="M188" s="51">
        <f t="shared" si="8"/>
        <v>3083.55</v>
      </c>
      <c r="N188" s="52">
        <f>G188*'R$ REAJUSTADO'!$E$13</f>
        <v>0</v>
      </c>
      <c r="O188" s="11">
        <f>(J188*'R$ REAJUSTADO'!$E$16)*'Tabela STJ'!K188</f>
        <v>0</v>
      </c>
      <c r="P188" s="205">
        <f t="shared" si="9"/>
        <v>3083.55</v>
      </c>
      <c r="Q188" s="201" t="s">
        <v>5172</v>
      </c>
    </row>
    <row r="189" spans="1:17" s="13" customFormat="1" ht="25.5">
      <c r="A189" s="119" t="s">
        <v>4308</v>
      </c>
      <c r="B189" s="6" t="s">
        <v>4309</v>
      </c>
      <c r="C189" s="131" t="s">
        <v>5811</v>
      </c>
      <c r="D189" s="132" t="s">
        <v>157</v>
      </c>
      <c r="E189" s="8">
        <v>1</v>
      </c>
      <c r="F189" s="166" t="s">
        <v>11</v>
      </c>
      <c r="G189" s="9"/>
      <c r="H189" s="8"/>
      <c r="I189" s="8"/>
      <c r="J189" s="174"/>
      <c r="K189" s="10"/>
      <c r="L189" s="188">
        <f>VLOOKUP('Tabela STJ'!$F$5:$F$5098,'R$ REAJUSTADO'!$A$2:$B$44,2,FALSE)</f>
        <v>74.84</v>
      </c>
      <c r="M189" s="51">
        <f t="shared" si="8"/>
        <v>74.84</v>
      </c>
      <c r="N189" s="52">
        <f>G189*'R$ REAJUSTADO'!$E$13</f>
        <v>0</v>
      </c>
      <c r="O189" s="11">
        <f>(J189*'R$ REAJUSTADO'!$E$16)*'Tabela STJ'!K189</f>
        <v>0</v>
      </c>
      <c r="P189" s="205">
        <f t="shared" si="9"/>
        <v>74.84</v>
      </c>
      <c r="Q189" s="201" t="s">
        <v>5171</v>
      </c>
    </row>
    <row r="190" spans="1:17" s="12" customFormat="1" ht="25.5">
      <c r="A190" s="119" t="s">
        <v>4308</v>
      </c>
      <c r="B190" s="6" t="s">
        <v>4309</v>
      </c>
      <c r="C190" s="131" t="s">
        <v>5812</v>
      </c>
      <c r="D190" s="132" t="s">
        <v>160</v>
      </c>
      <c r="E190" s="8">
        <v>1</v>
      </c>
      <c r="F190" s="166" t="s">
        <v>1</v>
      </c>
      <c r="G190" s="9"/>
      <c r="H190" s="8"/>
      <c r="I190" s="8"/>
      <c r="J190" s="174"/>
      <c r="K190" s="10"/>
      <c r="L190" s="188">
        <f>VLOOKUP('Tabela STJ'!$F$5:$F$5098,'R$ REAJUSTADO'!$A$2:$B$44,2,FALSE)</f>
        <v>121.96</v>
      </c>
      <c r="M190" s="51">
        <f t="shared" si="8"/>
        <v>121.96</v>
      </c>
      <c r="N190" s="52">
        <f>G190*'R$ REAJUSTADO'!$E$13</f>
        <v>0</v>
      </c>
      <c r="O190" s="11">
        <f>(J190*'R$ REAJUSTADO'!$E$16)*'Tabela STJ'!K190</f>
        <v>0</v>
      </c>
      <c r="P190" s="205">
        <f t="shared" si="9"/>
        <v>121.96</v>
      </c>
      <c r="Q190" s="201" t="s">
        <v>5171</v>
      </c>
    </row>
    <row r="191" spans="1:17" s="12" customFormat="1" ht="30">
      <c r="A191" s="119" t="s">
        <v>4308</v>
      </c>
      <c r="B191" s="6" t="s">
        <v>4309</v>
      </c>
      <c r="C191" s="131" t="s">
        <v>5813</v>
      </c>
      <c r="D191" s="132" t="s">
        <v>159</v>
      </c>
      <c r="E191" s="8">
        <v>1</v>
      </c>
      <c r="F191" s="166" t="s">
        <v>17</v>
      </c>
      <c r="G191" s="9"/>
      <c r="H191" s="8"/>
      <c r="I191" s="8"/>
      <c r="J191" s="174"/>
      <c r="K191" s="10"/>
      <c r="L191" s="188">
        <f>VLOOKUP('Tabela STJ'!$F$5:$F$5098,'R$ REAJUSTADO'!$A$2:$B$44,2,FALSE)</f>
        <v>55.45</v>
      </c>
      <c r="M191" s="51">
        <f t="shared" si="8"/>
        <v>55.45</v>
      </c>
      <c r="N191" s="52">
        <f>G191*'R$ REAJUSTADO'!$E$13</f>
        <v>0</v>
      </c>
      <c r="O191" s="11">
        <f>(J191*'R$ REAJUSTADO'!$E$16)*'Tabela STJ'!K191</f>
        <v>0</v>
      </c>
      <c r="P191" s="205">
        <f t="shared" si="9"/>
        <v>55.45</v>
      </c>
      <c r="Q191" s="201" t="s">
        <v>5171</v>
      </c>
    </row>
    <row r="192" spans="1:17" s="12" customFormat="1" ht="30">
      <c r="A192" s="119" t="s">
        <v>4308</v>
      </c>
      <c r="B192" s="6" t="s">
        <v>4309</v>
      </c>
      <c r="C192" s="131" t="s">
        <v>5814</v>
      </c>
      <c r="D192" s="132" t="s">
        <v>164</v>
      </c>
      <c r="E192" s="8">
        <v>1</v>
      </c>
      <c r="F192" s="166" t="s">
        <v>50</v>
      </c>
      <c r="G192" s="9"/>
      <c r="H192" s="8"/>
      <c r="I192" s="8"/>
      <c r="J192" s="174"/>
      <c r="K192" s="10"/>
      <c r="L192" s="188">
        <f>VLOOKUP('Tabela STJ'!$F$5:$F$5098,'R$ REAJUSTADO'!$A$2:$B$44,2,FALSE)</f>
        <v>88.7</v>
      </c>
      <c r="M192" s="51">
        <f t="shared" si="8"/>
        <v>88.7</v>
      </c>
      <c r="N192" s="52">
        <f>G192*'R$ REAJUSTADO'!$E$13</f>
        <v>0</v>
      </c>
      <c r="O192" s="11">
        <f>(J192*'R$ REAJUSTADO'!$E$16)*'Tabela STJ'!K192</f>
        <v>0</v>
      </c>
      <c r="P192" s="205">
        <f t="shared" si="9"/>
        <v>88.7</v>
      </c>
      <c r="Q192" s="201" t="s">
        <v>5171</v>
      </c>
    </row>
    <row r="193" spans="1:17" s="12" customFormat="1" ht="25.5">
      <c r="A193" s="119" t="s">
        <v>4308</v>
      </c>
      <c r="B193" s="6" t="s">
        <v>4309</v>
      </c>
      <c r="C193" s="131" t="s">
        <v>5815</v>
      </c>
      <c r="D193" s="132" t="s">
        <v>165</v>
      </c>
      <c r="E193" s="8">
        <v>1</v>
      </c>
      <c r="F193" s="166" t="s">
        <v>50</v>
      </c>
      <c r="G193" s="9"/>
      <c r="H193" s="8"/>
      <c r="I193" s="8"/>
      <c r="J193" s="174"/>
      <c r="K193" s="10"/>
      <c r="L193" s="188">
        <f>VLOOKUP('Tabela STJ'!$F$5:$F$5098,'R$ REAJUSTADO'!$A$2:$B$44,2,FALSE)</f>
        <v>88.7</v>
      </c>
      <c r="M193" s="51">
        <f t="shared" si="8"/>
        <v>88.7</v>
      </c>
      <c r="N193" s="52">
        <f>G193*'R$ REAJUSTADO'!$E$13</f>
        <v>0</v>
      </c>
      <c r="O193" s="11">
        <f>(J193*'R$ REAJUSTADO'!$E$16)*'Tabela STJ'!K193</f>
        <v>0</v>
      </c>
      <c r="P193" s="205">
        <f t="shared" si="9"/>
        <v>88.7</v>
      </c>
      <c r="Q193" s="201" t="s">
        <v>5171</v>
      </c>
    </row>
    <row r="194" spans="1:17" s="13" customFormat="1" ht="25.5">
      <c r="A194" s="119" t="s">
        <v>4308</v>
      </c>
      <c r="B194" s="6" t="s">
        <v>4309</v>
      </c>
      <c r="C194" s="131" t="s">
        <v>5816</v>
      </c>
      <c r="D194" s="132" t="s">
        <v>166</v>
      </c>
      <c r="E194" s="8">
        <v>1</v>
      </c>
      <c r="F194" s="166" t="s">
        <v>156</v>
      </c>
      <c r="G194" s="9"/>
      <c r="H194" s="8"/>
      <c r="I194" s="8"/>
      <c r="J194" s="174"/>
      <c r="K194" s="10"/>
      <c r="L194" s="188">
        <f>VLOOKUP('Tabela STJ'!$F$5:$F$5098,'R$ REAJUSTADO'!$A$2:$B$44,2,FALSE)</f>
        <v>3083.55</v>
      </c>
      <c r="M194" s="51">
        <f t="shared" si="8"/>
        <v>3083.55</v>
      </c>
      <c r="N194" s="52">
        <f>G194*'R$ REAJUSTADO'!$E$13</f>
        <v>0</v>
      </c>
      <c r="O194" s="11">
        <f>(J194*'R$ REAJUSTADO'!$E$16)*'Tabela STJ'!K194</f>
        <v>0</v>
      </c>
      <c r="P194" s="205">
        <f t="shared" si="9"/>
        <v>3083.55</v>
      </c>
      <c r="Q194" s="201" t="s">
        <v>5172</v>
      </c>
    </row>
    <row r="195" spans="1:17" s="12" customFormat="1" ht="30">
      <c r="A195" s="119" t="s">
        <v>4308</v>
      </c>
      <c r="B195" s="6" t="s">
        <v>4309</v>
      </c>
      <c r="C195" s="131" t="s">
        <v>5809</v>
      </c>
      <c r="D195" s="132" t="s">
        <v>167</v>
      </c>
      <c r="E195" s="8">
        <v>1</v>
      </c>
      <c r="F195" s="166" t="s">
        <v>2</v>
      </c>
      <c r="G195" s="9"/>
      <c r="H195" s="8"/>
      <c r="I195" s="8"/>
      <c r="J195" s="174"/>
      <c r="K195" s="10"/>
      <c r="L195" s="188">
        <f>VLOOKUP('Tabela STJ'!$F$5:$F$5098,'R$ REAJUSTADO'!$A$2:$B$44,2,FALSE)</f>
        <v>177.38</v>
      </c>
      <c r="M195" s="51">
        <f t="shared" si="8"/>
        <v>177.38</v>
      </c>
      <c r="N195" s="52">
        <f>G195*'R$ REAJUSTADO'!$E$13</f>
        <v>0</v>
      </c>
      <c r="O195" s="11">
        <f>(J195*'R$ REAJUSTADO'!$E$16)*'Tabela STJ'!K195</f>
        <v>0</v>
      </c>
      <c r="P195" s="205">
        <f t="shared" si="9"/>
        <v>177.38</v>
      </c>
      <c r="Q195" s="201" t="s">
        <v>5171</v>
      </c>
    </row>
    <row r="196" spans="1:17" s="13" customFormat="1" ht="25.5">
      <c r="A196" s="119" t="s">
        <v>4308</v>
      </c>
      <c r="B196" s="6" t="s">
        <v>4309</v>
      </c>
      <c r="C196" s="131" t="s">
        <v>5817</v>
      </c>
      <c r="D196" s="132" t="s">
        <v>158</v>
      </c>
      <c r="E196" s="8">
        <v>1</v>
      </c>
      <c r="F196" s="166" t="s">
        <v>17</v>
      </c>
      <c r="G196" s="9"/>
      <c r="H196" s="8"/>
      <c r="I196" s="8"/>
      <c r="J196" s="174"/>
      <c r="K196" s="10"/>
      <c r="L196" s="188">
        <f>VLOOKUP('Tabela STJ'!$F$5:$F$5098,'R$ REAJUSTADO'!$A$2:$B$44,2,FALSE)</f>
        <v>55.45</v>
      </c>
      <c r="M196" s="51">
        <f t="shared" si="8"/>
        <v>55.45</v>
      </c>
      <c r="N196" s="52">
        <f>G196*'R$ REAJUSTADO'!$E$13</f>
        <v>0</v>
      </c>
      <c r="O196" s="11">
        <f>(J196*'R$ REAJUSTADO'!$E$16)*'Tabela STJ'!K196</f>
        <v>0</v>
      </c>
      <c r="P196" s="205">
        <f t="shared" si="9"/>
        <v>55.45</v>
      </c>
      <c r="Q196" s="201" t="s">
        <v>5171</v>
      </c>
    </row>
    <row r="197" spans="1:17" s="12" customFormat="1" ht="25.5">
      <c r="A197" s="119" t="s">
        <v>4308</v>
      </c>
      <c r="B197" s="6" t="s">
        <v>4309</v>
      </c>
      <c r="C197" s="131" t="s">
        <v>5818</v>
      </c>
      <c r="D197" s="132" t="s">
        <v>161</v>
      </c>
      <c r="E197" s="8">
        <v>1</v>
      </c>
      <c r="F197" s="166" t="s">
        <v>11</v>
      </c>
      <c r="G197" s="9"/>
      <c r="H197" s="8"/>
      <c r="I197" s="8"/>
      <c r="J197" s="174"/>
      <c r="K197" s="10"/>
      <c r="L197" s="188">
        <f>VLOOKUP('Tabela STJ'!$F$5:$F$5098,'R$ REAJUSTADO'!$A$2:$B$44,2,FALSE)</f>
        <v>74.84</v>
      </c>
      <c r="M197" s="51">
        <f t="shared" si="8"/>
        <v>74.84</v>
      </c>
      <c r="N197" s="52">
        <f>G197*'R$ REAJUSTADO'!$E$13</f>
        <v>0</v>
      </c>
      <c r="O197" s="11">
        <f>(J197*'R$ REAJUSTADO'!$E$16)*'Tabela STJ'!K197</f>
        <v>0</v>
      </c>
      <c r="P197" s="205">
        <f t="shared" si="9"/>
        <v>74.84</v>
      </c>
      <c r="Q197" s="201" t="s">
        <v>5171</v>
      </c>
    </row>
    <row r="198" spans="1:17" s="12" customFormat="1" ht="25.5">
      <c r="A198" s="119" t="s">
        <v>4308</v>
      </c>
      <c r="B198" s="6" t="s">
        <v>4309</v>
      </c>
      <c r="C198" s="131" t="s">
        <v>5819</v>
      </c>
      <c r="D198" s="132" t="s">
        <v>162</v>
      </c>
      <c r="E198" s="8">
        <v>1</v>
      </c>
      <c r="F198" s="166" t="s">
        <v>1</v>
      </c>
      <c r="G198" s="9"/>
      <c r="H198" s="8"/>
      <c r="I198" s="8"/>
      <c r="J198" s="174"/>
      <c r="K198" s="10"/>
      <c r="L198" s="188">
        <f>VLOOKUP('Tabela STJ'!$F$5:$F$5098,'R$ REAJUSTADO'!$A$2:$B$44,2,FALSE)</f>
        <v>121.96</v>
      </c>
      <c r="M198" s="51">
        <f t="shared" si="8"/>
        <v>121.96</v>
      </c>
      <c r="N198" s="52">
        <f>G198*'R$ REAJUSTADO'!$E$13</f>
        <v>0</v>
      </c>
      <c r="O198" s="11">
        <f>(J198*'R$ REAJUSTADO'!$E$16)*'Tabela STJ'!K198</f>
        <v>0</v>
      </c>
      <c r="P198" s="205">
        <f t="shared" si="9"/>
        <v>121.96</v>
      </c>
      <c r="Q198" s="201" t="s">
        <v>5171</v>
      </c>
    </row>
    <row r="199" spans="1:17" s="12" customFormat="1" ht="25.5">
      <c r="A199" s="119" t="s">
        <v>4308</v>
      </c>
      <c r="B199" s="6" t="s">
        <v>4309</v>
      </c>
      <c r="C199" s="131" t="s">
        <v>5820</v>
      </c>
      <c r="D199" s="132" t="s">
        <v>163</v>
      </c>
      <c r="E199" s="8">
        <v>1</v>
      </c>
      <c r="F199" s="166" t="s">
        <v>30</v>
      </c>
      <c r="G199" s="9"/>
      <c r="H199" s="8"/>
      <c r="I199" s="8"/>
      <c r="J199" s="174"/>
      <c r="K199" s="10"/>
      <c r="L199" s="188">
        <f>VLOOKUP('Tabela STJ'!$F$5:$F$5098,'R$ REAJUSTADO'!$A$2:$B$44,2,FALSE)</f>
        <v>155.22</v>
      </c>
      <c r="M199" s="51">
        <f t="shared" si="8"/>
        <v>155.22</v>
      </c>
      <c r="N199" s="52">
        <f>G199*'R$ REAJUSTADO'!$E$13</f>
        <v>0</v>
      </c>
      <c r="O199" s="11">
        <f>(J199*'R$ REAJUSTADO'!$E$16)*'Tabela STJ'!K199</f>
        <v>0</v>
      </c>
      <c r="P199" s="205">
        <f t="shared" si="9"/>
        <v>155.22</v>
      </c>
      <c r="Q199" s="201" t="s">
        <v>5171</v>
      </c>
    </row>
    <row r="200" spans="1:17" s="25" customFormat="1">
      <c r="A200" s="274"/>
      <c r="B200" s="275"/>
      <c r="C200" s="286" t="s">
        <v>5821</v>
      </c>
      <c r="D200" s="134" t="s">
        <v>4592</v>
      </c>
      <c r="E200" s="42"/>
      <c r="F200" s="167"/>
      <c r="G200" s="29"/>
      <c r="H200" s="42"/>
      <c r="I200" s="42"/>
      <c r="J200" s="180"/>
      <c r="K200" s="30"/>
      <c r="L200" s="191"/>
      <c r="M200" s="55"/>
      <c r="N200" s="56"/>
      <c r="O200" s="31"/>
      <c r="P200" s="207"/>
      <c r="Q200" s="213"/>
    </row>
    <row r="201" spans="1:17" s="25" customFormat="1" ht="15">
      <c r="A201" s="274"/>
      <c r="B201" s="275"/>
      <c r="C201" s="286"/>
      <c r="D201" s="283" t="s">
        <v>4596</v>
      </c>
      <c r="E201" s="283"/>
      <c r="F201" s="283"/>
      <c r="G201" s="283"/>
      <c r="H201" s="283"/>
      <c r="I201" s="283"/>
      <c r="J201" s="283"/>
      <c r="K201" s="283"/>
      <c r="L201" s="283"/>
      <c r="M201" s="283"/>
      <c r="N201" s="283"/>
      <c r="O201" s="283"/>
      <c r="P201" s="283"/>
      <c r="Q201" s="283"/>
    </row>
    <row r="202" spans="1:17" s="25" customFormat="1">
      <c r="A202" s="274"/>
      <c r="B202" s="275"/>
      <c r="C202" s="286"/>
      <c r="D202" s="134" t="s">
        <v>4593</v>
      </c>
      <c r="E202" s="42"/>
      <c r="F202" s="167"/>
      <c r="G202" s="29"/>
      <c r="H202" s="42"/>
      <c r="I202" s="42"/>
      <c r="J202" s="180"/>
      <c r="K202" s="30"/>
      <c r="L202" s="191"/>
      <c r="M202" s="55"/>
      <c r="N202" s="56"/>
      <c r="O202" s="31"/>
      <c r="P202" s="207"/>
      <c r="Q202" s="213"/>
    </row>
    <row r="203" spans="1:17" s="25" customFormat="1" ht="15">
      <c r="A203" s="274"/>
      <c r="B203" s="275"/>
      <c r="C203" s="286"/>
      <c r="D203" s="283" t="s">
        <v>4594</v>
      </c>
      <c r="E203" s="283"/>
      <c r="F203" s="283"/>
      <c r="G203" s="283"/>
      <c r="H203" s="283"/>
      <c r="I203" s="283"/>
      <c r="J203" s="283"/>
      <c r="K203" s="283"/>
      <c r="L203" s="283"/>
      <c r="M203" s="283"/>
      <c r="N203" s="283"/>
      <c r="O203" s="283"/>
      <c r="P203" s="283"/>
      <c r="Q203" s="283"/>
    </row>
    <row r="204" spans="1:17" s="25" customFormat="1">
      <c r="A204" s="274"/>
      <c r="B204" s="275"/>
      <c r="C204" s="286"/>
      <c r="D204" s="134" t="s">
        <v>4595</v>
      </c>
      <c r="E204" s="42"/>
      <c r="F204" s="167"/>
      <c r="G204" s="29"/>
      <c r="H204" s="42"/>
      <c r="I204" s="42"/>
      <c r="J204" s="180"/>
      <c r="K204" s="30"/>
      <c r="L204" s="191"/>
      <c r="M204" s="55"/>
      <c r="N204" s="56"/>
      <c r="O204" s="31"/>
      <c r="P204" s="207"/>
      <c r="Q204" s="213"/>
    </row>
    <row r="205" spans="1:17" s="26" customFormat="1" ht="31.5">
      <c r="A205" s="273" t="s">
        <v>5347</v>
      </c>
      <c r="B205" s="273"/>
      <c r="C205" s="273"/>
      <c r="D205" s="273"/>
      <c r="E205" s="273"/>
      <c r="F205" s="273"/>
      <c r="G205" s="273"/>
      <c r="H205" s="273"/>
      <c r="I205" s="273"/>
      <c r="J205" s="273"/>
      <c r="K205" s="273"/>
      <c r="L205" s="273"/>
      <c r="M205" s="273"/>
      <c r="N205" s="273"/>
      <c r="O205" s="273"/>
      <c r="P205" s="273"/>
      <c r="Q205" s="273"/>
    </row>
    <row r="206" spans="1:17" s="12" customFormat="1" ht="25.5">
      <c r="A206" s="119" t="s">
        <v>4308</v>
      </c>
      <c r="B206" s="6" t="s">
        <v>4310</v>
      </c>
      <c r="C206" s="131" t="s">
        <v>5822</v>
      </c>
      <c r="D206" s="132" t="s">
        <v>168</v>
      </c>
      <c r="E206" s="8">
        <v>1</v>
      </c>
      <c r="F206" s="166" t="s">
        <v>43</v>
      </c>
      <c r="G206" s="9">
        <v>1.74</v>
      </c>
      <c r="H206" s="8"/>
      <c r="I206" s="8"/>
      <c r="J206" s="174"/>
      <c r="K206" s="10"/>
      <c r="L206" s="188">
        <f>VLOOKUP('Tabela STJ'!$F$5:$F$5098,'R$ REAJUSTADO'!$A$2:$B$44,2,FALSE)</f>
        <v>27.72</v>
      </c>
      <c r="M206" s="51">
        <f t="shared" si="8"/>
        <v>27.72</v>
      </c>
      <c r="N206" s="52">
        <f>G206*'R$ REAJUSTADO'!$E$13</f>
        <v>27.735599999999998</v>
      </c>
      <c r="O206" s="11">
        <f>(J206*'R$ REAJUSTADO'!$E$16)*'Tabela STJ'!K206</f>
        <v>0</v>
      </c>
      <c r="P206" s="205">
        <f t="shared" si="9"/>
        <v>55.455599999999997</v>
      </c>
      <c r="Q206" s="201" t="s">
        <v>5171</v>
      </c>
    </row>
    <row r="207" spans="1:17" s="12" customFormat="1" ht="25.5">
      <c r="A207" s="119" t="s">
        <v>4308</v>
      </c>
      <c r="B207" s="6" t="s">
        <v>4310</v>
      </c>
      <c r="C207" s="131" t="s">
        <v>5823</v>
      </c>
      <c r="D207" s="132" t="s">
        <v>169</v>
      </c>
      <c r="E207" s="8">
        <v>1</v>
      </c>
      <c r="F207" s="166" t="s">
        <v>39</v>
      </c>
      <c r="G207" s="9"/>
      <c r="H207" s="8"/>
      <c r="I207" s="8"/>
      <c r="J207" s="174"/>
      <c r="K207" s="10"/>
      <c r="L207" s="188">
        <f>VLOOKUP('Tabela STJ'!$F$5:$F$5098,'R$ REAJUSTADO'!$A$2:$B$44,2,FALSE)</f>
        <v>13.86</v>
      </c>
      <c r="M207" s="51">
        <f t="shared" si="8"/>
        <v>13.86</v>
      </c>
      <c r="N207" s="52">
        <f>G207*'R$ REAJUSTADO'!$E$13</f>
        <v>0</v>
      </c>
      <c r="O207" s="11">
        <f>(J207*'R$ REAJUSTADO'!$E$16)*'Tabela STJ'!K207</f>
        <v>0</v>
      </c>
      <c r="P207" s="205">
        <f t="shared" si="9"/>
        <v>13.86</v>
      </c>
      <c r="Q207" s="201" t="s">
        <v>5171</v>
      </c>
    </row>
    <row r="208" spans="1:17" s="12" customFormat="1" ht="25.5">
      <c r="A208" s="119" t="s">
        <v>4308</v>
      </c>
      <c r="B208" s="6" t="s">
        <v>4310</v>
      </c>
      <c r="C208" s="131" t="s">
        <v>5824</v>
      </c>
      <c r="D208" s="132" t="s">
        <v>171</v>
      </c>
      <c r="E208" s="8">
        <v>1</v>
      </c>
      <c r="F208" s="166" t="s">
        <v>17</v>
      </c>
      <c r="G208" s="9"/>
      <c r="H208" s="8"/>
      <c r="I208" s="8"/>
      <c r="J208" s="174"/>
      <c r="K208" s="10"/>
      <c r="L208" s="188">
        <f>VLOOKUP('Tabela STJ'!$F$5:$F$5098,'R$ REAJUSTADO'!$A$2:$B$44,2,FALSE)</f>
        <v>55.45</v>
      </c>
      <c r="M208" s="51">
        <f t="shared" si="8"/>
        <v>55.45</v>
      </c>
      <c r="N208" s="52">
        <f>G208*'R$ REAJUSTADO'!$E$13</f>
        <v>0</v>
      </c>
      <c r="O208" s="11">
        <f>(J208*'R$ REAJUSTADO'!$E$16)*'Tabela STJ'!K208</f>
        <v>0</v>
      </c>
      <c r="P208" s="205">
        <f t="shared" si="9"/>
        <v>55.45</v>
      </c>
      <c r="Q208" s="201" t="s">
        <v>5171</v>
      </c>
    </row>
    <row r="209" spans="1:17" s="13" customFormat="1" ht="25.5">
      <c r="A209" s="119" t="s">
        <v>4308</v>
      </c>
      <c r="B209" s="6" t="s">
        <v>4310</v>
      </c>
      <c r="C209" s="131" t="s">
        <v>5825</v>
      </c>
      <c r="D209" s="132" t="s">
        <v>172</v>
      </c>
      <c r="E209" s="8">
        <v>1</v>
      </c>
      <c r="F209" s="166" t="s">
        <v>5</v>
      </c>
      <c r="G209" s="9">
        <v>32</v>
      </c>
      <c r="H209" s="8"/>
      <c r="I209" s="8"/>
      <c r="J209" s="174"/>
      <c r="K209" s="10"/>
      <c r="L209" s="188">
        <f>VLOOKUP('Tabela STJ'!$F$5:$F$5098,'R$ REAJUSTADO'!$A$2:$B$44,2,FALSE)</f>
        <v>600.09</v>
      </c>
      <c r="M209" s="51">
        <f t="shared" si="8"/>
        <v>600.09</v>
      </c>
      <c r="N209" s="52">
        <f>G209*'R$ REAJUSTADO'!$E$13</f>
        <v>510.08</v>
      </c>
      <c r="O209" s="11">
        <f>(J209*'R$ REAJUSTADO'!$E$16)*'Tabela STJ'!K209</f>
        <v>0</v>
      </c>
      <c r="P209" s="205">
        <f t="shared" si="9"/>
        <v>1110.17</v>
      </c>
      <c r="Q209" s="201" t="s">
        <v>5171</v>
      </c>
    </row>
    <row r="210" spans="1:17" s="12" customFormat="1" ht="25.5">
      <c r="A210" s="119" t="s">
        <v>4308</v>
      </c>
      <c r="B210" s="6" t="s">
        <v>4310</v>
      </c>
      <c r="C210" s="131" t="s">
        <v>5826</v>
      </c>
      <c r="D210" s="132" t="s">
        <v>173</v>
      </c>
      <c r="E210" s="8">
        <v>1</v>
      </c>
      <c r="F210" s="166" t="s">
        <v>11</v>
      </c>
      <c r="G210" s="9">
        <v>8.26</v>
      </c>
      <c r="H210" s="8"/>
      <c r="I210" s="8"/>
      <c r="J210" s="174"/>
      <c r="K210" s="10"/>
      <c r="L210" s="188">
        <f>VLOOKUP('Tabela STJ'!$F$5:$F$5098,'R$ REAJUSTADO'!$A$2:$B$44,2,FALSE)</f>
        <v>74.84</v>
      </c>
      <c r="M210" s="51">
        <f t="shared" si="8"/>
        <v>74.84</v>
      </c>
      <c r="N210" s="52">
        <f>G210*'R$ REAJUSTADO'!$E$13</f>
        <v>131.6644</v>
      </c>
      <c r="O210" s="11">
        <f>(J210*'R$ REAJUSTADO'!$E$16)*'Tabela STJ'!K210</f>
        <v>0</v>
      </c>
      <c r="P210" s="205">
        <f t="shared" si="9"/>
        <v>206.5044</v>
      </c>
      <c r="Q210" s="201" t="s">
        <v>5172</v>
      </c>
    </row>
    <row r="211" spans="1:17" s="12" customFormat="1" ht="25.5">
      <c r="A211" s="119" t="s">
        <v>4308</v>
      </c>
      <c r="B211" s="6" t="s">
        <v>4310</v>
      </c>
      <c r="C211" s="131" t="s">
        <v>5827</v>
      </c>
      <c r="D211" s="132" t="s">
        <v>170</v>
      </c>
      <c r="E211" s="8">
        <v>1</v>
      </c>
      <c r="F211" s="166" t="s">
        <v>11</v>
      </c>
      <c r="G211" s="9"/>
      <c r="H211" s="8"/>
      <c r="I211" s="8"/>
      <c r="J211" s="174"/>
      <c r="K211" s="10"/>
      <c r="L211" s="188">
        <f>VLOOKUP('Tabela STJ'!$F$5:$F$5098,'R$ REAJUSTADO'!$A$2:$B$44,2,FALSE)</f>
        <v>74.84</v>
      </c>
      <c r="M211" s="51">
        <f t="shared" si="8"/>
        <v>74.84</v>
      </c>
      <c r="N211" s="52">
        <f>G211*'R$ REAJUSTADO'!$E$13</f>
        <v>0</v>
      </c>
      <c r="O211" s="11">
        <f>(J211*'R$ REAJUSTADO'!$E$16)*'Tabela STJ'!K211</f>
        <v>0</v>
      </c>
      <c r="P211" s="205">
        <f t="shared" si="9"/>
        <v>74.84</v>
      </c>
      <c r="Q211" s="201" t="s">
        <v>5171</v>
      </c>
    </row>
    <row r="212" spans="1:17" s="26" customFormat="1" ht="31.5">
      <c r="A212" s="273" t="s">
        <v>5348</v>
      </c>
      <c r="B212" s="273"/>
      <c r="C212" s="273"/>
      <c r="D212" s="273"/>
      <c r="E212" s="273"/>
      <c r="F212" s="273"/>
      <c r="G212" s="273"/>
      <c r="H212" s="273"/>
      <c r="I212" s="273"/>
      <c r="J212" s="273"/>
      <c r="K212" s="273"/>
      <c r="L212" s="273"/>
      <c r="M212" s="273"/>
      <c r="N212" s="273"/>
      <c r="O212" s="273"/>
      <c r="P212" s="273"/>
      <c r="Q212" s="273"/>
    </row>
    <row r="213" spans="1:17" s="12" customFormat="1" ht="25.5">
      <c r="A213" s="119" t="s">
        <v>4308</v>
      </c>
      <c r="B213" s="6" t="s">
        <v>4311</v>
      </c>
      <c r="C213" s="131" t="s">
        <v>5828</v>
      </c>
      <c r="D213" s="132" t="s">
        <v>175</v>
      </c>
      <c r="E213" s="8">
        <v>1</v>
      </c>
      <c r="F213" s="166" t="s">
        <v>43</v>
      </c>
      <c r="G213" s="9">
        <v>0.44</v>
      </c>
      <c r="H213" s="8"/>
      <c r="I213" s="8"/>
      <c r="J213" s="174"/>
      <c r="K213" s="10"/>
      <c r="L213" s="188">
        <f>VLOOKUP('Tabela STJ'!$F$5:$F$5098,'R$ REAJUSTADO'!$A$2:$B$44,2,FALSE)</f>
        <v>27.72</v>
      </c>
      <c r="M213" s="51">
        <f t="shared" si="8"/>
        <v>27.72</v>
      </c>
      <c r="N213" s="52">
        <f>G213*'R$ REAJUSTADO'!$E$13</f>
        <v>7.0135999999999994</v>
      </c>
      <c r="O213" s="11">
        <f>(J213*'R$ REAJUSTADO'!$E$16)*'Tabela STJ'!K213</f>
        <v>0</v>
      </c>
      <c r="P213" s="205">
        <f t="shared" si="9"/>
        <v>34.733599999999996</v>
      </c>
      <c r="Q213" s="201" t="s">
        <v>5171</v>
      </c>
    </row>
    <row r="214" spans="1:17" s="12" customFormat="1" ht="30">
      <c r="A214" s="119" t="s">
        <v>4308</v>
      </c>
      <c r="B214" s="6" t="s">
        <v>4311</v>
      </c>
      <c r="C214" s="131" t="s">
        <v>5829</v>
      </c>
      <c r="D214" s="132" t="s">
        <v>176</v>
      </c>
      <c r="E214" s="8">
        <v>1</v>
      </c>
      <c r="F214" s="166" t="s">
        <v>32</v>
      </c>
      <c r="G214" s="9"/>
      <c r="H214" s="8"/>
      <c r="I214" s="8"/>
      <c r="J214" s="174"/>
      <c r="K214" s="10"/>
      <c r="L214" s="188">
        <f>VLOOKUP('Tabela STJ'!$F$5:$F$5098,'R$ REAJUSTADO'!$A$2:$B$44,2,FALSE)</f>
        <v>41.58</v>
      </c>
      <c r="M214" s="51">
        <f t="shared" si="8"/>
        <v>41.58</v>
      </c>
      <c r="N214" s="52">
        <f>G214*'R$ REAJUSTADO'!$E$13</f>
        <v>0</v>
      </c>
      <c r="O214" s="11">
        <f>(J214*'R$ REAJUSTADO'!$E$16)*'Tabela STJ'!K214</f>
        <v>0</v>
      </c>
      <c r="P214" s="205">
        <f t="shared" si="9"/>
        <v>41.58</v>
      </c>
      <c r="Q214" s="201" t="s">
        <v>5171</v>
      </c>
    </row>
    <row r="215" spans="1:17" s="12" customFormat="1" ht="25.5">
      <c r="A215" s="119" t="s">
        <v>4308</v>
      </c>
      <c r="B215" s="6" t="s">
        <v>4311</v>
      </c>
      <c r="C215" s="131" t="s">
        <v>5830</v>
      </c>
      <c r="D215" s="132" t="s">
        <v>174</v>
      </c>
      <c r="E215" s="8">
        <v>1</v>
      </c>
      <c r="F215" s="166" t="s">
        <v>43</v>
      </c>
      <c r="G215" s="9">
        <v>0.3</v>
      </c>
      <c r="H215" s="8"/>
      <c r="I215" s="8"/>
      <c r="J215" s="174"/>
      <c r="K215" s="10"/>
      <c r="L215" s="188">
        <f>VLOOKUP('Tabela STJ'!$F$5:$F$5098,'R$ REAJUSTADO'!$A$2:$B$44,2,FALSE)</f>
        <v>27.72</v>
      </c>
      <c r="M215" s="51">
        <f t="shared" si="8"/>
        <v>27.72</v>
      </c>
      <c r="N215" s="52">
        <f>G215*'R$ REAJUSTADO'!$E$13</f>
        <v>4.782</v>
      </c>
      <c r="O215" s="11">
        <f>(J215*'R$ REAJUSTADO'!$E$16)*'Tabela STJ'!K215</f>
        <v>0</v>
      </c>
      <c r="P215" s="205">
        <f t="shared" si="9"/>
        <v>32.501999999999995</v>
      </c>
      <c r="Q215" s="201" t="s">
        <v>5171</v>
      </c>
    </row>
    <row r="216" spans="1:17" s="12" customFormat="1" ht="25.5">
      <c r="A216" s="119" t="s">
        <v>4308</v>
      </c>
      <c r="B216" s="6" t="s">
        <v>4311</v>
      </c>
      <c r="C216" s="131" t="s">
        <v>5831</v>
      </c>
      <c r="D216" s="132" t="s">
        <v>177</v>
      </c>
      <c r="E216" s="8">
        <v>1</v>
      </c>
      <c r="F216" s="166" t="s">
        <v>43</v>
      </c>
      <c r="G216" s="9">
        <v>1.06</v>
      </c>
      <c r="H216" s="8"/>
      <c r="I216" s="8"/>
      <c r="J216" s="174"/>
      <c r="K216" s="10"/>
      <c r="L216" s="188">
        <f>VLOOKUP('Tabela STJ'!$F$5:$F$5098,'R$ REAJUSTADO'!$A$2:$B$44,2,FALSE)</f>
        <v>27.72</v>
      </c>
      <c r="M216" s="51">
        <f t="shared" si="8"/>
        <v>27.72</v>
      </c>
      <c r="N216" s="52">
        <f>G216*'R$ REAJUSTADO'!$E$13</f>
        <v>16.8964</v>
      </c>
      <c r="O216" s="11">
        <f>(J216*'R$ REAJUSTADO'!$E$16)*'Tabela STJ'!K216</f>
        <v>0</v>
      </c>
      <c r="P216" s="205">
        <f t="shared" si="9"/>
        <v>44.616399999999999</v>
      </c>
      <c r="Q216" s="201" t="s">
        <v>5171</v>
      </c>
    </row>
    <row r="217" spans="1:17" s="12" customFormat="1" ht="30">
      <c r="A217" s="119" t="s">
        <v>4308</v>
      </c>
      <c r="B217" s="6" t="s">
        <v>4311</v>
      </c>
      <c r="C217" s="131" t="s">
        <v>5832</v>
      </c>
      <c r="D217" s="132" t="s">
        <v>178</v>
      </c>
      <c r="E217" s="8">
        <v>1</v>
      </c>
      <c r="F217" s="166" t="s">
        <v>43</v>
      </c>
      <c r="G217" s="9">
        <v>1.06</v>
      </c>
      <c r="H217" s="8"/>
      <c r="I217" s="8"/>
      <c r="J217" s="174"/>
      <c r="K217" s="10"/>
      <c r="L217" s="188">
        <f>VLOOKUP('Tabela STJ'!$F$5:$F$5098,'R$ REAJUSTADO'!$A$2:$B$44,2,FALSE)</f>
        <v>27.72</v>
      </c>
      <c r="M217" s="51">
        <f t="shared" si="8"/>
        <v>27.72</v>
      </c>
      <c r="N217" s="52">
        <f>G217*'R$ REAJUSTADO'!$E$13</f>
        <v>16.8964</v>
      </c>
      <c r="O217" s="11">
        <f>(J217*'R$ REAJUSTADO'!$E$16)*'Tabela STJ'!K217</f>
        <v>0</v>
      </c>
      <c r="P217" s="205">
        <f t="shared" si="9"/>
        <v>44.616399999999999</v>
      </c>
      <c r="Q217" s="201" t="s">
        <v>5171</v>
      </c>
    </row>
    <row r="218" spans="1:17" s="26" customFormat="1" ht="31.5">
      <c r="A218" s="273" t="s">
        <v>5349</v>
      </c>
      <c r="B218" s="273"/>
      <c r="C218" s="273"/>
      <c r="D218" s="273"/>
      <c r="E218" s="273"/>
      <c r="F218" s="273"/>
      <c r="G218" s="273"/>
      <c r="H218" s="273"/>
      <c r="I218" s="273"/>
      <c r="J218" s="273"/>
      <c r="K218" s="273"/>
      <c r="L218" s="273"/>
      <c r="M218" s="273"/>
      <c r="N218" s="273"/>
      <c r="O218" s="273"/>
      <c r="P218" s="273"/>
      <c r="Q218" s="273"/>
    </row>
    <row r="219" spans="1:17" s="12" customFormat="1" ht="25.5">
      <c r="A219" s="119" t="s">
        <v>4308</v>
      </c>
      <c r="B219" s="6" t="s">
        <v>4312</v>
      </c>
      <c r="C219" s="131" t="s">
        <v>5833</v>
      </c>
      <c r="D219" s="132" t="s">
        <v>4245</v>
      </c>
      <c r="E219" s="8">
        <v>1</v>
      </c>
      <c r="F219" s="166" t="s">
        <v>50</v>
      </c>
      <c r="G219" s="9"/>
      <c r="H219" s="8"/>
      <c r="I219" s="8"/>
      <c r="J219" s="174"/>
      <c r="K219" s="10"/>
      <c r="L219" s="188">
        <f>VLOOKUP('Tabela STJ'!$F$5:$F$5098,'R$ REAJUSTADO'!$A$2:$B$44,2,FALSE)</f>
        <v>88.7</v>
      </c>
      <c r="M219" s="51">
        <f t="shared" si="8"/>
        <v>88.7</v>
      </c>
      <c r="N219" s="52">
        <f>G219*'R$ REAJUSTADO'!$E$13</f>
        <v>0</v>
      </c>
      <c r="O219" s="11">
        <f>(J219*'R$ REAJUSTADO'!$E$16)*'Tabela STJ'!K219</f>
        <v>0</v>
      </c>
      <c r="P219" s="205">
        <f t="shared" si="9"/>
        <v>88.7</v>
      </c>
      <c r="Q219" s="201" t="s">
        <v>5171</v>
      </c>
    </row>
    <row r="220" spans="1:17" s="12" customFormat="1" ht="25.5">
      <c r="A220" s="119" t="s">
        <v>4308</v>
      </c>
      <c r="B220" s="6" t="s">
        <v>4312</v>
      </c>
      <c r="C220" s="131" t="s">
        <v>5834</v>
      </c>
      <c r="D220" s="132" t="s">
        <v>4246</v>
      </c>
      <c r="E220" s="8">
        <v>1</v>
      </c>
      <c r="F220" s="166" t="s">
        <v>50</v>
      </c>
      <c r="G220" s="9"/>
      <c r="H220" s="8"/>
      <c r="I220" s="8"/>
      <c r="J220" s="174"/>
      <c r="K220" s="10"/>
      <c r="L220" s="188">
        <f>VLOOKUP('Tabela STJ'!$F$5:$F$5098,'R$ REAJUSTADO'!$A$2:$B$44,2,FALSE)</f>
        <v>88.7</v>
      </c>
      <c r="M220" s="51">
        <f t="shared" si="8"/>
        <v>88.7</v>
      </c>
      <c r="N220" s="52">
        <f>G220*'R$ REAJUSTADO'!$E$13</f>
        <v>0</v>
      </c>
      <c r="O220" s="11">
        <f>(J220*'R$ REAJUSTADO'!$E$16)*'Tabela STJ'!K220</f>
        <v>0</v>
      </c>
      <c r="P220" s="205">
        <f t="shared" si="9"/>
        <v>88.7</v>
      </c>
      <c r="Q220" s="201" t="s">
        <v>5171</v>
      </c>
    </row>
    <row r="221" spans="1:17" s="12" customFormat="1" ht="25.5">
      <c r="A221" s="119" t="s">
        <v>4308</v>
      </c>
      <c r="B221" s="6" t="s">
        <v>4312</v>
      </c>
      <c r="C221" s="131" t="s">
        <v>5835</v>
      </c>
      <c r="D221" s="132" t="s">
        <v>4247</v>
      </c>
      <c r="E221" s="8">
        <v>1</v>
      </c>
      <c r="F221" s="166" t="s">
        <v>1</v>
      </c>
      <c r="G221" s="9"/>
      <c r="H221" s="8"/>
      <c r="I221" s="8"/>
      <c r="J221" s="174"/>
      <c r="K221" s="10"/>
      <c r="L221" s="188">
        <f>VLOOKUP('Tabela STJ'!$F$5:$F$5098,'R$ REAJUSTADO'!$A$2:$B$44,2,FALSE)</f>
        <v>121.96</v>
      </c>
      <c r="M221" s="51">
        <f t="shared" si="8"/>
        <v>121.96</v>
      </c>
      <c r="N221" s="52">
        <f>G221*'R$ REAJUSTADO'!$E$13</f>
        <v>0</v>
      </c>
      <c r="O221" s="11">
        <f>(J221*'R$ REAJUSTADO'!$E$16)*'Tabela STJ'!K221</f>
        <v>0</v>
      </c>
      <c r="P221" s="205">
        <f t="shared" si="9"/>
        <v>121.96</v>
      </c>
      <c r="Q221" s="201" t="s">
        <v>5171</v>
      </c>
    </row>
    <row r="222" spans="1:17" s="12" customFormat="1" ht="30">
      <c r="A222" s="119" t="s">
        <v>4308</v>
      </c>
      <c r="B222" s="6" t="s">
        <v>4312</v>
      </c>
      <c r="C222" s="131" t="s">
        <v>5836</v>
      </c>
      <c r="D222" s="132" t="s">
        <v>4250</v>
      </c>
      <c r="E222" s="8">
        <v>1</v>
      </c>
      <c r="F222" s="166" t="s">
        <v>238</v>
      </c>
      <c r="G222" s="9"/>
      <c r="H222" s="8"/>
      <c r="I222" s="8"/>
      <c r="J222" s="174"/>
      <c r="K222" s="10"/>
      <c r="L222" s="188">
        <f>VLOOKUP('Tabela STJ'!$F$5:$F$5098,'R$ REAJUSTADO'!$A$2:$B$44,2,FALSE)</f>
        <v>679.08</v>
      </c>
      <c r="M222" s="51">
        <f t="shared" si="8"/>
        <v>679.08</v>
      </c>
      <c r="N222" s="52">
        <f>G222*'R$ REAJUSTADO'!$E$13</f>
        <v>0</v>
      </c>
      <c r="O222" s="11">
        <f>(J222*'R$ REAJUSTADO'!$E$16)*'Tabela STJ'!K222</f>
        <v>0</v>
      </c>
      <c r="P222" s="205">
        <f t="shared" si="9"/>
        <v>679.08</v>
      </c>
      <c r="Q222" s="201" t="s">
        <v>5171</v>
      </c>
    </row>
    <row r="223" spans="1:17" s="12" customFormat="1" ht="25.5">
      <c r="A223" s="119" t="s">
        <v>4308</v>
      </c>
      <c r="B223" s="6" t="s">
        <v>4312</v>
      </c>
      <c r="C223" s="131" t="s">
        <v>5837</v>
      </c>
      <c r="D223" s="132" t="s">
        <v>4248</v>
      </c>
      <c r="E223" s="8">
        <v>1</v>
      </c>
      <c r="F223" s="166" t="s">
        <v>3</v>
      </c>
      <c r="G223" s="9"/>
      <c r="H223" s="8"/>
      <c r="I223" s="8"/>
      <c r="J223" s="174"/>
      <c r="K223" s="10"/>
      <c r="L223" s="188">
        <f>VLOOKUP('Tabela STJ'!$F$5:$F$5098,'R$ REAJUSTADO'!$A$2:$B$44,2,FALSE)</f>
        <v>261.93</v>
      </c>
      <c r="M223" s="51">
        <f t="shared" si="8"/>
        <v>261.93</v>
      </c>
      <c r="N223" s="52">
        <f>G223*'R$ REAJUSTADO'!$E$13</f>
        <v>0</v>
      </c>
      <c r="O223" s="11">
        <f>(J223*'R$ REAJUSTADO'!$E$16)*'Tabela STJ'!K223</f>
        <v>0</v>
      </c>
      <c r="P223" s="205">
        <f t="shared" si="9"/>
        <v>261.93</v>
      </c>
      <c r="Q223" s="201" t="s">
        <v>5171</v>
      </c>
    </row>
    <row r="224" spans="1:17" s="13" customFormat="1" ht="25.5">
      <c r="A224" s="119" t="s">
        <v>4308</v>
      </c>
      <c r="B224" s="6" t="s">
        <v>4312</v>
      </c>
      <c r="C224" s="131" t="s">
        <v>5838</v>
      </c>
      <c r="D224" s="132" t="s">
        <v>4249</v>
      </c>
      <c r="E224" s="8">
        <v>1</v>
      </c>
      <c r="F224" s="166" t="s">
        <v>3</v>
      </c>
      <c r="G224" s="9"/>
      <c r="H224" s="8"/>
      <c r="I224" s="8"/>
      <c r="J224" s="174"/>
      <c r="K224" s="10"/>
      <c r="L224" s="188">
        <f>VLOOKUP('Tabela STJ'!$F$5:$F$5098,'R$ REAJUSTADO'!$A$2:$B$44,2,FALSE)</f>
        <v>261.93</v>
      </c>
      <c r="M224" s="51">
        <f t="shared" si="8"/>
        <v>261.93</v>
      </c>
      <c r="N224" s="52">
        <f>G224*'R$ REAJUSTADO'!$E$13</f>
        <v>0</v>
      </c>
      <c r="O224" s="11">
        <f>(J224*'R$ REAJUSTADO'!$E$16)*'Tabela STJ'!K224</f>
        <v>0</v>
      </c>
      <c r="P224" s="205">
        <f t="shared" si="9"/>
        <v>261.93</v>
      </c>
      <c r="Q224" s="201" t="s">
        <v>5171</v>
      </c>
    </row>
    <row r="225" spans="1:17" s="25" customFormat="1" ht="15">
      <c r="A225" s="274"/>
      <c r="B225" s="275"/>
      <c r="C225" s="286" t="s">
        <v>5839</v>
      </c>
      <c r="D225" s="283" t="s">
        <v>4597</v>
      </c>
      <c r="E225" s="283"/>
      <c r="F225" s="283"/>
      <c r="G225" s="283"/>
      <c r="H225" s="283"/>
      <c r="I225" s="283"/>
      <c r="J225" s="283"/>
      <c r="K225" s="283"/>
      <c r="L225" s="283"/>
      <c r="M225" s="283"/>
      <c r="N225" s="283"/>
      <c r="O225" s="283"/>
      <c r="P225" s="283"/>
      <c r="Q225" s="283"/>
    </row>
    <row r="226" spans="1:17" s="25" customFormat="1">
      <c r="A226" s="274"/>
      <c r="B226" s="275"/>
      <c r="C226" s="286"/>
      <c r="D226" s="134" t="s">
        <v>4598</v>
      </c>
      <c r="E226" s="42"/>
      <c r="F226" s="167"/>
      <c r="G226" s="29"/>
      <c r="H226" s="42"/>
      <c r="I226" s="42"/>
      <c r="J226" s="180"/>
      <c r="K226" s="30"/>
      <c r="L226" s="191"/>
      <c r="M226" s="55"/>
      <c r="N226" s="56"/>
      <c r="O226" s="31"/>
      <c r="P226" s="207"/>
      <c r="Q226" s="213"/>
    </row>
    <row r="227" spans="1:17" s="25" customFormat="1">
      <c r="A227" s="274"/>
      <c r="B227" s="275"/>
      <c r="C227" s="286"/>
      <c r="D227" s="134" t="s">
        <v>4599</v>
      </c>
      <c r="E227" s="42"/>
      <c r="F227" s="167"/>
      <c r="G227" s="29"/>
      <c r="H227" s="42"/>
      <c r="I227" s="42"/>
      <c r="J227" s="180"/>
      <c r="K227" s="30"/>
      <c r="L227" s="191"/>
      <c r="M227" s="55"/>
      <c r="N227" s="56"/>
      <c r="O227" s="31"/>
      <c r="P227" s="207"/>
      <c r="Q227" s="213"/>
    </row>
    <row r="228" spans="1:17" s="25" customFormat="1" ht="15">
      <c r="A228" s="274"/>
      <c r="B228" s="275"/>
      <c r="C228" s="286"/>
      <c r="D228" s="283" t="s">
        <v>4588</v>
      </c>
      <c r="E228" s="283"/>
      <c r="F228" s="283"/>
      <c r="G228" s="283"/>
      <c r="H228" s="283"/>
      <c r="I228" s="283"/>
      <c r="J228" s="283"/>
      <c r="K228" s="283"/>
      <c r="L228" s="283"/>
      <c r="M228" s="283"/>
      <c r="N228" s="283"/>
      <c r="O228" s="283"/>
      <c r="P228" s="283"/>
      <c r="Q228" s="283"/>
    </row>
    <row r="229" spans="1:17" s="25" customFormat="1">
      <c r="A229" s="274"/>
      <c r="B229" s="275"/>
      <c r="C229" s="286"/>
      <c r="D229" s="134" t="s">
        <v>4589</v>
      </c>
      <c r="E229" s="42"/>
      <c r="F229" s="167"/>
      <c r="G229" s="29"/>
      <c r="H229" s="42"/>
      <c r="I229" s="42"/>
      <c r="J229" s="180"/>
      <c r="K229" s="30"/>
      <c r="L229" s="191"/>
      <c r="M229" s="55"/>
      <c r="N229" s="56"/>
      <c r="O229" s="31"/>
      <c r="P229" s="207"/>
      <c r="Q229" s="213"/>
    </row>
    <row r="230" spans="1:17" s="25" customFormat="1" ht="15">
      <c r="A230" s="274"/>
      <c r="B230" s="275"/>
      <c r="C230" s="286"/>
      <c r="D230" s="271" t="s">
        <v>4600</v>
      </c>
      <c r="E230" s="271"/>
      <c r="F230" s="271"/>
      <c r="G230" s="271"/>
      <c r="H230" s="271"/>
      <c r="I230" s="271"/>
      <c r="J230" s="271"/>
      <c r="K230" s="271"/>
      <c r="L230" s="271"/>
      <c r="M230" s="271"/>
      <c r="N230" s="271"/>
      <c r="O230" s="271"/>
      <c r="P230" s="271"/>
      <c r="Q230" s="271"/>
    </row>
    <row r="231" spans="1:17" s="25" customFormat="1">
      <c r="A231" s="274"/>
      <c r="B231" s="275"/>
      <c r="C231" s="286"/>
      <c r="D231" s="134" t="s">
        <v>4601</v>
      </c>
      <c r="E231" s="42"/>
      <c r="F231" s="167"/>
      <c r="G231" s="29"/>
      <c r="H231" s="42"/>
      <c r="I231" s="42"/>
      <c r="J231" s="180"/>
      <c r="K231" s="30"/>
      <c r="L231" s="191"/>
      <c r="M231" s="55"/>
      <c r="N231" s="56"/>
      <c r="O231" s="31"/>
      <c r="P231" s="207"/>
      <c r="Q231" s="213"/>
    </row>
    <row r="232" spans="1:17" s="25" customFormat="1">
      <c r="A232" s="274"/>
      <c r="B232" s="275"/>
      <c r="C232" s="286"/>
      <c r="D232" s="134" t="s">
        <v>4602</v>
      </c>
      <c r="E232" s="42"/>
      <c r="F232" s="167"/>
      <c r="G232" s="29"/>
      <c r="H232" s="42"/>
      <c r="I232" s="42"/>
      <c r="J232" s="180"/>
      <c r="K232" s="30"/>
      <c r="L232" s="191"/>
      <c r="M232" s="55"/>
      <c r="N232" s="56"/>
      <c r="O232" s="31"/>
      <c r="P232" s="207"/>
      <c r="Q232" s="213"/>
    </row>
    <row r="233" spans="1:17" s="25" customFormat="1">
      <c r="A233" s="274"/>
      <c r="B233" s="275"/>
      <c r="C233" s="286"/>
      <c r="D233" s="134" t="s">
        <v>4603</v>
      </c>
      <c r="E233" s="42"/>
      <c r="F233" s="167"/>
      <c r="G233" s="29"/>
      <c r="H233" s="42"/>
      <c r="I233" s="42"/>
      <c r="J233" s="180"/>
      <c r="K233" s="30"/>
      <c r="L233" s="191"/>
      <c r="M233" s="55"/>
      <c r="N233" s="56"/>
      <c r="O233" s="31"/>
      <c r="P233" s="207"/>
      <c r="Q233" s="213"/>
    </row>
    <row r="234" spans="1:17" s="25" customFormat="1" ht="15">
      <c r="A234" s="274"/>
      <c r="B234" s="275"/>
      <c r="C234" s="286"/>
      <c r="D234" s="283" t="s">
        <v>4604</v>
      </c>
      <c r="E234" s="283"/>
      <c r="F234" s="283"/>
      <c r="G234" s="283"/>
      <c r="H234" s="283"/>
      <c r="I234" s="283"/>
      <c r="J234" s="283"/>
      <c r="K234" s="283"/>
      <c r="L234" s="283"/>
      <c r="M234" s="283"/>
      <c r="N234" s="283"/>
      <c r="O234" s="283"/>
      <c r="P234" s="283"/>
      <c r="Q234" s="283"/>
    </row>
    <row r="235" spans="1:17" s="25" customFormat="1" ht="15">
      <c r="A235" s="274"/>
      <c r="B235" s="275"/>
      <c r="C235" s="286"/>
      <c r="D235" s="283" t="s">
        <v>4605</v>
      </c>
      <c r="E235" s="283"/>
      <c r="F235" s="283"/>
      <c r="G235" s="283"/>
      <c r="H235" s="283"/>
      <c r="I235" s="283"/>
      <c r="J235" s="283"/>
      <c r="K235" s="283"/>
      <c r="L235" s="283"/>
      <c r="M235" s="283"/>
      <c r="N235" s="283"/>
      <c r="O235" s="283"/>
      <c r="P235" s="283"/>
      <c r="Q235" s="283"/>
    </row>
    <row r="236" spans="1:17" s="25" customFormat="1" ht="15">
      <c r="A236" s="274"/>
      <c r="B236" s="275"/>
      <c r="C236" s="286"/>
      <c r="D236" s="283" t="s">
        <v>4606</v>
      </c>
      <c r="E236" s="283"/>
      <c r="F236" s="283"/>
      <c r="G236" s="283"/>
      <c r="H236" s="283"/>
      <c r="I236" s="283"/>
      <c r="J236" s="283"/>
      <c r="K236" s="283"/>
      <c r="L236" s="283"/>
      <c r="M236" s="283"/>
      <c r="N236" s="283"/>
      <c r="O236" s="283"/>
      <c r="P236" s="283"/>
      <c r="Q236" s="283"/>
    </row>
    <row r="237" spans="1:17" s="25" customFormat="1" ht="15">
      <c r="A237" s="274"/>
      <c r="B237" s="275"/>
      <c r="C237" s="286"/>
      <c r="D237" s="283" t="s">
        <v>4607</v>
      </c>
      <c r="E237" s="283"/>
      <c r="F237" s="283"/>
      <c r="G237" s="283"/>
      <c r="H237" s="283"/>
      <c r="I237" s="283"/>
      <c r="J237" s="283"/>
      <c r="K237" s="283"/>
      <c r="L237" s="283"/>
      <c r="M237" s="283"/>
      <c r="N237" s="283"/>
      <c r="O237" s="283"/>
      <c r="P237" s="283"/>
      <c r="Q237" s="283"/>
    </row>
    <row r="238" spans="1:17" s="25" customFormat="1" ht="15">
      <c r="A238" s="274"/>
      <c r="B238" s="275"/>
      <c r="C238" s="286"/>
      <c r="D238" s="283" t="s">
        <v>4608</v>
      </c>
      <c r="E238" s="283"/>
      <c r="F238" s="283"/>
      <c r="G238" s="283"/>
      <c r="H238" s="283"/>
      <c r="I238" s="283"/>
      <c r="J238" s="283"/>
      <c r="K238" s="283"/>
      <c r="L238" s="283"/>
      <c r="M238" s="283"/>
      <c r="N238" s="283"/>
      <c r="O238" s="283"/>
      <c r="P238" s="283"/>
      <c r="Q238" s="283"/>
    </row>
    <row r="239" spans="1:17" s="26" customFormat="1" ht="39">
      <c r="A239" s="272" t="s">
        <v>4609</v>
      </c>
      <c r="B239" s="272"/>
      <c r="C239" s="272"/>
      <c r="D239" s="272"/>
      <c r="E239" s="272"/>
      <c r="F239" s="272"/>
      <c r="G239" s="272"/>
      <c r="H239" s="272"/>
      <c r="I239" s="272"/>
      <c r="J239" s="272"/>
      <c r="K239" s="272"/>
      <c r="L239" s="272"/>
      <c r="M239" s="272"/>
      <c r="N239" s="272"/>
      <c r="O239" s="272"/>
      <c r="P239" s="272"/>
      <c r="Q239" s="272"/>
    </row>
    <row r="240" spans="1:17" s="26" customFormat="1" ht="31.5">
      <c r="A240" s="273" t="s">
        <v>5350</v>
      </c>
      <c r="B240" s="273"/>
      <c r="C240" s="273"/>
      <c r="D240" s="273"/>
      <c r="E240" s="273"/>
      <c r="F240" s="273"/>
      <c r="G240" s="273"/>
      <c r="H240" s="273"/>
      <c r="I240" s="273"/>
      <c r="J240" s="273"/>
      <c r="K240" s="273"/>
      <c r="L240" s="273"/>
      <c r="M240" s="273"/>
      <c r="N240" s="273"/>
      <c r="O240" s="273"/>
      <c r="P240" s="273"/>
      <c r="Q240" s="273"/>
    </row>
    <row r="241" spans="1:17" s="12" customFormat="1" ht="25.5">
      <c r="A241" s="119" t="s">
        <v>4313</v>
      </c>
      <c r="B241" s="6" t="s">
        <v>13</v>
      </c>
      <c r="C241" s="131" t="s">
        <v>5840</v>
      </c>
      <c r="D241" s="132" t="s">
        <v>179</v>
      </c>
      <c r="E241" s="8">
        <v>1</v>
      </c>
      <c r="F241" s="166" t="s">
        <v>2</v>
      </c>
      <c r="G241" s="9"/>
      <c r="H241" s="8"/>
      <c r="I241" s="8">
        <v>2</v>
      </c>
      <c r="J241" s="174"/>
      <c r="K241" s="10"/>
      <c r="L241" s="188">
        <f>VLOOKUP('Tabela STJ'!$F$5:$F$5098,'R$ REAJUSTADO'!$A$2:$B$44,2,FALSE)</f>
        <v>177.38</v>
      </c>
      <c r="M241" s="51">
        <f t="shared" si="8"/>
        <v>177.38</v>
      </c>
      <c r="N241" s="52">
        <f>G241*'R$ REAJUSTADO'!$E$13</f>
        <v>0</v>
      </c>
      <c r="O241" s="11">
        <f>(J241*'R$ REAJUSTADO'!$E$16)*'Tabela STJ'!K241</f>
        <v>0</v>
      </c>
      <c r="P241" s="205">
        <f t="shared" si="9"/>
        <v>177.38</v>
      </c>
      <c r="Q241" s="201" t="s">
        <v>5172</v>
      </c>
    </row>
    <row r="242" spans="1:17" s="12" customFormat="1" ht="25.5">
      <c r="A242" s="119" t="s">
        <v>4313</v>
      </c>
      <c r="B242" s="6" t="s">
        <v>13</v>
      </c>
      <c r="C242" s="131" t="s">
        <v>5841</v>
      </c>
      <c r="D242" s="132" t="s">
        <v>181</v>
      </c>
      <c r="E242" s="8">
        <v>1</v>
      </c>
      <c r="F242" s="166" t="s">
        <v>3</v>
      </c>
      <c r="G242" s="9"/>
      <c r="H242" s="8">
        <v>1</v>
      </c>
      <c r="I242" s="8">
        <v>3</v>
      </c>
      <c r="J242" s="174"/>
      <c r="K242" s="10"/>
      <c r="L242" s="188">
        <f>VLOOKUP('Tabela STJ'!$F$5:$F$5098,'R$ REAJUSTADO'!$A$2:$B$44,2,FALSE)</f>
        <v>261.93</v>
      </c>
      <c r="M242" s="51">
        <f t="shared" si="8"/>
        <v>261.93</v>
      </c>
      <c r="N242" s="52">
        <f>G242*'R$ REAJUSTADO'!$E$13</f>
        <v>0</v>
      </c>
      <c r="O242" s="11">
        <f>(J242*'R$ REAJUSTADO'!$E$16)*'Tabela STJ'!K242</f>
        <v>0</v>
      </c>
      <c r="P242" s="205">
        <f t="shared" si="9"/>
        <v>261.93</v>
      </c>
      <c r="Q242" s="201" t="s">
        <v>5172</v>
      </c>
    </row>
    <row r="243" spans="1:17" s="12" customFormat="1" ht="25.5">
      <c r="A243" s="119" t="s">
        <v>4313</v>
      </c>
      <c r="B243" s="6" t="s">
        <v>13</v>
      </c>
      <c r="C243" s="131" t="s">
        <v>5842</v>
      </c>
      <c r="D243" s="132" t="s">
        <v>182</v>
      </c>
      <c r="E243" s="8">
        <v>1</v>
      </c>
      <c r="F243" s="166" t="s">
        <v>145</v>
      </c>
      <c r="G243" s="9"/>
      <c r="H243" s="8">
        <v>1</v>
      </c>
      <c r="I243" s="8">
        <v>3</v>
      </c>
      <c r="J243" s="174"/>
      <c r="K243" s="10"/>
      <c r="L243" s="188">
        <f>VLOOKUP('Tabela STJ'!$F$5:$F$5098,'R$ REAJUSTADO'!$A$2:$B$44,2,FALSE)</f>
        <v>304.89</v>
      </c>
      <c r="M243" s="51">
        <f t="shared" si="8"/>
        <v>304.89</v>
      </c>
      <c r="N243" s="52">
        <f>G243*'R$ REAJUSTADO'!$E$13</f>
        <v>0</v>
      </c>
      <c r="O243" s="11">
        <f>(J243*'R$ REAJUSTADO'!$E$16)*'Tabela STJ'!K243</f>
        <v>0</v>
      </c>
      <c r="P243" s="205">
        <f t="shared" si="9"/>
        <v>304.89</v>
      </c>
      <c r="Q243" s="201" t="s">
        <v>5172</v>
      </c>
    </row>
    <row r="244" spans="1:17" s="12" customFormat="1" ht="25.5">
      <c r="A244" s="119" t="s">
        <v>4313</v>
      </c>
      <c r="B244" s="6" t="s">
        <v>13</v>
      </c>
      <c r="C244" s="131" t="s">
        <v>5843</v>
      </c>
      <c r="D244" s="132" t="s">
        <v>183</v>
      </c>
      <c r="E244" s="8">
        <v>1</v>
      </c>
      <c r="F244" s="166" t="s">
        <v>184</v>
      </c>
      <c r="G244" s="9"/>
      <c r="H244" s="8">
        <v>2</v>
      </c>
      <c r="I244" s="8">
        <v>3</v>
      </c>
      <c r="J244" s="174"/>
      <c r="K244" s="10"/>
      <c r="L244" s="188">
        <f>VLOOKUP('Tabela STJ'!$F$5:$F$5098,'R$ REAJUSTADO'!$A$2:$B$44,2,FALSE)</f>
        <v>720.66</v>
      </c>
      <c r="M244" s="51">
        <f t="shared" si="8"/>
        <v>720.66</v>
      </c>
      <c r="N244" s="52">
        <f>G244*'R$ REAJUSTADO'!$E$13</f>
        <v>0</v>
      </c>
      <c r="O244" s="11">
        <f>(J244*'R$ REAJUSTADO'!$E$16)*'Tabela STJ'!K244</f>
        <v>0</v>
      </c>
      <c r="P244" s="205">
        <f t="shared" si="9"/>
        <v>720.66</v>
      </c>
      <c r="Q244" s="201" t="s">
        <v>5172</v>
      </c>
    </row>
    <row r="245" spans="1:17" s="12" customFormat="1" ht="25.5">
      <c r="A245" s="119" t="s">
        <v>4313</v>
      </c>
      <c r="B245" s="6" t="s">
        <v>13</v>
      </c>
      <c r="C245" s="131" t="s">
        <v>5844</v>
      </c>
      <c r="D245" s="132" t="s">
        <v>185</v>
      </c>
      <c r="E245" s="8">
        <v>1</v>
      </c>
      <c r="F245" s="166" t="s">
        <v>69</v>
      </c>
      <c r="G245" s="9"/>
      <c r="H245" s="8">
        <v>1</v>
      </c>
      <c r="I245" s="8">
        <v>4</v>
      </c>
      <c r="J245" s="174"/>
      <c r="K245" s="10"/>
      <c r="L245" s="188">
        <f>VLOOKUP('Tabela STJ'!$F$5:$F$5098,'R$ REAJUSTADO'!$A$2:$B$44,2,FALSE)</f>
        <v>212.03</v>
      </c>
      <c r="M245" s="51">
        <f t="shared" si="8"/>
        <v>212.03</v>
      </c>
      <c r="N245" s="52">
        <f>G245*'R$ REAJUSTADO'!$E$13</f>
        <v>0</v>
      </c>
      <c r="O245" s="11">
        <f>(J245*'R$ REAJUSTADO'!$E$16)*'Tabela STJ'!K245</f>
        <v>0</v>
      </c>
      <c r="P245" s="205">
        <f t="shared" si="9"/>
        <v>212.03</v>
      </c>
      <c r="Q245" s="201" t="s">
        <v>5172</v>
      </c>
    </row>
    <row r="246" spans="1:17" s="12" customFormat="1" ht="25.5">
      <c r="A246" s="119" t="s">
        <v>4313</v>
      </c>
      <c r="B246" s="6" t="s">
        <v>13</v>
      </c>
      <c r="C246" s="131" t="s">
        <v>5845</v>
      </c>
      <c r="D246" s="132" t="s">
        <v>186</v>
      </c>
      <c r="E246" s="8">
        <v>1</v>
      </c>
      <c r="F246" s="166" t="s">
        <v>145</v>
      </c>
      <c r="G246" s="9"/>
      <c r="H246" s="8">
        <v>1</v>
      </c>
      <c r="I246" s="8">
        <v>2</v>
      </c>
      <c r="J246" s="174"/>
      <c r="K246" s="10"/>
      <c r="L246" s="188">
        <f>VLOOKUP('Tabela STJ'!$F$5:$F$5098,'R$ REAJUSTADO'!$A$2:$B$44,2,FALSE)</f>
        <v>304.89</v>
      </c>
      <c r="M246" s="51">
        <f t="shared" si="8"/>
        <v>304.89</v>
      </c>
      <c r="N246" s="52">
        <f>G246*'R$ REAJUSTADO'!$E$13</f>
        <v>0</v>
      </c>
      <c r="O246" s="11">
        <f>(J246*'R$ REAJUSTADO'!$E$16)*'Tabela STJ'!K246</f>
        <v>0</v>
      </c>
      <c r="P246" s="205">
        <f t="shared" si="9"/>
        <v>304.89</v>
      </c>
      <c r="Q246" s="201" t="s">
        <v>5172</v>
      </c>
    </row>
    <row r="247" spans="1:17" s="66" customFormat="1" ht="30">
      <c r="A247" s="120" t="s">
        <v>4313</v>
      </c>
      <c r="B247" s="41" t="s">
        <v>13</v>
      </c>
      <c r="C247" s="135" t="s">
        <v>5846</v>
      </c>
      <c r="D247" s="136" t="s">
        <v>187</v>
      </c>
      <c r="E247" s="7">
        <v>1</v>
      </c>
      <c r="F247" s="168" t="s">
        <v>11</v>
      </c>
      <c r="G247" s="62"/>
      <c r="H247" s="7">
        <v>1</v>
      </c>
      <c r="I247" s="7">
        <v>0</v>
      </c>
      <c r="J247" s="176"/>
      <c r="K247" s="63"/>
      <c r="L247" s="190">
        <f>VLOOKUP('Tabela STJ'!$F$5:$F$5098,'R$ REAJUSTADO'!$A$2:$B$44,2,FALSE)</f>
        <v>74.84</v>
      </c>
      <c r="M247" s="53">
        <f t="shared" si="8"/>
        <v>74.84</v>
      </c>
      <c r="N247" s="65">
        <f>G247*'R$ REAJUSTADO'!$E$13</f>
        <v>0</v>
      </c>
      <c r="O247" s="64">
        <f>(J247*'R$ REAJUSTADO'!$E$16)*'Tabela STJ'!K247</f>
        <v>0</v>
      </c>
      <c r="P247" s="205">
        <f t="shared" si="9"/>
        <v>74.84</v>
      </c>
      <c r="Q247" s="201" t="s">
        <v>5171</v>
      </c>
    </row>
    <row r="248" spans="1:17" s="66" customFormat="1" ht="25.5">
      <c r="A248" s="120" t="s">
        <v>4313</v>
      </c>
      <c r="B248" s="41" t="s">
        <v>13</v>
      </c>
      <c r="C248" s="135" t="s">
        <v>5847</v>
      </c>
      <c r="D248" s="136" t="s">
        <v>188</v>
      </c>
      <c r="E248" s="7">
        <v>1</v>
      </c>
      <c r="F248" s="168" t="s">
        <v>11</v>
      </c>
      <c r="G248" s="62"/>
      <c r="H248" s="7"/>
      <c r="I248" s="7">
        <v>0</v>
      </c>
      <c r="J248" s="176"/>
      <c r="K248" s="63"/>
      <c r="L248" s="190">
        <f>VLOOKUP('Tabela STJ'!$F$5:$F$5098,'R$ REAJUSTADO'!$A$2:$B$44,2,FALSE)</f>
        <v>74.84</v>
      </c>
      <c r="M248" s="53">
        <f t="shared" si="8"/>
        <v>74.84</v>
      </c>
      <c r="N248" s="65">
        <f>G248*'R$ REAJUSTADO'!$E$13</f>
        <v>0</v>
      </c>
      <c r="O248" s="64">
        <f>(J248*'R$ REAJUSTADO'!$E$16)*'Tabela STJ'!K248</f>
        <v>0</v>
      </c>
      <c r="P248" s="205">
        <f t="shared" si="9"/>
        <v>74.84</v>
      </c>
      <c r="Q248" s="201" t="s">
        <v>5171</v>
      </c>
    </row>
    <row r="249" spans="1:17" s="66" customFormat="1" ht="25.5">
      <c r="A249" s="120" t="s">
        <v>4313</v>
      </c>
      <c r="B249" s="41" t="s">
        <v>13</v>
      </c>
      <c r="C249" s="135" t="s">
        <v>5848</v>
      </c>
      <c r="D249" s="136" t="s">
        <v>189</v>
      </c>
      <c r="E249" s="7">
        <v>1</v>
      </c>
      <c r="F249" s="168" t="s">
        <v>43</v>
      </c>
      <c r="G249" s="62"/>
      <c r="H249" s="7"/>
      <c r="I249" s="7">
        <v>0</v>
      </c>
      <c r="J249" s="176"/>
      <c r="K249" s="63"/>
      <c r="L249" s="190">
        <f>VLOOKUP('Tabela STJ'!$F$5:$F$5098,'R$ REAJUSTADO'!$A$2:$B$44,2,FALSE)</f>
        <v>27.72</v>
      </c>
      <c r="M249" s="53">
        <f t="shared" si="8"/>
        <v>27.72</v>
      </c>
      <c r="N249" s="65">
        <f>G249*'R$ REAJUSTADO'!$E$13</f>
        <v>0</v>
      </c>
      <c r="O249" s="64">
        <f>(J249*'R$ REAJUSTADO'!$E$16)*'Tabela STJ'!K249</f>
        <v>0</v>
      </c>
      <c r="P249" s="205">
        <f t="shared" si="9"/>
        <v>27.72</v>
      </c>
      <c r="Q249" s="201" t="s">
        <v>5171</v>
      </c>
    </row>
    <row r="250" spans="1:17" s="12" customFormat="1" ht="25.5">
      <c r="A250" s="119" t="s">
        <v>4313</v>
      </c>
      <c r="B250" s="6" t="s">
        <v>13</v>
      </c>
      <c r="C250" s="131" t="s">
        <v>5849</v>
      </c>
      <c r="D250" s="132" t="s">
        <v>191</v>
      </c>
      <c r="E250" s="8">
        <v>1</v>
      </c>
      <c r="F250" s="166" t="s">
        <v>17</v>
      </c>
      <c r="G250" s="9"/>
      <c r="H250" s="8"/>
      <c r="I250" s="8">
        <v>0</v>
      </c>
      <c r="J250" s="174"/>
      <c r="K250" s="10"/>
      <c r="L250" s="188">
        <f>VLOOKUP('Tabela STJ'!$F$5:$F$5098,'R$ REAJUSTADO'!$A$2:$B$44,2,FALSE)</f>
        <v>55.45</v>
      </c>
      <c r="M250" s="51">
        <f t="shared" si="8"/>
        <v>55.45</v>
      </c>
      <c r="N250" s="52">
        <f>G250*'R$ REAJUSTADO'!$E$13</f>
        <v>0</v>
      </c>
      <c r="O250" s="11">
        <f>(J250*'R$ REAJUSTADO'!$E$16)*'Tabela STJ'!K250</f>
        <v>0</v>
      </c>
      <c r="P250" s="205">
        <f t="shared" si="9"/>
        <v>55.45</v>
      </c>
      <c r="Q250" s="201" t="s">
        <v>5172</v>
      </c>
    </row>
    <row r="251" spans="1:17" s="13" customFormat="1" ht="25.5">
      <c r="A251" s="119" t="s">
        <v>4313</v>
      </c>
      <c r="B251" s="6" t="s">
        <v>13</v>
      </c>
      <c r="C251" s="131" t="s">
        <v>5850</v>
      </c>
      <c r="D251" s="132" t="s">
        <v>192</v>
      </c>
      <c r="E251" s="8">
        <v>1</v>
      </c>
      <c r="F251" s="166" t="s">
        <v>145</v>
      </c>
      <c r="G251" s="9"/>
      <c r="H251" s="8">
        <v>1</v>
      </c>
      <c r="I251" s="8">
        <v>3</v>
      </c>
      <c r="J251" s="174"/>
      <c r="K251" s="10"/>
      <c r="L251" s="188">
        <f>VLOOKUP('Tabela STJ'!$F$5:$F$5098,'R$ REAJUSTADO'!$A$2:$B$44,2,FALSE)</f>
        <v>304.89</v>
      </c>
      <c r="M251" s="51">
        <f t="shared" si="8"/>
        <v>304.89</v>
      </c>
      <c r="N251" s="52">
        <f>G251*'R$ REAJUSTADO'!$E$13</f>
        <v>0</v>
      </c>
      <c r="O251" s="11">
        <f>(J251*'R$ REAJUSTADO'!$E$16)*'Tabela STJ'!K251</f>
        <v>0</v>
      </c>
      <c r="P251" s="205">
        <f t="shared" si="9"/>
        <v>304.89</v>
      </c>
      <c r="Q251" s="201" t="s">
        <v>5172</v>
      </c>
    </row>
    <row r="252" spans="1:17" s="12" customFormat="1" ht="25.5">
      <c r="A252" s="119" t="s">
        <v>4313</v>
      </c>
      <c r="B252" s="6" t="s">
        <v>13</v>
      </c>
      <c r="C252" s="131" t="s">
        <v>5851</v>
      </c>
      <c r="D252" s="132" t="s">
        <v>193</v>
      </c>
      <c r="E252" s="8">
        <v>1</v>
      </c>
      <c r="F252" s="166" t="s">
        <v>194</v>
      </c>
      <c r="G252" s="9"/>
      <c r="H252" s="8">
        <v>2</v>
      </c>
      <c r="I252" s="8">
        <v>4</v>
      </c>
      <c r="J252" s="174"/>
      <c r="K252" s="10"/>
      <c r="L252" s="188">
        <f>VLOOKUP('Tabela STJ'!$F$5:$F$5098,'R$ REAJUSTADO'!$A$2:$B$44,2,FALSE)</f>
        <v>923</v>
      </c>
      <c r="M252" s="51">
        <f t="shared" si="8"/>
        <v>923</v>
      </c>
      <c r="N252" s="52">
        <f>G252*'R$ REAJUSTADO'!$E$13</f>
        <v>0</v>
      </c>
      <c r="O252" s="11">
        <f>(J252*'R$ REAJUSTADO'!$E$16)*'Tabela STJ'!K252</f>
        <v>0</v>
      </c>
      <c r="P252" s="205">
        <f t="shared" si="9"/>
        <v>923</v>
      </c>
      <c r="Q252" s="201" t="s">
        <v>5172</v>
      </c>
    </row>
    <row r="253" spans="1:17" s="13" customFormat="1" ht="30">
      <c r="A253" s="119" t="s">
        <v>4313</v>
      </c>
      <c r="B253" s="6" t="s">
        <v>13</v>
      </c>
      <c r="C253" s="131" t="s">
        <v>5852</v>
      </c>
      <c r="D253" s="132" t="s">
        <v>195</v>
      </c>
      <c r="E253" s="8">
        <v>1</v>
      </c>
      <c r="F253" s="166" t="s">
        <v>196</v>
      </c>
      <c r="G253" s="9"/>
      <c r="H253" s="8">
        <v>1</v>
      </c>
      <c r="I253" s="8">
        <v>5</v>
      </c>
      <c r="J253" s="174"/>
      <c r="K253" s="10"/>
      <c r="L253" s="188">
        <f>VLOOKUP('Tabela STJ'!$F$5:$F$5098,'R$ REAJUSTADO'!$A$2:$B$44,2,FALSE)</f>
        <v>353.41</v>
      </c>
      <c r="M253" s="51">
        <f t="shared" si="8"/>
        <v>353.41</v>
      </c>
      <c r="N253" s="52">
        <f>G253*'R$ REAJUSTADO'!$E$13</f>
        <v>0</v>
      </c>
      <c r="O253" s="11">
        <f>(J253*'R$ REAJUSTADO'!$E$16)*'Tabela STJ'!K253</f>
        <v>0</v>
      </c>
      <c r="P253" s="205">
        <f t="shared" si="9"/>
        <v>353.41</v>
      </c>
      <c r="Q253" s="201" t="s">
        <v>5172</v>
      </c>
    </row>
    <row r="254" spans="1:17" s="13" customFormat="1" ht="25.5">
      <c r="A254" s="119" t="s">
        <v>4313</v>
      </c>
      <c r="B254" s="6" t="s">
        <v>13</v>
      </c>
      <c r="C254" s="131" t="s">
        <v>5853</v>
      </c>
      <c r="D254" s="132" t="s">
        <v>197</v>
      </c>
      <c r="E254" s="8">
        <v>1</v>
      </c>
      <c r="F254" s="166" t="s">
        <v>6</v>
      </c>
      <c r="G254" s="9"/>
      <c r="H254" s="8">
        <v>2</v>
      </c>
      <c r="I254" s="8">
        <v>6</v>
      </c>
      <c r="J254" s="174"/>
      <c r="K254" s="10"/>
      <c r="L254" s="188">
        <f>VLOOKUP('Tabela STJ'!$F$5:$F$5098,'R$ REAJUSTADO'!$A$2:$B$44,2,FALSE)</f>
        <v>838.45</v>
      </c>
      <c r="M254" s="51">
        <f t="shared" si="8"/>
        <v>838.45</v>
      </c>
      <c r="N254" s="52">
        <f>G254*'R$ REAJUSTADO'!$E$13</f>
        <v>0</v>
      </c>
      <c r="O254" s="11">
        <f>(J254*'R$ REAJUSTADO'!$E$16)*'Tabela STJ'!K254</f>
        <v>0</v>
      </c>
      <c r="P254" s="205">
        <f t="shared" si="9"/>
        <v>838.45</v>
      </c>
      <c r="Q254" s="201" t="s">
        <v>5172</v>
      </c>
    </row>
    <row r="255" spans="1:17" s="13" customFormat="1" ht="30">
      <c r="A255" s="119" t="s">
        <v>4313</v>
      </c>
      <c r="B255" s="6" t="s">
        <v>13</v>
      </c>
      <c r="C255" s="131" t="s">
        <v>5854</v>
      </c>
      <c r="D255" s="132" t="s">
        <v>198</v>
      </c>
      <c r="E255" s="8">
        <v>1</v>
      </c>
      <c r="F255" s="166" t="s">
        <v>6</v>
      </c>
      <c r="G255" s="9"/>
      <c r="H255" s="8">
        <v>2</v>
      </c>
      <c r="I255" s="8">
        <v>4</v>
      </c>
      <c r="J255" s="174"/>
      <c r="K255" s="10"/>
      <c r="L255" s="188">
        <f>VLOOKUP('Tabela STJ'!$F$5:$F$5098,'R$ REAJUSTADO'!$A$2:$B$44,2,FALSE)</f>
        <v>838.45</v>
      </c>
      <c r="M255" s="51">
        <f t="shared" si="8"/>
        <v>838.45</v>
      </c>
      <c r="N255" s="52">
        <f>G255*'R$ REAJUSTADO'!$E$13</f>
        <v>0</v>
      </c>
      <c r="O255" s="11">
        <f>(J255*'R$ REAJUSTADO'!$E$16)*'Tabela STJ'!K255</f>
        <v>0</v>
      </c>
      <c r="P255" s="205">
        <f t="shared" si="9"/>
        <v>838.45</v>
      </c>
      <c r="Q255" s="201" t="s">
        <v>5172</v>
      </c>
    </row>
    <row r="256" spans="1:17" s="13" customFormat="1" ht="30">
      <c r="A256" s="119" t="s">
        <v>4313</v>
      </c>
      <c r="B256" s="6" t="s">
        <v>13</v>
      </c>
      <c r="C256" s="131" t="s">
        <v>5855</v>
      </c>
      <c r="D256" s="132" t="s">
        <v>199</v>
      </c>
      <c r="E256" s="8">
        <v>1</v>
      </c>
      <c r="F256" s="166" t="s">
        <v>6</v>
      </c>
      <c r="G256" s="9"/>
      <c r="H256" s="8">
        <v>2</v>
      </c>
      <c r="I256" s="8">
        <v>4</v>
      </c>
      <c r="J256" s="174"/>
      <c r="K256" s="10"/>
      <c r="L256" s="188">
        <f>VLOOKUP('Tabela STJ'!$F$5:$F$5098,'R$ REAJUSTADO'!$A$2:$B$44,2,FALSE)</f>
        <v>838.45</v>
      </c>
      <c r="M256" s="51">
        <f t="shared" si="8"/>
        <v>838.45</v>
      </c>
      <c r="N256" s="52">
        <f>G256*'R$ REAJUSTADO'!$E$13</f>
        <v>0</v>
      </c>
      <c r="O256" s="11">
        <f>(J256*'R$ REAJUSTADO'!$E$16)*'Tabela STJ'!K256</f>
        <v>0</v>
      </c>
      <c r="P256" s="205">
        <f t="shared" si="9"/>
        <v>838.45</v>
      </c>
      <c r="Q256" s="201" t="s">
        <v>5172</v>
      </c>
    </row>
    <row r="257" spans="1:17" s="12" customFormat="1" ht="30">
      <c r="A257" s="119" t="s">
        <v>4313</v>
      </c>
      <c r="B257" s="6" t="s">
        <v>13</v>
      </c>
      <c r="C257" s="131" t="s">
        <v>5856</v>
      </c>
      <c r="D257" s="132" t="s">
        <v>200</v>
      </c>
      <c r="E257" s="8">
        <v>1</v>
      </c>
      <c r="F257" s="166" t="s">
        <v>201</v>
      </c>
      <c r="G257" s="9"/>
      <c r="H257" s="8">
        <v>2</v>
      </c>
      <c r="I257" s="8">
        <v>4</v>
      </c>
      <c r="J257" s="174"/>
      <c r="K257" s="10"/>
      <c r="L257" s="188">
        <f>VLOOKUP('Tabela STJ'!$F$5:$F$5098,'R$ REAJUSTADO'!$A$2:$B$44,2,FALSE)</f>
        <v>769.16</v>
      </c>
      <c r="M257" s="51">
        <f t="shared" si="8"/>
        <v>769.16</v>
      </c>
      <c r="N257" s="52">
        <f>G257*'R$ REAJUSTADO'!$E$13</f>
        <v>0</v>
      </c>
      <c r="O257" s="11">
        <f>(J257*'R$ REAJUSTADO'!$E$16)*'Tabela STJ'!K257</f>
        <v>0</v>
      </c>
      <c r="P257" s="205">
        <f t="shared" si="9"/>
        <v>769.16</v>
      </c>
      <c r="Q257" s="201" t="s">
        <v>5172</v>
      </c>
    </row>
    <row r="258" spans="1:17" s="12" customFormat="1" ht="25.5">
      <c r="A258" s="119" t="s">
        <v>4313</v>
      </c>
      <c r="B258" s="6" t="s">
        <v>13</v>
      </c>
      <c r="C258" s="131" t="s">
        <v>5857</v>
      </c>
      <c r="D258" s="132" t="s">
        <v>202</v>
      </c>
      <c r="E258" s="8">
        <v>1</v>
      </c>
      <c r="F258" s="166" t="s">
        <v>30</v>
      </c>
      <c r="G258" s="9"/>
      <c r="H258" s="8"/>
      <c r="I258" s="8">
        <v>2</v>
      </c>
      <c r="J258" s="174"/>
      <c r="K258" s="10"/>
      <c r="L258" s="188">
        <f>VLOOKUP('Tabela STJ'!$F$5:$F$5098,'R$ REAJUSTADO'!$A$2:$B$44,2,FALSE)</f>
        <v>155.22</v>
      </c>
      <c r="M258" s="51">
        <f t="shared" si="8"/>
        <v>155.22</v>
      </c>
      <c r="N258" s="52">
        <f>G258*'R$ REAJUSTADO'!$E$13</f>
        <v>0</v>
      </c>
      <c r="O258" s="11">
        <f>(J258*'R$ REAJUSTADO'!$E$16)*'Tabela STJ'!K258</f>
        <v>0</v>
      </c>
      <c r="P258" s="205">
        <f t="shared" si="9"/>
        <v>155.22</v>
      </c>
      <c r="Q258" s="201" t="s">
        <v>5172</v>
      </c>
    </row>
    <row r="259" spans="1:17" s="12" customFormat="1" ht="25.5">
      <c r="A259" s="119" t="s">
        <v>4313</v>
      </c>
      <c r="B259" s="6" t="s">
        <v>13</v>
      </c>
      <c r="C259" s="131" t="s">
        <v>5858</v>
      </c>
      <c r="D259" s="132" t="s">
        <v>203</v>
      </c>
      <c r="E259" s="8">
        <v>1</v>
      </c>
      <c r="F259" s="166" t="s">
        <v>32</v>
      </c>
      <c r="G259" s="9"/>
      <c r="H259" s="8"/>
      <c r="I259" s="8">
        <v>1</v>
      </c>
      <c r="J259" s="174"/>
      <c r="K259" s="10"/>
      <c r="L259" s="188">
        <f>VLOOKUP('Tabela STJ'!$F$5:$F$5098,'R$ REAJUSTADO'!$A$2:$B$44,2,FALSE)</f>
        <v>41.58</v>
      </c>
      <c r="M259" s="51">
        <f t="shared" ref="M259:M322" si="12">L259*E259</f>
        <v>41.58</v>
      </c>
      <c r="N259" s="52">
        <f>G259*'R$ REAJUSTADO'!$E$13</f>
        <v>0</v>
      </c>
      <c r="O259" s="11">
        <f>(J259*'R$ REAJUSTADO'!$E$16)*'Tabela STJ'!K259</f>
        <v>0</v>
      </c>
      <c r="P259" s="205">
        <f t="shared" si="9"/>
        <v>41.58</v>
      </c>
      <c r="Q259" s="201" t="s">
        <v>5172</v>
      </c>
    </row>
    <row r="260" spans="1:17" s="12" customFormat="1" ht="25.5">
      <c r="A260" s="119" t="s">
        <v>4313</v>
      </c>
      <c r="B260" s="6" t="s">
        <v>13</v>
      </c>
      <c r="C260" s="131" t="s">
        <v>5859</v>
      </c>
      <c r="D260" s="132" t="s">
        <v>204</v>
      </c>
      <c r="E260" s="8">
        <v>1</v>
      </c>
      <c r="F260" s="166" t="s">
        <v>50</v>
      </c>
      <c r="G260" s="9"/>
      <c r="H260" s="8"/>
      <c r="I260" s="8">
        <v>1</v>
      </c>
      <c r="J260" s="174"/>
      <c r="K260" s="10"/>
      <c r="L260" s="188">
        <f>VLOOKUP('Tabela STJ'!$F$5:$F$5098,'R$ REAJUSTADO'!$A$2:$B$44,2,FALSE)</f>
        <v>88.7</v>
      </c>
      <c r="M260" s="51">
        <f t="shared" si="12"/>
        <v>88.7</v>
      </c>
      <c r="N260" s="52">
        <f>G260*'R$ REAJUSTADO'!$E$13</f>
        <v>0</v>
      </c>
      <c r="O260" s="11">
        <f>(J260*'R$ REAJUSTADO'!$E$16)*'Tabela STJ'!K260</f>
        <v>0</v>
      </c>
      <c r="P260" s="205">
        <f t="shared" si="9"/>
        <v>88.7</v>
      </c>
      <c r="Q260" s="201" t="s">
        <v>5172</v>
      </c>
    </row>
    <row r="261" spans="1:17" s="12" customFormat="1" ht="25.5">
      <c r="A261" s="119" t="s">
        <v>4313</v>
      </c>
      <c r="B261" s="6" t="s">
        <v>13</v>
      </c>
      <c r="C261" s="131" t="s">
        <v>5860</v>
      </c>
      <c r="D261" s="132" t="s">
        <v>205</v>
      </c>
      <c r="E261" s="8">
        <v>1</v>
      </c>
      <c r="F261" s="166" t="s">
        <v>50</v>
      </c>
      <c r="G261" s="9"/>
      <c r="H261" s="8"/>
      <c r="I261" s="8">
        <v>1</v>
      </c>
      <c r="J261" s="174"/>
      <c r="K261" s="10"/>
      <c r="L261" s="188">
        <f>VLOOKUP('Tabela STJ'!$F$5:$F$5098,'R$ REAJUSTADO'!$A$2:$B$44,2,FALSE)</f>
        <v>88.7</v>
      </c>
      <c r="M261" s="51">
        <f t="shared" si="12"/>
        <v>88.7</v>
      </c>
      <c r="N261" s="52">
        <f>G261*'R$ REAJUSTADO'!$E$13</f>
        <v>0</v>
      </c>
      <c r="O261" s="11">
        <f>(J261*'R$ REAJUSTADO'!$E$16)*'Tabela STJ'!K261</f>
        <v>0</v>
      </c>
      <c r="P261" s="205">
        <f t="shared" si="9"/>
        <v>88.7</v>
      </c>
      <c r="Q261" s="201" t="s">
        <v>5172</v>
      </c>
    </row>
    <row r="262" spans="1:17" s="12" customFormat="1" ht="25.5">
      <c r="A262" s="119" t="s">
        <v>4313</v>
      </c>
      <c r="B262" s="6" t="s">
        <v>13</v>
      </c>
      <c r="C262" s="131" t="s">
        <v>5861</v>
      </c>
      <c r="D262" s="132" t="s">
        <v>206</v>
      </c>
      <c r="E262" s="8">
        <v>1</v>
      </c>
      <c r="F262" s="166" t="s">
        <v>1</v>
      </c>
      <c r="G262" s="9"/>
      <c r="H262" s="8"/>
      <c r="I262" s="8">
        <v>0</v>
      </c>
      <c r="J262" s="174"/>
      <c r="K262" s="10"/>
      <c r="L262" s="188">
        <f>VLOOKUP('Tabela STJ'!$F$5:$F$5098,'R$ REAJUSTADO'!$A$2:$B$44,2,FALSE)</f>
        <v>121.96</v>
      </c>
      <c r="M262" s="51">
        <f t="shared" si="12"/>
        <v>121.96</v>
      </c>
      <c r="N262" s="52">
        <f>G262*'R$ REAJUSTADO'!$E$13</f>
        <v>0</v>
      </c>
      <c r="O262" s="11">
        <f>(J262*'R$ REAJUSTADO'!$E$16)*'Tabela STJ'!K262</f>
        <v>0</v>
      </c>
      <c r="P262" s="205">
        <f t="shared" ref="P262:P326" si="13">SUM(M262:O262)</f>
        <v>121.96</v>
      </c>
      <c r="Q262" s="201" t="s">
        <v>5172</v>
      </c>
    </row>
    <row r="263" spans="1:17" s="12" customFormat="1" ht="25.5">
      <c r="A263" s="119" t="s">
        <v>4313</v>
      </c>
      <c r="B263" s="6" t="s">
        <v>13</v>
      </c>
      <c r="C263" s="131" t="s">
        <v>5862</v>
      </c>
      <c r="D263" s="132" t="s">
        <v>207</v>
      </c>
      <c r="E263" s="8">
        <v>1</v>
      </c>
      <c r="F263" s="166" t="s">
        <v>17</v>
      </c>
      <c r="G263" s="9"/>
      <c r="H263" s="8"/>
      <c r="I263" s="8">
        <v>0</v>
      </c>
      <c r="J263" s="174"/>
      <c r="K263" s="10"/>
      <c r="L263" s="188">
        <f>VLOOKUP('Tabela STJ'!$F$5:$F$5098,'R$ REAJUSTADO'!$A$2:$B$44,2,FALSE)</f>
        <v>55.45</v>
      </c>
      <c r="M263" s="51">
        <f t="shared" si="12"/>
        <v>55.45</v>
      </c>
      <c r="N263" s="52">
        <f>G263*'R$ REAJUSTADO'!$E$13</f>
        <v>0</v>
      </c>
      <c r="O263" s="11">
        <f>(J263*'R$ REAJUSTADO'!$E$16)*'Tabela STJ'!K263</f>
        <v>0</v>
      </c>
      <c r="P263" s="205">
        <f t="shared" si="13"/>
        <v>55.45</v>
      </c>
      <c r="Q263" s="201" t="s">
        <v>5172</v>
      </c>
    </row>
    <row r="264" spans="1:17" s="12" customFormat="1" ht="25.5">
      <c r="A264" s="119" t="s">
        <v>4313</v>
      </c>
      <c r="B264" s="6" t="s">
        <v>13</v>
      </c>
      <c r="C264" s="131" t="s">
        <v>5863</v>
      </c>
      <c r="D264" s="132" t="s">
        <v>208</v>
      </c>
      <c r="E264" s="8">
        <v>1</v>
      </c>
      <c r="F264" s="166" t="s">
        <v>3</v>
      </c>
      <c r="G264" s="9"/>
      <c r="H264" s="8"/>
      <c r="I264" s="8">
        <v>0</v>
      </c>
      <c r="J264" s="174"/>
      <c r="K264" s="10"/>
      <c r="L264" s="188">
        <f>VLOOKUP('Tabela STJ'!$F$5:$F$5098,'R$ REAJUSTADO'!$A$2:$B$44,2,FALSE)</f>
        <v>261.93</v>
      </c>
      <c r="M264" s="51">
        <f t="shared" si="12"/>
        <v>261.93</v>
      </c>
      <c r="N264" s="52">
        <f>G264*'R$ REAJUSTADO'!$E$13</f>
        <v>0</v>
      </c>
      <c r="O264" s="11">
        <f>(J264*'R$ REAJUSTADO'!$E$16)*'Tabela STJ'!K264</f>
        <v>0</v>
      </c>
      <c r="P264" s="205">
        <f t="shared" si="13"/>
        <v>261.93</v>
      </c>
      <c r="Q264" s="201" t="s">
        <v>5172</v>
      </c>
    </row>
    <row r="265" spans="1:17" s="12" customFormat="1" ht="25.5">
      <c r="A265" s="119" t="s">
        <v>4313</v>
      </c>
      <c r="B265" s="6" t="s">
        <v>13</v>
      </c>
      <c r="C265" s="131" t="s">
        <v>5864</v>
      </c>
      <c r="D265" s="132" t="s">
        <v>209</v>
      </c>
      <c r="E265" s="8">
        <v>1</v>
      </c>
      <c r="F265" s="166" t="s">
        <v>194</v>
      </c>
      <c r="G265" s="9"/>
      <c r="H265" s="8">
        <v>2</v>
      </c>
      <c r="I265" s="8">
        <v>5</v>
      </c>
      <c r="J265" s="174"/>
      <c r="K265" s="10"/>
      <c r="L265" s="188">
        <f>VLOOKUP('Tabela STJ'!$F$5:$F$5098,'R$ REAJUSTADO'!$A$2:$B$44,2,FALSE)</f>
        <v>923</v>
      </c>
      <c r="M265" s="51">
        <f t="shared" si="12"/>
        <v>923</v>
      </c>
      <c r="N265" s="52">
        <f>G265*'R$ REAJUSTADO'!$E$13</f>
        <v>0</v>
      </c>
      <c r="O265" s="11">
        <f>(J265*'R$ REAJUSTADO'!$E$16)*'Tabela STJ'!K265</f>
        <v>0</v>
      </c>
      <c r="P265" s="205">
        <f t="shared" si="13"/>
        <v>923</v>
      </c>
      <c r="Q265" s="201" t="s">
        <v>5172</v>
      </c>
    </row>
    <row r="266" spans="1:17" s="12" customFormat="1" ht="25.5">
      <c r="A266" s="119" t="s">
        <v>4313</v>
      </c>
      <c r="B266" s="6" t="s">
        <v>13</v>
      </c>
      <c r="C266" s="131" t="s">
        <v>5865</v>
      </c>
      <c r="D266" s="132" t="s">
        <v>210</v>
      </c>
      <c r="E266" s="8">
        <v>1</v>
      </c>
      <c r="F266" s="166" t="s">
        <v>2</v>
      </c>
      <c r="G266" s="9"/>
      <c r="H266" s="8"/>
      <c r="I266" s="8">
        <v>2</v>
      </c>
      <c r="J266" s="174"/>
      <c r="K266" s="10"/>
      <c r="L266" s="188">
        <f>VLOOKUP('Tabela STJ'!$F$5:$F$5098,'R$ REAJUSTADO'!$A$2:$B$44,2,FALSE)</f>
        <v>177.38</v>
      </c>
      <c r="M266" s="51">
        <f t="shared" si="12"/>
        <v>177.38</v>
      </c>
      <c r="N266" s="52">
        <f>G266*'R$ REAJUSTADO'!$E$13</f>
        <v>0</v>
      </c>
      <c r="O266" s="11">
        <f>(J266*'R$ REAJUSTADO'!$E$16)*'Tabela STJ'!K266</f>
        <v>0</v>
      </c>
      <c r="P266" s="205">
        <f t="shared" si="13"/>
        <v>177.38</v>
      </c>
      <c r="Q266" s="201" t="s">
        <v>5172</v>
      </c>
    </row>
    <row r="267" spans="1:17" s="12" customFormat="1" ht="30">
      <c r="A267" s="119" t="s">
        <v>4313</v>
      </c>
      <c r="B267" s="6" t="s">
        <v>13</v>
      </c>
      <c r="C267" s="131" t="s">
        <v>5866</v>
      </c>
      <c r="D267" s="132" t="s">
        <v>211</v>
      </c>
      <c r="E267" s="8">
        <v>1</v>
      </c>
      <c r="F267" s="166" t="s">
        <v>50</v>
      </c>
      <c r="G267" s="9"/>
      <c r="H267" s="8"/>
      <c r="I267" s="8">
        <v>0</v>
      </c>
      <c r="J267" s="174"/>
      <c r="K267" s="10"/>
      <c r="L267" s="188">
        <f>VLOOKUP('Tabela STJ'!$F$5:$F$5098,'R$ REAJUSTADO'!$A$2:$B$44,2,FALSE)</f>
        <v>88.7</v>
      </c>
      <c r="M267" s="51">
        <f t="shared" si="12"/>
        <v>88.7</v>
      </c>
      <c r="N267" s="52">
        <f>G267*'R$ REAJUSTADO'!$E$13</f>
        <v>0</v>
      </c>
      <c r="O267" s="11">
        <f>(J267*'R$ REAJUSTADO'!$E$16)*'Tabela STJ'!K267</f>
        <v>0</v>
      </c>
      <c r="P267" s="205">
        <f t="shared" si="13"/>
        <v>88.7</v>
      </c>
      <c r="Q267" s="201" t="s">
        <v>5172</v>
      </c>
    </row>
    <row r="268" spans="1:17" s="13" customFormat="1" ht="25.5">
      <c r="A268" s="119" t="s">
        <v>4313</v>
      </c>
      <c r="B268" s="6" t="s">
        <v>13</v>
      </c>
      <c r="C268" s="131" t="s">
        <v>5867</v>
      </c>
      <c r="D268" s="132" t="s">
        <v>212</v>
      </c>
      <c r="E268" s="8">
        <v>1</v>
      </c>
      <c r="F268" s="166" t="s">
        <v>145</v>
      </c>
      <c r="G268" s="9"/>
      <c r="H268" s="8">
        <v>1</v>
      </c>
      <c r="I268" s="8">
        <v>2</v>
      </c>
      <c r="J268" s="174"/>
      <c r="K268" s="10"/>
      <c r="L268" s="188">
        <f>VLOOKUP('Tabela STJ'!$F$5:$F$5098,'R$ REAJUSTADO'!$A$2:$B$44,2,FALSE)</f>
        <v>304.89</v>
      </c>
      <c r="M268" s="51">
        <f t="shared" si="12"/>
        <v>304.89</v>
      </c>
      <c r="N268" s="52">
        <f>G268*'R$ REAJUSTADO'!$E$13</f>
        <v>0</v>
      </c>
      <c r="O268" s="11">
        <f>(J268*'R$ REAJUSTADO'!$E$16)*'Tabela STJ'!K268</f>
        <v>0</v>
      </c>
      <c r="P268" s="205">
        <f t="shared" si="13"/>
        <v>304.89</v>
      </c>
      <c r="Q268" s="201" t="s">
        <v>5172</v>
      </c>
    </row>
    <row r="269" spans="1:17" s="12" customFormat="1" ht="25.5">
      <c r="A269" s="119" t="s">
        <v>4313</v>
      </c>
      <c r="B269" s="6" t="s">
        <v>13</v>
      </c>
      <c r="C269" s="131" t="s">
        <v>5868</v>
      </c>
      <c r="D269" s="132" t="s">
        <v>213</v>
      </c>
      <c r="E269" s="8">
        <v>1</v>
      </c>
      <c r="F269" s="166" t="s">
        <v>145</v>
      </c>
      <c r="G269" s="9"/>
      <c r="H269" s="8">
        <v>1</v>
      </c>
      <c r="I269" s="8">
        <v>2</v>
      </c>
      <c r="J269" s="174"/>
      <c r="K269" s="10"/>
      <c r="L269" s="188">
        <f>VLOOKUP('Tabela STJ'!$F$5:$F$5098,'R$ REAJUSTADO'!$A$2:$B$44,2,FALSE)</f>
        <v>304.89</v>
      </c>
      <c r="M269" s="51">
        <f t="shared" si="12"/>
        <v>304.89</v>
      </c>
      <c r="N269" s="52">
        <f>G269*'R$ REAJUSTADO'!$E$13</f>
        <v>0</v>
      </c>
      <c r="O269" s="11">
        <f>(J269*'R$ REAJUSTADO'!$E$16)*'Tabela STJ'!K269</f>
        <v>0</v>
      </c>
      <c r="P269" s="205">
        <f t="shared" si="13"/>
        <v>304.89</v>
      </c>
      <c r="Q269" s="201" t="s">
        <v>5172</v>
      </c>
    </row>
    <row r="270" spans="1:17" s="13" customFormat="1" ht="25.5">
      <c r="A270" s="119" t="s">
        <v>4313</v>
      </c>
      <c r="B270" s="6" t="s">
        <v>13</v>
      </c>
      <c r="C270" s="131" t="s">
        <v>5869</v>
      </c>
      <c r="D270" s="132" t="s">
        <v>214</v>
      </c>
      <c r="E270" s="8">
        <v>1</v>
      </c>
      <c r="F270" s="166" t="s">
        <v>145</v>
      </c>
      <c r="G270" s="9"/>
      <c r="H270" s="8">
        <v>1</v>
      </c>
      <c r="I270" s="8">
        <v>2</v>
      </c>
      <c r="J270" s="174"/>
      <c r="K270" s="10"/>
      <c r="L270" s="188">
        <f>VLOOKUP('Tabela STJ'!$F$5:$F$5098,'R$ REAJUSTADO'!$A$2:$B$44,2,FALSE)</f>
        <v>304.89</v>
      </c>
      <c r="M270" s="51">
        <f t="shared" si="12"/>
        <v>304.89</v>
      </c>
      <c r="N270" s="52">
        <f>G270*'R$ REAJUSTADO'!$E$13</f>
        <v>0</v>
      </c>
      <c r="O270" s="11">
        <f>(J270*'R$ REAJUSTADO'!$E$16)*'Tabela STJ'!K270</f>
        <v>0</v>
      </c>
      <c r="P270" s="205">
        <f t="shared" si="13"/>
        <v>304.89</v>
      </c>
      <c r="Q270" s="201" t="s">
        <v>5172</v>
      </c>
    </row>
    <row r="271" spans="1:17" s="12" customFormat="1" ht="25.5">
      <c r="A271" s="119" t="s">
        <v>4313</v>
      </c>
      <c r="B271" s="6" t="s">
        <v>13</v>
      </c>
      <c r="C271" s="131" t="s">
        <v>5870</v>
      </c>
      <c r="D271" s="132" t="s">
        <v>215</v>
      </c>
      <c r="E271" s="8">
        <v>1</v>
      </c>
      <c r="F271" s="166" t="s">
        <v>145</v>
      </c>
      <c r="G271" s="9"/>
      <c r="H271" s="8">
        <v>2</v>
      </c>
      <c r="I271" s="8">
        <v>2</v>
      </c>
      <c r="J271" s="174"/>
      <c r="K271" s="10"/>
      <c r="L271" s="188">
        <f>VLOOKUP('Tabela STJ'!$F$5:$F$5098,'R$ REAJUSTADO'!$A$2:$B$44,2,FALSE)</f>
        <v>304.89</v>
      </c>
      <c r="M271" s="51">
        <f t="shared" si="12"/>
        <v>304.89</v>
      </c>
      <c r="N271" s="52">
        <f>G271*'R$ REAJUSTADO'!$E$13</f>
        <v>0</v>
      </c>
      <c r="O271" s="11">
        <f>(J271*'R$ REAJUSTADO'!$E$16)*'Tabela STJ'!K271</f>
        <v>0</v>
      </c>
      <c r="P271" s="205">
        <f t="shared" si="13"/>
        <v>304.89</v>
      </c>
      <c r="Q271" s="201" t="s">
        <v>5172</v>
      </c>
    </row>
    <row r="272" spans="1:17" s="12" customFormat="1" ht="25.5">
      <c r="A272" s="119" t="s">
        <v>4313</v>
      </c>
      <c r="B272" s="6" t="s">
        <v>13</v>
      </c>
      <c r="C272" s="131" t="s">
        <v>5871</v>
      </c>
      <c r="D272" s="132" t="s">
        <v>216</v>
      </c>
      <c r="E272" s="8">
        <v>1</v>
      </c>
      <c r="F272" s="166" t="s">
        <v>145</v>
      </c>
      <c r="G272" s="9"/>
      <c r="H272" s="8">
        <v>2</v>
      </c>
      <c r="I272" s="8">
        <v>2</v>
      </c>
      <c r="J272" s="174"/>
      <c r="K272" s="10"/>
      <c r="L272" s="188">
        <f>VLOOKUP('Tabela STJ'!$F$5:$F$5098,'R$ REAJUSTADO'!$A$2:$B$44,2,FALSE)</f>
        <v>304.89</v>
      </c>
      <c r="M272" s="51">
        <f t="shared" si="12"/>
        <v>304.89</v>
      </c>
      <c r="N272" s="52">
        <f>G272*'R$ REAJUSTADO'!$E$13</f>
        <v>0</v>
      </c>
      <c r="O272" s="11">
        <f>(J272*'R$ REAJUSTADO'!$E$16)*'Tabela STJ'!K272</f>
        <v>0</v>
      </c>
      <c r="P272" s="205">
        <f t="shared" si="13"/>
        <v>304.89</v>
      </c>
      <c r="Q272" s="201" t="s">
        <v>5172</v>
      </c>
    </row>
    <row r="273" spans="1:17" s="12" customFormat="1" ht="25.5">
      <c r="A273" s="119" t="s">
        <v>4313</v>
      </c>
      <c r="B273" s="6" t="s">
        <v>13</v>
      </c>
      <c r="C273" s="131" t="s">
        <v>5872</v>
      </c>
      <c r="D273" s="132" t="s">
        <v>217</v>
      </c>
      <c r="E273" s="8">
        <v>1</v>
      </c>
      <c r="F273" s="166" t="s">
        <v>17</v>
      </c>
      <c r="G273" s="9"/>
      <c r="H273" s="8"/>
      <c r="I273" s="8">
        <v>0</v>
      </c>
      <c r="J273" s="174"/>
      <c r="K273" s="10"/>
      <c r="L273" s="188">
        <f>VLOOKUP('Tabela STJ'!$F$5:$F$5098,'R$ REAJUSTADO'!$A$2:$B$44,2,FALSE)</f>
        <v>55.45</v>
      </c>
      <c r="M273" s="51">
        <f t="shared" si="12"/>
        <v>55.45</v>
      </c>
      <c r="N273" s="52">
        <f>G273*'R$ REAJUSTADO'!$E$13</f>
        <v>0</v>
      </c>
      <c r="O273" s="11">
        <f>(J273*'R$ REAJUSTADO'!$E$16)*'Tabela STJ'!K273</f>
        <v>0</v>
      </c>
      <c r="P273" s="205">
        <f t="shared" si="13"/>
        <v>55.45</v>
      </c>
      <c r="Q273" s="201" t="s">
        <v>5172</v>
      </c>
    </row>
    <row r="274" spans="1:17" s="12" customFormat="1" ht="25.5">
      <c r="A274" s="119" t="s">
        <v>4313</v>
      </c>
      <c r="B274" s="6" t="s">
        <v>13</v>
      </c>
      <c r="C274" s="131" t="s">
        <v>5873</v>
      </c>
      <c r="D274" s="132" t="s">
        <v>218</v>
      </c>
      <c r="E274" s="8">
        <v>1</v>
      </c>
      <c r="F274" s="166" t="s">
        <v>196</v>
      </c>
      <c r="G274" s="9"/>
      <c r="H274" s="8">
        <v>2</v>
      </c>
      <c r="I274" s="8">
        <v>4</v>
      </c>
      <c r="J274" s="174"/>
      <c r="K274" s="10"/>
      <c r="L274" s="188">
        <f>VLOOKUP('Tabela STJ'!$F$5:$F$5098,'R$ REAJUSTADO'!$A$2:$B$44,2,FALSE)</f>
        <v>353.41</v>
      </c>
      <c r="M274" s="51">
        <f t="shared" si="12"/>
        <v>353.41</v>
      </c>
      <c r="N274" s="52">
        <f>G274*'R$ REAJUSTADO'!$E$13</f>
        <v>0</v>
      </c>
      <c r="O274" s="11">
        <f>(J274*'R$ REAJUSTADO'!$E$16)*'Tabela STJ'!K274</f>
        <v>0</v>
      </c>
      <c r="P274" s="205">
        <f t="shared" si="13"/>
        <v>353.41</v>
      </c>
      <c r="Q274" s="201" t="s">
        <v>5172</v>
      </c>
    </row>
    <row r="275" spans="1:17" s="12" customFormat="1" ht="25.5">
      <c r="A275" s="119" t="s">
        <v>4313</v>
      </c>
      <c r="B275" s="6" t="s">
        <v>13</v>
      </c>
      <c r="C275" s="131" t="s">
        <v>5874</v>
      </c>
      <c r="D275" s="132" t="s">
        <v>219</v>
      </c>
      <c r="E275" s="8">
        <v>1</v>
      </c>
      <c r="F275" s="166" t="s">
        <v>6</v>
      </c>
      <c r="G275" s="9"/>
      <c r="H275" s="8">
        <v>2</v>
      </c>
      <c r="I275" s="8">
        <v>5</v>
      </c>
      <c r="J275" s="174"/>
      <c r="K275" s="10"/>
      <c r="L275" s="188">
        <f>VLOOKUP('Tabela STJ'!$F$5:$F$5098,'R$ REAJUSTADO'!$A$2:$B$44,2,FALSE)</f>
        <v>838.45</v>
      </c>
      <c r="M275" s="51">
        <f t="shared" si="12"/>
        <v>838.45</v>
      </c>
      <c r="N275" s="52">
        <f>G275*'R$ REAJUSTADO'!$E$13</f>
        <v>0</v>
      </c>
      <c r="O275" s="11">
        <f>(J275*'R$ REAJUSTADO'!$E$16)*'Tabela STJ'!K275</f>
        <v>0</v>
      </c>
      <c r="P275" s="205">
        <f t="shared" si="13"/>
        <v>838.45</v>
      </c>
      <c r="Q275" s="201" t="s">
        <v>5172</v>
      </c>
    </row>
    <row r="276" spans="1:17" s="12" customFormat="1" ht="30">
      <c r="A276" s="119" t="s">
        <v>4313</v>
      </c>
      <c r="B276" s="6" t="s">
        <v>13</v>
      </c>
      <c r="C276" s="131" t="s">
        <v>5875</v>
      </c>
      <c r="D276" s="132" t="s">
        <v>220</v>
      </c>
      <c r="E276" s="8">
        <v>1</v>
      </c>
      <c r="F276" s="166" t="s">
        <v>30</v>
      </c>
      <c r="G276" s="9"/>
      <c r="H276" s="8"/>
      <c r="I276" s="8">
        <v>2</v>
      </c>
      <c r="J276" s="174"/>
      <c r="K276" s="10"/>
      <c r="L276" s="188">
        <f>VLOOKUP('Tabela STJ'!$F$5:$F$5098,'R$ REAJUSTADO'!$A$2:$B$44,2,FALSE)</f>
        <v>155.22</v>
      </c>
      <c r="M276" s="51">
        <f t="shared" si="12"/>
        <v>155.22</v>
      </c>
      <c r="N276" s="52">
        <f>G276*'R$ REAJUSTADO'!$E$13</f>
        <v>0</v>
      </c>
      <c r="O276" s="11">
        <f>(J276*'R$ REAJUSTADO'!$E$16)*'Tabela STJ'!K276</f>
        <v>0</v>
      </c>
      <c r="P276" s="205">
        <f t="shared" si="13"/>
        <v>155.22</v>
      </c>
      <c r="Q276" s="201" t="s">
        <v>5172</v>
      </c>
    </row>
    <row r="277" spans="1:17" s="13" customFormat="1" ht="25.5">
      <c r="A277" s="119" t="s">
        <v>4313</v>
      </c>
      <c r="B277" s="6" t="s">
        <v>13</v>
      </c>
      <c r="C277" s="131" t="s">
        <v>5876</v>
      </c>
      <c r="D277" s="132" t="s">
        <v>221</v>
      </c>
      <c r="E277" s="8">
        <v>1</v>
      </c>
      <c r="F277" s="166" t="s">
        <v>2</v>
      </c>
      <c r="G277" s="9"/>
      <c r="H277" s="8"/>
      <c r="I277" s="8">
        <v>0</v>
      </c>
      <c r="J277" s="174"/>
      <c r="K277" s="10"/>
      <c r="L277" s="188">
        <f>VLOOKUP('Tabela STJ'!$F$5:$F$5098,'R$ REAJUSTADO'!$A$2:$B$44,2,FALSE)</f>
        <v>177.38</v>
      </c>
      <c r="M277" s="51">
        <f t="shared" si="12"/>
        <v>177.38</v>
      </c>
      <c r="N277" s="52">
        <f>G277*'R$ REAJUSTADO'!$E$13</f>
        <v>0</v>
      </c>
      <c r="O277" s="11">
        <f>(J277*'R$ REAJUSTADO'!$E$16)*'Tabela STJ'!K277</f>
        <v>0</v>
      </c>
      <c r="P277" s="205">
        <f t="shared" si="13"/>
        <v>177.38</v>
      </c>
      <c r="Q277" s="201" t="s">
        <v>5172</v>
      </c>
    </row>
    <row r="278" spans="1:17" s="12" customFormat="1" ht="25.5">
      <c r="A278" s="119" t="s">
        <v>4313</v>
      </c>
      <c r="B278" s="6" t="s">
        <v>13</v>
      </c>
      <c r="C278" s="131" t="s">
        <v>5877</v>
      </c>
      <c r="D278" s="132" t="s">
        <v>222</v>
      </c>
      <c r="E278" s="8">
        <v>1</v>
      </c>
      <c r="F278" s="166" t="s">
        <v>69</v>
      </c>
      <c r="G278" s="9"/>
      <c r="H278" s="8"/>
      <c r="I278" s="8">
        <v>0</v>
      </c>
      <c r="J278" s="174"/>
      <c r="K278" s="10"/>
      <c r="L278" s="188">
        <f>VLOOKUP('Tabela STJ'!$F$5:$F$5098,'R$ REAJUSTADO'!$A$2:$B$44,2,FALSE)</f>
        <v>212.03</v>
      </c>
      <c r="M278" s="51">
        <f t="shared" si="12"/>
        <v>212.03</v>
      </c>
      <c r="N278" s="52">
        <f>G278*'R$ REAJUSTADO'!$E$13</f>
        <v>0</v>
      </c>
      <c r="O278" s="11">
        <f>(J278*'R$ REAJUSTADO'!$E$16)*'Tabela STJ'!K278</f>
        <v>0</v>
      </c>
      <c r="P278" s="205">
        <f t="shared" si="13"/>
        <v>212.03</v>
      </c>
      <c r="Q278" s="201" t="s">
        <v>5172</v>
      </c>
    </row>
    <row r="279" spans="1:17" s="12" customFormat="1" ht="25.5">
      <c r="A279" s="119" t="s">
        <v>4313</v>
      </c>
      <c r="B279" s="6" t="s">
        <v>13</v>
      </c>
      <c r="C279" s="131" t="s">
        <v>5878</v>
      </c>
      <c r="D279" s="132" t="s">
        <v>223</v>
      </c>
      <c r="E279" s="8">
        <v>1</v>
      </c>
      <c r="F279" s="166" t="s">
        <v>1</v>
      </c>
      <c r="G279" s="9"/>
      <c r="H279" s="8"/>
      <c r="I279" s="8">
        <v>0</v>
      </c>
      <c r="J279" s="174"/>
      <c r="K279" s="10"/>
      <c r="L279" s="188">
        <f>VLOOKUP('Tabela STJ'!$F$5:$F$5098,'R$ REAJUSTADO'!$A$2:$B$44,2,FALSE)</f>
        <v>121.96</v>
      </c>
      <c r="M279" s="51">
        <f t="shared" si="12"/>
        <v>121.96</v>
      </c>
      <c r="N279" s="52">
        <f>G279*'R$ REAJUSTADO'!$E$13</f>
        <v>0</v>
      </c>
      <c r="O279" s="11">
        <f>(J279*'R$ REAJUSTADO'!$E$16)*'Tabela STJ'!K279</f>
        <v>0</v>
      </c>
      <c r="P279" s="205">
        <f t="shared" si="13"/>
        <v>121.96</v>
      </c>
      <c r="Q279" s="201" t="s">
        <v>5172</v>
      </c>
    </row>
    <row r="280" spans="1:17" s="12" customFormat="1" ht="25.5">
      <c r="A280" s="119" t="s">
        <v>4313</v>
      </c>
      <c r="B280" s="6" t="s">
        <v>13</v>
      </c>
      <c r="C280" s="131" t="s">
        <v>5879</v>
      </c>
      <c r="D280" s="132" t="s">
        <v>224</v>
      </c>
      <c r="E280" s="8">
        <v>1</v>
      </c>
      <c r="F280" s="166" t="s">
        <v>201</v>
      </c>
      <c r="G280" s="9"/>
      <c r="H280" s="8">
        <v>1</v>
      </c>
      <c r="I280" s="8">
        <v>3</v>
      </c>
      <c r="J280" s="174"/>
      <c r="K280" s="10"/>
      <c r="L280" s="188">
        <f>VLOOKUP('Tabela STJ'!$F$5:$F$5098,'R$ REAJUSTADO'!$A$2:$B$44,2,FALSE)</f>
        <v>769.16</v>
      </c>
      <c r="M280" s="51">
        <f t="shared" si="12"/>
        <v>769.16</v>
      </c>
      <c r="N280" s="52">
        <f>G280*'R$ REAJUSTADO'!$E$13</f>
        <v>0</v>
      </c>
      <c r="O280" s="11">
        <f>(J280*'R$ REAJUSTADO'!$E$16)*'Tabela STJ'!K280</f>
        <v>0</v>
      </c>
      <c r="P280" s="205">
        <f t="shared" si="13"/>
        <v>769.16</v>
      </c>
      <c r="Q280" s="201" t="s">
        <v>5172</v>
      </c>
    </row>
    <row r="281" spans="1:17" s="12" customFormat="1" ht="25.5">
      <c r="A281" s="119" t="s">
        <v>4313</v>
      </c>
      <c r="B281" s="6" t="s">
        <v>13</v>
      </c>
      <c r="C281" s="131" t="s">
        <v>5880</v>
      </c>
      <c r="D281" s="132" t="s">
        <v>225</v>
      </c>
      <c r="E281" s="8">
        <v>1</v>
      </c>
      <c r="F281" s="166" t="s">
        <v>226</v>
      </c>
      <c r="G281" s="9"/>
      <c r="H281" s="8">
        <v>2</v>
      </c>
      <c r="I281" s="8">
        <v>5</v>
      </c>
      <c r="J281" s="174"/>
      <c r="K281" s="10"/>
      <c r="L281" s="188">
        <f>VLOOKUP('Tabela STJ'!$F$5:$F$5098,'R$ REAJUSTADO'!$A$2:$B$44,2,FALSE)</f>
        <v>1517.54</v>
      </c>
      <c r="M281" s="51">
        <f t="shared" si="12"/>
        <v>1517.54</v>
      </c>
      <c r="N281" s="52">
        <f>G281*'R$ REAJUSTADO'!$E$13</f>
        <v>0</v>
      </c>
      <c r="O281" s="11">
        <f>(J281*'R$ REAJUSTADO'!$E$16)*'Tabela STJ'!K281</f>
        <v>0</v>
      </c>
      <c r="P281" s="205">
        <f t="shared" si="13"/>
        <v>1517.54</v>
      </c>
      <c r="Q281" s="201" t="s">
        <v>5172</v>
      </c>
    </row>
    <row r="282" spans="1:17" s="12" customFormat="1" ht="25.5">
      <c r="A282" s="119" t="s">
        <v>4313</v>
      </c>
      <c r="B282" s="6" t="s">
        <v>13</v>
      </c>
      <c r="C282" s="131" t="s">
        <v>5881</v>
      </c>
      <c r="D282" s="132" t="s">
        <v>228</v>
      </c>
      <c r="E282" s="8">
        <v>1</v>
      </c>
      <c r="F282" s="166" t="s">
        <v>229</v>
      </c>
      <c r="G282" s="9"/>
      <c r="H282" s="8">
        <v>1</v>
      </c>
      <c r="I282" s="8">
        <v>2</v>
      </c>
      <c r="J282" s="174"/>
      <c r="K282" s="10"/>
      <c r="L282" s="188">
        <f>VLOOKUP('Tabela STJ'!$F$5:$F$5098,'R$ REAJUSTADO'!$A$2:$B$44,2,FALSE)</f>
        <v>324.31</v>
      </c>
      <c r="M282" s="51">
        <f t="shared" si="12"/>
        <v>324.31</v>
      </c>
      <c r="N282" s="52">
        <f>G282*'R$ REAJUSTADO'!$E$13</f>
        <v>0</v>
      </c>
      <c r="O282" s="11">
        <f>(J282*'R$ REAJUSTADO'!$E$16)*'Tabela STJ'!K282</f>
        <v>0</v>
      </c>
      <c r="P282" s="205">
        <f t="shared" si="13"/>
        <v>324.31</v>
      </c>
      <c r="Q282" s="201" t="s">
        <v>5172</v>
      </c>
    </row>
    <row r="283" spans="1:17" s="12" customFormat="1" ht="25.5">
      <c r="A283" s="119" t="s">
        <v>4313</v>
      </c>
      <c r="B283" s="6" t="s">
        <v>13</v>
      </c>
      <c r="C283" s="131" t="s">
        <v>5882</v>
      </c>
      <c r="D283" s="132" t="s">
        <v>233</v>
      </c>
      <c r="E283" s="8">
        <v>1</v>
      </c>
      <c r="F283" s="166" t="s">
        <v>47</v>
      </c>
      <c r="G283" s="9"/>
      <c r="H283" s="8">
        <v>1</v>
      </c>
      <c r="I283" s="8">
        <v>2</v>
      </c>
      <c r="J283" s="174"/>
      <c r="K283" s="10"/>
      <c r="L283" s="188">
        <f>VLOOKUP('Tabela STJ'!$F$5:$F$5098,'R$ REAJUSTADO'!$A$2:$B$44,2,FALSE)</f>
        <v>282.70999999999998</v>
      </c>
      <c r="M283" s="51">
        <f t="shared" si="12"/>
        <v>282.70999999999998</v>
      </c>
      <c r="N283" s="52">
        <f>G283*'R$ REAJUSTADO'!$E$13</f>
        <v>0</v>
      </c>
      <c r="O283" s="11">
        <f>(J283*'R$ REAJUSTADO'!$E$16)*'Tabela STJ'!K283</f>
        <v>0</v>
      </c>
      <c r="P283" s="205">
        <f t="shared" si="13"/>
        <v>282.70999999999998</v>
      </c>
      <c r="Q283" s="201" t="s">
        <v>5172</v>
      </c>
    </row>
    <row r="284" spans="1:17" s="12" customFormat="1" ht="25.5">
      <c r="A284" s="119" t="s">
        <v>4313</v>
      </c>
      <c r="B284" s="6" t="s">
        <v>13</v>
      </c>
      <c r="C284" s="131" t="s">
        <v>5883</v>
      </c>
      <c r="D284" s="132" t="s">
        <v>227</v>
      </c>
      <c r="E284" s="8">
        <v>1</v>
      </c>
      <c r="F284" s="166" t="s">
        <v>2</v>
      </c>
      <c r="G284" s="9"/>
      <c r="H284" s="8">
        <v>1</v>
      </c>
      <c r="I284" s="8">
        <v>0</v>
      </c>
      <c r="J284" s="174"/>
      <c r="K284" s="10"/>
      <c r="L284" s="188">
        <f>VLOOKUP('Tabela STJ'!$F$5:$F$5098,'R$ REAJUSTADO'!$A$2:$B$44,2,FALSE)</f>
        <v>177.38</v>
      </c>
      <c r="M284" s="51">
        <f t="shared" si="12"/>
        <v>177.38</v>
      </c>
      <c r="N284" s="52">
        <f>G284*'R$ REAJUSTADO'!$E$13</f>
        <v>0</v>
      </c>
      <c r="O284" s="11">
        <f>(J284*'R$ REAJUSTADO'!$E$16)*'Tabela STJ'!K284</f>
        <v>0</v>
      </c>
      <c r="P284" s="205">
        <f t="shared" si="13"/>
        <v>177.38</v>
      </c>
      <c r="Q284" s="201" t="s">
        <v>5172</v>
      </c>
    </row>
    <row r="285" spans="1:17" s="12" customFormat="1" ht="25.5">
      <c r="A285" s="119" t="s">
        <v>4313</v>
      </c>
      <c r="B285" s="6" t="s">
        <v>13</v>
      </c>
      <c r="C285" s="131" t="s">
        <v>5884</v>
      </c>
      <c r="D285" s="132" t="s">
        <v>230</v>
      </c>
      <c r="E285" s="8">
        <v>1</v>
      </c>
      <c r="F285" s="166" t="s">
        <v>145</v>
      </c>
      <c r="G285" s="9"/>
      <c r="H285" s="8">
        <v>1</v>
      </c>
      <c r="I285" s="8">
        <v>2</v>
      </c>
      <c r="J285" s="174"/>
      <c r="K285" s="10"/>
      <c r="L285" s="188">
        <f>VLOOKUP('Tabela STJ'!$F$5:$F$5098,'R$ REAJUSTADO'!$A$2:$B$44,2,FALSE)</f>
        <v>304.89</v>
      </c>
      <c r="M285" s="51">
        <f t="shared" si="12"/>
        <v>304.89</v>
      </c>
      <c r="N285" s="52">
        <f>G285*'R$ REAJUSTADO'!$E$13</f>
        <v>0</v>
      </c>
      <c r="O285" s="11">
        <f>(J285*'R$ REAJUSTADO'!$E$16)*'Tabela STJ'!K285</f>
        <v>0</v>
      </c>
      <c r="P285" s="205">
        <f t="shared" si="13"/>
        <v>304.89</v>
      </c>
      <c r="Q285" s="201" t="s">
        <v>5172</v>
      </c>
    </row>
    <row r="286" spans="1:17" s="66" customFormat="1" ht="25.5">
      <c r="A286" s="120" t="s">
        <v>4313</v>
      </c>
      <c r="B286" s="41" t="s">
        <v>13</v>
      </c>
      <c r="C286" s="135" t="s">
        <v>5885</v>
      </c>
      <c r="D286" s="136" t="s">
        <v>231</v>
      </c>
      <c r="E286" s="7">
        <v>1</v>
      </c>
      <c r="F286" s="168" t="s">
        <v>11</v>
      </c>
      <c r="G286" s="62"/>
      <c r="H286" s="7"/>
      <c r="I286" s="7">
        <v>0</v>
      </c>
      <c r="J286" s="176"/>
      <c r="K286" s="63"/>
      <c r="L286" s="190">
        <f>VLOOKUP('Tabela STJ'!$F$5:$F$5098,'R$ REAJUSTADO'!$A$2:$B$44,2,FALSE)</f>
        <v>74.84</v>
      </c>
      <c r="M286" s="53">
        <f t="shared" si="12"/>
        <v>74.84</v>
      </c>
      <c r="N286" s="65">
        <f>G286*'R$ REAJUSTADO'!$E$13</f>
        <v>0</v>
      </c>
      <c r="O286" s="64">
        <f>(J286*'R$ REAJUSTADO'!$E$16)*'Tabela STJ'!K286</f>
        <v>0</v>
      </c>
      <c r="P286" s="205">
        <f t="shared" si="13"/>
        <v>74.84</v>
      </c>
      <c r="Q286" s="201" t="s">
        <v>5171</v>
      </c>
    </row>
    <row r="287" spans="1:17" s="12" customFormat="1" ht="25.5">
      <c r="A287" s="119" t="s">
        <v>4313</v>
      </c>
      <c r="B287" s="6" t="s">
        <v>13</v>
      </c>
      <c r="C287" s="131" t="s">
        <v>5886</v>
      </c>
      <c r="D287" s="132" t="s">
        <v>234</v>
      </c>
      <c r="E287" s="8">
        <v>1</v>
      </c>
      <c r="F287" s="166" t="s">
        <v>30</v>
      </c>
      <c r="G287" s="9"/>
      <c r="H287" s="8"/>
      <c r="I287" s="8">
        <v>0</v>
      </c>
      <c r="J287" s="174"/>
      <c r="K287" s="10"/>
      <c r="L287" s="188">
        <f>VLOOKUP('Tabela STJ'!$F$5:$F$5098,'R$ REAJUSTADO'!$A$2:$B$44,2,FALSE)</f>
        <v>155.22</v>
      </c>
      <c r="M287" s="51">
        <f t="shared" si="12"/>
        <v>155.22</v>
      </c>
      <c r="N287" s="52">
        <f>G287*'R$ REAJUSTADO'!$E$13</f>
        <v>0</v>
      </c>
      <c r="O287" s="11">
        <f>(J287*'R$ REAJUSTADO'!$E$16)*'Tabela STJ'!K287</f>
        <v>0</v>
      </c>
      <c r="P287" s="205">
        <f t="shared" si="13"/>
        <v>155.22</v>
      </c>
      <c r="Q287" s="201" t="s">
        <v>5172</v>
      </c>
    </row>
    <row r="288" spans="1:17" s="12" customFormat="1" ht="25.5">
      <c r="A288" s="119" t="s">
        <v>4313</v>
      </c>
      <c r="B288" s="6" t="s">
        <v>13</v>
      </c>
      <c r="C288" s="131" t="s">
        <v>5887</v>
      </c>
      <c r="D288" s="132" t="s">
        <v>235</v>
      </c>
      <c r="E288" s="8">
        <v>1</v>
      </c>
      <c r="F288" s="166" t="s">
        <v>50</v>
      </c>
      <c r="G288" s="9"/>
      <c r="H288" s="8"/>
      <c r="I288" s="8">
        <v>2</v>
      </c>
      <c r="J288" s="174"/>
      <c r="K288" s="10"/>
      <c r="L288" s="188">
        <f>VLOOKUP('Tabela STJ'!$F$5:$F$5098,'R$ REAJUSTADO'!$A$2:$B$44,2,FALSE)</f>
        <v>88.7</v>
      </c>
      <c r="M288" s="51">
        <f t="shared" si="12"/>
        <v>88.7</v>
      </c>
      <c r="N288" s="52">
        <f>G288*'R$ REAJUSTADO'!$E$13</f>
        <v>0</v>
      </c>
      <c r="O288" s="11">
        <f>(J288*'R$ REAJUSTADO'!$E$16)*'Tabela STJ'!K288</f>
        <v>0</v>
      </c>
      <c r="P288" s="205">
        <f t="shared" si="13"/>
        <v>88.7</v>
      </c>
      <c r="Q288" s="201" t="s">
        <v>5172</v>
      </c>
    </row>
    <row r="289" spans="1:17" s="12" customFormat="1" ht="25.5">
      <c r="A289" s="119" t="s">
        <v>4313</v>
      </c>
      <c r="B289" s="6" t="s">
        <v>13</v>
      </c>
      <c r="C289" s="131" t="s">
        <v>5888</v>
      </c>
      <c r="D289" s="132" t="s">
        <v>236</v>
      </c>
      <c r="E289" s="8">
        <v>1</v>
      </c>
      <c r="F289" s="166" t="s">
        <v>32</v>
      </c>
      <c r="G289" s="9"/>
      <c r="H289" s="8"/>
      <c r="I289" s="8">
        <v>2</v>
      </c>
      <c r="J289" s="174"/>
      <c r="K289" s="10"/>
      <c r="L289" s="188">
        <f>VLOOKUP('Tabela STJ'!$F$5:$F$5098,'R$ REAJUSTADO'!$A$2:$B$44,2,FALSE)</f>
        <v>41.58</v>
      </c>
      <c r="M289" s="51">
        <f t="shared" si="12"/>
        <v>41.58</v>
      </c>
      <c r="N289" s="52">
        <f>G289*'R$ REAJUSTADO'!$E$13</f>
        <v>0</v>
      </c>
      <c r="O289" s="11">
        <f>(J289*'R$ REAJUSTADO'!$E$16)*'Tabela STJ'!K289</f>
        <v>0</v>
      </c>
      <c r="P289" s="205">
        <f t="shared" si="13"/>
        <v>41.58</v>
      </c>
      <c r="Q289" s="201" t="s">
        <v>5172</v>
      </c>
    </row>
    <row r="290" spans="1:17" s="12" customFormat="1" ht="25.5">
      <c r="A290" s="119" t="s">
        <v>4313</v>
      </c>
      <c r="B290" s="6" t="s">
        <v>13</v>
      </c>
      <c r="C290" s="131" t="s">
        <v>5889</v>
      </c>
      <c r="D290" s="132" t="s">
        <v>237</v>
      </c>
      <c r="E290" s="8">
        <v>1</v>
      </c>
      <c r="F290" s="166" t="s">
        <v>238</v>
      </c>
      <c r="G290" s="9"/>
      <c r="H290" s="8">
        <v>1</v>
      </c>
      <c r="I290" s="8">
        <v>3</v>
      </c>
      <c r="J290" s="174"/>
      <c r="K290" s="10"/>
      <c r="L290" s="188">
        <f>VLOOKUP('Tabela STJ'!$F$5:$F$5098,'R$ REAJUSTADO'!$A$2:$B$44,2,FALSE)</f>
        <v>679.08</v>
      </c>
      <c r="M290" s="51">
        <f t="shared" si="12"/>
        <v>679.08</v>
      </c>
      <c r="N290" s="52">
        <f>G290*'R$ REAJUSTADO'!$E$13</f>
        <v>0</v>
      </c>
      <c r="O290" s="11">
        <f>(J290*'R$ REAJUSTADO'!$E$16)*'Tabela STJ'!K290</f>
        <v>0</v>
      </c>
      <c r="P290" s="205">
        <f t="shared" si="13"/>
        <v>679.08</v>
      </c>
      <c r="Q290" s="201" t="s">
        <v>5172</v>
      </c>
    </row>
    <row r="291" spans="1:17" s="12" customFormat="1" ht="30">
      <c r="A291" s="119" t="s">
        <v>4313</v>
      </c>
      <c r="B291" s="6" t="s">
        <v>13</v>
      </c>
      <c r="C291" s="131" t="s">
        <v>5890</v>
      </c>
      <c r="D291" s="132" t="s">
        <v>239</v>
      </c>
      <c r="E291" s="8">
        <v>1</v>
      </c>
      <c r="F291" s="166" t="s">
        <v>6</v>
      </c>
      <c r="G291" s="9"/>
      <c r="H291" s="8">
        <v>1</v>
      </c>
      <c r="I291" s="8">
        <v>4</v>
      </c>
      <c r="J291" s="174"/>
      <c r="K291" s="10"/>
      <c r="L291" s="188">
        <f>VLOOKUP('Tabela STJ'!$F$5:$F$5098,'R$ REAJUSTADO'!$A$2:$B$44,2,FALSE)</f>
        <v>838.45</v>
      </c>
      <c r="M291" s="51">
        <f t="shared" si="12"/>
        <v>838.45</v>
      </c>
      <c r="N291" s="52">
        <f>G291*'R$ REAJUSTADO'!$E$13</f>
        <v>0</v>
      </c>
      <c r="O291" s="11">
        <f>(J291*'R$ REAJUSTADO'!$E$16)*'Tabela STJ'!K291</f>
        <v>0</v>
      </c>
      <c r="P291" s="205">
        <f t="shared" si="13"/>
        <v>838.45</v>
      </c>
      <c r="Q291" s="201" t="s">
        <v>5172</v>
      </c>
    </row>
    <row r="292" spans="1:17" s="12" customFormat="1" ht="25.5">
      <c r="A292" s="119" t="s">
        <v>4313</v>
      </c>
      <c r="B292" s="6" t="s">
        <v>13</v>
      </c>
      <c r="C292" s="131" t="s">
        <v>5891</v>
      </c>
      <c r="D292" s="132" t="s">
        <v>240</v>
      </c>
      <c r="E292" s="8">
        <v>1</v>
      </c>
      <c r="F292" s="166" t="s">
        <v>6</v>
      </c>
      <c r="G292" s="9"/>
      <c r="H292" s="8">
        <v>1</v>
      </c>
      <c r="I292" s="8">
        <v>4</v>
      </c>
      <c r="J292" s="174"/>
      <c r="K292" s="10"/>
      <c r="L292" s="188">
        <f>VLOOKUP('Tabela STJ'!$F$5:$F$5098,'R$ REAJUSTADO'!$A$2:$B$44,2,FALSE)</f>
        <v>838.45</v>
      </c>
      <c r="M292" s="51">
        <f t="shared" si="12"/>
        <v>838.45</v>
      </c>
      <c r="N292" s="52">
        <f>G292*'R$ REAJUSTADO'!$E$13</f>
        <v>0</v>
      </c>
      <c r="O292" s="11">
        <f>(J292*'R$ REAJUSTADO'!$E$16)*'Tabela STJ'!K292</f>
        <v>0</v>
      </c>
      <c r="P292" s="205">
        <f t="shared" si="13"/>
        <v>838.45</v>
      </c>
      <c r="Q292" s="201" t="s">
        <v>5172</v>
      </c>
    </row>
    <row r="293" spans="1:17" s="12" customFormat="1" ht="30">
      <c r="A293" s="119" t="s">
        <v>4313</v>
      </c>
      <c r="B293" s="6" t="s">
        <v>13</v>
      </c>
      <c r="C293" s="131" t="s">
        <v>5892</v>
      </c>
      <c r="D293" s="132" t="s">
        <v>241</v>
      </c>
      <c r="E293" s="8">
        <v>1</v>
      </c>
      <c r="F293" s="166" t="s">
        <v>6</v>
      </c>
      <c r="G293" s="9"/>
      <c r="H293" s="8">
        <v>1</v>
      </c>
      <c r="I293" s="8">
        <v>4</v>
      </c>
      <c r="J293" s="174"/>
      <c r="K293" s="10"/>
      <c r="L293" s="188">
        <f>VLOOKUP('Tabela STJ'!$F$5:$F$5098,'R$ REAJUSTADO'!$A$2:$B$44,2,FALSE)</f>
        <v>838.45</v>
      </c>
      <c r="M293" s="51">
        <f t="shared" si="12"/>
        <v>838.45</v>
      </c>
      <c r="N293" s="52">
        <f>G293*'R$ REAJUSTADO'!$E$13</f>
        <v>0</v>
      </c>
      <c r="O293" s="11">
        <f>(J293*'R$ REAJUSTADO'!$E$16)*'Tabela STJ'!K293</f>
        <v>0</v>
      </c>
      <c r="P293" s="205">
        <f t="shared" si="13"/>
        <v>838.45</v>
      </c>
      <c r="Q293" s="201" t="s">
        <v>5172</v>
      </c>
    </row>
    <row r="294" spans="1:17" s="12" customFormat="1" ht="25.5">
      <c r="A294" s="119" t="s">
        <v>4313</v>
      </c>
      <c r="B294" s="6" t="s">
        <v>13</v>
      </c>
      <c r="C294" s="131" t="s">
        <v>5893</v>
      </c>
      <c r="D294" s="132" t="s">
        <v>242</v>
      </c>
      <c r="E294" s="8">
        <v>1</v>
      </c>
      <c r="F294" s="166" t="s">
        <v>201</v>
      </c>
      <c r="G294" s="9"/>
      <c r="H294" s="8">
        <v>1</v>
      </c>
      <c r="I294" s="8">
        <v>4</v>
      </c>
      <c r="J294" s="174"/>
      <c r="K294" s="10"/>
      <c r="L294" s="188">
        <f>VLOOKUP('Tabela STJ'!$F$5:$F$5098,'R$ REAJUSTADO'!$A$2:$B$44,2,FALSE)</f>
        <v>769.16</v>
      </c>
      <c r="M294" s="51">
        <f t="shared" si="12"/>
        <v>769.16</v>
      </c>
      <c r="N294" s="52">
        <f>G294*'R$ REAJUSTADO'!$E$13</f>
        <v>0</v>
      </c>
      <c r="O294" s="11">
        <f>(J294*'R$ REAJUSTADO'!$E$16)*'Tabela STJ'!K294</f>
        <v>0</v>
      </c>
      <c r="P294" s="205">
        <f t="shared" si="13"/>
        <v>769.16</v>
      </c>
      <c r="Q294" s="201" t="s">
        <v>5172</v>
      </c>
    </row>
    <row r="295" spans="1:17" s="12" customFormat="1" ht="25.5">
      <c r="A295" s="119" t="s">
        <v>4313</v>
      </c>
      <c r="B295" s="6" t="s">
        <v>13</v>
      </c>
      <c r="C295" s="131" t="s">
        <v>5894</v>
      </c>
      <c r="D295" s="132" t="s">
        <v>243</v>
      </c>
      <c r="E295" s="8">
        <v>1</v>
      </c>
      <c r="F295" s="166" t="s">
        <v>201</v>
      </c>
      <c r="G295" s="9"/>
      <c r="H295" s="8">
        <v>1</v>
      </c>
      <c r="I295" s="8">
        <v>4</v>
      </c>
      <c r="J295" s="174"/>
      <c r="K295" s="10"/>
      <c r="L295" s="188">
        <f>VLOOKUP('Tabela STJ'!$F$5:$F$5098,'R$ REAJUSTADO'!$A$2:$B$44,2,FALSE)</f>
        <v>769.16</v>
      </c>
      <c r="M295" s="51">
        <f t="shared" si="12"/>
        <v>769.16</v>
      </c>
      <c r="N295" s="52">
        <f>G295*'R$ REAJUSTADO'!$E$13</f>
        <v>0</v>
      </c>
      <c r="O295" s="11">
        <f>(J295*'R$ REAJUSTADO'!$E$16)*'Tabela STJ'!K295</f>
        <v>0</v>
      </c>
      <c r="P295" s="205">
        <f t="shared" si="13"/>
        <v>769.16</v>
      </c>
      <c r="Q295" s="201" t="s">
        <v>5172</v>
      </c>
    </row>
    <row r="296" spans="1:17" s="12" customFormat="1" ht="25.5">
      <c r="A296" s="119" t="s">
        <v>4313</v>
      </c>
      <c r="B296" s="6" t="s">
        <v>13</v>
      </c>
      <c r="C296" s="131" t="s">
        <v>5895</v>
      </c>
      <c r="D296" s="132" t="s">
        <v>244</v>
      </c>
      <c r="E296" s="8">
        <v>1</v>
      </c>
      <c r="F296" s="166" t="s">
        <v>245</v>
      </c>
      <c r="G296" s="9"/>
      <c r="H296" s="8">
        <v>1</v>
      </c>
      <c r="I296" s="8"/>
      <c r="J296" s="174"/>
      <c r="K296" s="10"/>
      <c r="L296" s="188">
        <f>VLOOKUP('Tabela STJ'!$F$5:$F$5098,'R$ REAJUSTADO'!$A$2:$B$44,2,FALSE)</f>
        <v>648.59</v>
      </c>
      <c r="M296" s="51">
        <f t="shared" si="12"/>
        <v>648.59</v>
      </c>
      <c r="N296" s="52">
        <f>G296*'R$ REAJUSTADO'!$E$13</f>
        <v>0</v>
      </c>
      <c r="O296" s="11">
        <f>(J296*'R$ REAJUSTADO'!$E$16)*'Tabela STJ'!K296</f>
        <v>0</v>
      </c>
      <c r="P296" s="205">
        <f t="shared" si="13"/>
        <v>648.59</v>
      </c>
      <c r="Q296" s="201" t="s">
        <v>5172</v>
      </c>
    </row>
    <row r="297" spans="1:17" s="14" customFormat="1" ht="25.5">
      <c r="A297" s="119" t="s">
        <v>4313</v>
      </c>
      <c r="B297" s="6" t="s">
        <v>13</v>
      </c>
      <c r="C297" s="138" t="s">
        <v>5896</v>
      </c>
      <c r="D297" s="139" t="s">
        <v>246</v>
      </c>
      <c r="E297" s="15">
        <v>1</v>
      </c>
      <c r="F297" s="169" t="s">
        <v>30</v>
      </c>
      <c r="G297" s="16"/>
      <c r="H297" s="15"/>
      <c r="I297" s="15">
        <v>0</v>
      </c>
      <c r="J297" s="181"/>
      <c r="K297" s="17"/>
      <c r="L297" s="192">
        <f>VLOOKUP('Tabela STJ'!$F$5:$F$5098,'R$ REAJUSTADO'!$A$2:$B$44,2,FALSE)</f>
        <v>155.22</v>
      </c>
      <c r="M297" s="58">
        <f t="shared" si="12"/>
        <v>155.22</v>
      </c>
      <c r="N297" s="59">
        <f>G297*'R$ REAJUSTADO'!$E$13</f>
        <v>0</v>
      </c>
      <c r="O297" s="22">
        <f>(J297*'R$ REAJUSTADO'!$E$16)*'Tabela STJ'!K297</f>
        <v>0</v>
      </c>
      <c r="P297" s="208">
        <f>SUM(M297:O297)</f>
        <v>155.22</v>
      </c>
      <c r="Q297" s="201" t="s">
        <v>5172</v>
      </c>
    </row>
    <row r="298" spans="1:17" s="12" customFormat="1" ht="25.5">
      <c r="A298" s="119" t="s">
        <v>4313</v>
      </c>
      <c r="B298" s="6" t="s">
        <v>13</v>
      </c>
      <c r="C298" s="131" t="s">
        <v>5897</v>
      </c>
      <c r="D298" s="132" t="s">
        <v>247</v>
      </c>
      <c r="E298" s="8">
        <v>1</v>
      </c>
      <c r="F298" s="166" t="s">
        <v>11</v>
      </c>
      <c r="G298" s="9"/>
      <c r="H298" s="8">
        <v>1</v>
      </c>
      <c r="I298" s="8">
        <v>2</v>
      </c>
      <c r="J298" s="174"/>
      <c r="K298" s="10"/>
      <c r="L298" s="188">
        <f>VLOOKUP('Tabela STJ'!$F$5:$F$5098,'R$ REAJUSTADO'!$A$2:$B$44,2,FALSE)</f>
        <v>74.84</v>
      </c>
      <c r="M298" s="51">
        <f t="shared" si="12"/>
        <v>74.84</v>
      </c>
      <c r="N298" s="52">
        <f>G298*'R$ REAJUSTADO'!$E$13</f>
        <v>0</v>
      </c>
      <c r="O298" s="11">
        <f>(J298*'R$ REAJUSTADO'!$E$16)*'Tabela STJ'!K298</f>
        <v>0</v>
      </c>
      <c r="P298" s="205">
        <f t="shared" si="13"/>
        <v>74.84</v>
      </c>
      <c r="Q298" s="201" t="s">
        <v>5172</v>
      </c>
    </row>
    <row r="299" spans="1:17" s="12" customFormat="1" ht="25.5">
      <c r="A299" s="119" t="s">
        <v>4313</v>
      </c>
      <c r="B299" s="6" t="s">
        <v>13</v>
      </c>
      <c r="C299" s="131" t="s">
        <v>5898</v>
      </c>
      <c r="D299" s="132" t="s">
        <v>250</v>
      </c>
      <c r="E299" s="8">
        <v>1</v>
      </c>
      <c r="F299" s="166" t="s">
        <v>30</v>
      </c>
      <c r="G299" s="9"/>
      <c r="H299" s="8">
        <v>1</v>
      </c>
      <c r="I299" s="8">
        <v>2</v>
      </c>
      <c r="J299" s="174"/>
      <c r="K299" s="10"/>
      <c r="L299" s="188">
        <f>VLOOKUP('Tabela STJ'!$F$5:$F$5098,'R$ REAJUSTADO'!$A$2:$B$44,2,FALSE)</f>
        <v>155.22</v>
      </c>
      <c r="M299" s="51">
        <f t="shared" si="12"/>
        <v>155.22</v>
      </c>
      <c r="N299" s="52">
        <f>G299*'R$ REAJUSTADO'!$E$13</f>
        <v>0</v>
      </c>
      <c r="O299" s="11">
        <f>(J299*'R$ REAJUSTADO'!$E$16)*'Tabela STJ'!K299</f>
        <v>0</v>
      </c>
      <c r="P299" s="205">
        <f t="shared" si="13"/>
        <v>155.22</v>
      </c>
      <c r="Q299" s="201" t="s">
        <v>5172</v>
      </c>
    </row>
    <row r="300" spans="1:17" s="66" customFormat="1" ht="25.5">
      <c r="A300" s="120" t="s">
        <v>4313</v>
      </c>
      <c r="B300" s="41" t="s">
        <v>13</v>
      </c>
      <c r="C300" s="135" t="s">
        <v>5899</v>
      </c>
      <c r="D300" s="136" t="s">
        <v>248</v>
      </c>
      <c r="E300" s="7">
        <v>1</v>
      </c>
      <c r="F300" s="168" t="s">
        <v>11</v>
      </c>
      <c r="G300" s="62"/>
      <c r="H300" s="7"/>
      <c r="I300" s="7">
        <v>0</v>
      </c>
      <c r="J300" s="176"/>
      <c r="K300" s="63"/>
      <c r="L300" s="190">
        <f>VLOOKUP('Tabela STJ'!$F$5:$F$5098,'R$ REAJUSTADO'!$A$2:$B$44,2,FALSE)</f>
        <v>74.84</v>
      </c>
      <c r="M300" s="53">
        <f t="shared" si="12"/>
        <v>74.84</v>
      </c>
      <c r="N300" s="65">
        <f>G300*'R$ REAJUSTADO'!$E$13</f>
        <v>0</v>
      </c>
      <c r="O300" s="64">
        <f>(J300*'R$ REAJUSTADO'!$E$16)*'Tabela STJ'!K300</f>
        <v>0</v>
      </c>
      <c r="P300" s="205">
        <f t="shared" si="13"/>
        <v>74.84</v>
      </c>
      <c r="Q300" s="201" t="s">
        <v>5171</v>
      </c>
    </row>
    <row r="301" spans="1:17" s="66" customFormat="1" ht="25.5">
      <c r="A301" s="120" t="s">
        <v>4313</v>
      </c>
      <c r="B301" s="41" t="s">
        <v>13</v>
      </c>
      <c r="C301" s="135" t="s">
        <v>5900</v>
      </c>
      <c r="D301" s="136" t="s">
        <v>249</v>
      </c>
      <c r="E301" s="7">
        <v>1</v>
      </c>
      <c r="F301" s="168" t="s">
        <v>1</v>
      </c>
      <c r="G301" s="62"/>
      <c r="H301" s="7"/>
      <c r="I301" s="7">
        <v>0</v>
      </c>
      <c r="J301" s="176"/>
      <c r="K301" s="63"/>
      <c r="L301" s="190">
        <f>VLOOKUP('Tabela STJ'!$F$5:$F$5098,'R$ REAJUSTADO'!$A$2:$B$44,2,FALSE)</f>
        <v>121.96</v>
      </c>
      <c r="M301" s="53">
        <f t="shared" si="12"/>
        <v>121.96</v>
      </c>
      <c r="N301" s="65">
        <f>G301*'R$ REAJUSTADO'!$E$13</f>
        <v>0</v>
      </c>
      <c r="O301" s="64">
        <f>(J301*'R$ REAJUSTADO'!$E$16)*'Tabela STJ'!K301</f>
        <v>0</v>
      </c>
      <c r="P301" s="205">
        <f t="shared" si="13"/>
        <v>121.96</v>
      </c>
      <c r="Q301" s="201" t="s">
        <v>5171</v>
      </c>
    </row>
    <row r="302" spans="1:17" s="12" customFormat="1" ht="25.5">
      <c r="A302" s="119" t="s">
        <v>4313</v>
      </c>
      <c r="B302" s="6" t="s">
        <v>13</v>
      </c>
      <c r="C302" s="131" t="s">
        <v>5901</v>
      </c>
      <c r="D302" s="132" t="s">
        <v>251</v>
      </c>
      <c r="E302" s="8">
        <v>1</v>
      </c>
      <c r="F302" s="166" t="s">
        <v>32</v>
      </c>
      <c r="G302" s="9"/>
      <c r="H302" s="8"/>
      <c r="I302" s="8">
        <v>0</v>
      </c>
      <c r="J302" s="174"/>
      <c r="K302" s="10"/>
      <c r="L302" s="188">
        <f>VLOOKUP('Tabela STJ'!$F$5:$F$5098,'R$ REAJUSTADO'!$A$2:$B$44,2,FALSE)</f>
        <v>41.58</v>
      </c>
      <c r="M302" s="51">
        <f t="shared" si="12"/>
        <v>41.58</v>
      </c>
      <c r="N302" s="52">
        <f>G302*'R$ REAJUSTADO'!$E$13</f>
        <v>0</v>
      </c>
      <c r="O302" s="11">
        <f>(J302*'R$ REAJUSTADO'!$E$16)*'Tabela STJ'!K302</f>
        <v>0</v>
      </c>
      <c r="P302" s="205">
        <f t="shared" si="13"/>
        <v>41.58</v>
      </c>
      <c r="Q302" s="201" t="s">
        <v>5172</v>
      </c>
    </row>
    <row r="303" spans="1:17" s="12" customFormat="1" ht="25.5">
      <c r="A303" s="119" t="s">
        <v>4313</v>
      </c>
      <c r="B303" s="6" t="s">
        <v>13</v>
      </c>
      <c r="C303" s="131" t="s">
        <v>5902</v>
      </c>
      <c r="D303" s="132" t="s">
        <v>252</v>
      </c>
      <c r="E303" s="8">
        <v>1</v>
      </c>
      <c r="F303" s="166" t="s">
        <v>153</v>
      </c>
      <c r="G303" s="9"/>
      <c r="H303" s="8"/>
      <c r="I303" s="8">
        <v>2</v>
      </c>
      <c r="J303" s="174"/>
      <c r="K303" s="10"/>
      <c r="L303" s="188">
        <f>VLOOKUP('Tabela STJ'!$F$5:$F$5098,'R$ REAJUSTADO'!$A$2:$B$44,2,FALSE)</f>
        <v>232.84</v>
      </c>
      <c r="M303" s="51">
        <f t="shared" si="12"/>
        <v>232.84</v>
      </c>
      <c r="N303" s="52">
        <f>G303*'R$ REAJUSTADO'!$E$13</f>
        <v>0</v>
      </c>
      <c r="O303" s="11">
        <f>(J303*'R$ REAJUSTADO'!$E$16)*'Tabela STJ'!K303</f>
        <v>0</v>
      </c>
      <c r="P303" s="205">
        <f t="shared" si="13"/>
        <v>232.84</v>
      </c>
      <c r="Q303" s="201" t="s">
        <v>5172</v>
      </c>
    </row>
    <row r="304" spans="1:17" s="12" customFormat="1" ht="25.5">
      <c r="A304" s="119" t="s">
        <v>4313</v>
      </c>
      <c r="B304" s="6" t="s">
        <v>13</v>
      </c>
      <c r="C304" s="131" t="s">
        <v>5903</v>
      </c>
      <c r="D304" s="132" t="s">
        <v>253</v>
      </c>
      <c r="E304" s="8">
        <v>1</v>
      </c>
      <c r="F304" s="166" t="s">
        <v>1</v>
      </c>
      <c r="G304" s="9"/>
      <c r="H304" s="8"/>
      <c r="I304" s="8">
        <v>0</v>
      </c>
      <c r="J304" s="174"/>
      <c r="K304" s="10"/>
      <c r="L304" s="188">
        <f>VLOOKUP('Tabela STJ'!$F$5:$F$5098,'R$ REAJUSTADO'!$A$2:$B$44,2,FALSE)</f>
        <v>121.96</v>
      </c>
      <c r="M304" s="51">
        <f t="shared" si="12"/>
        <v>121.96</v>
      </c>
      <c r="N304" s="52">
        <f>G304*'R$ REAJUSTADO'!$E$13</f>
        <v>0</v>
      </c>
      <c r="O304" s="11">
        <f>(J304*'R$ REAJUSTADO'!$E$16)*'Tabela STJ'!K304</f>
        <v>0</v>
      </c>
      <c r="P304" s="205">
        <f t="shared" si="13"/>
        <v>121.96</v>
      </c>
      <c r="Q304" s="201" t="s">
        <v>5172</v>
      </c>
    </row>
    <row r="305" spans="1:17" s="12" customFormat="1" ht="25.5">
      <c r="A305" s="119" t="s">
        <v>4313</v>
      </c>
      <c r="B305" s="6" t="s">
        <v>13</v>
      </c>
      <c r="C305" s="131" t="s">
        <v>5904</v>
      </c>
      <c r="D305" s="132" t="s">
        <v>254</v>
      </c>
      <c r="E305" s="8">
        <v>1</v>
      </c>
      <c r="F305" s="166" t="s">
        <v>69</v>
      </c>
      <c r="G305" s="9"/>
      <c r="H305" s="8">
        <v>1</v>
      </c>
      <c r="I305" s="8">
        <v>2</v>
      </c>
      <c r="J305" s="174"/>
      <c r="K305" s="10"/>
      <c r="L305" s="188">
        <f>VLOOKUP('Tabela STJ'!$F$5:$F$5098,'R$ REAJUSTADO'!$A$2:$B$44,2,FALSE)</f>
        <v>212.03</v>
      </c>
      <c r="M305" s="51">
        <f t="shared" si="12"/>
        <v>212.03</v>
      </c>
      <c r="N305" s="52">
        <f>G305*'R$ REAJUSTADO'!$E$13</f>
        <v>0</v>
      </c>
      <c r="O305" s="11">
        <f>(J305*'R$ REAJUSTADO'!$E$16)*'Tabela STJ'!K305</f>
        <v>0</v>
      </c>
      <c r="P305" s="205">
        <f t="shared" si="13"/>
        <v>212.03</v>
      </c>
      <c r="Q305" s="201" t="s">
        <v>5172</v>
      </c>
    </row>
    <row r="306" spans="1:17" s="12" customFormat="1" ht="25.5">
      <c r="A306" s="119" t="s">
        <v>4313</v>
      </c>
      <c r="B306" s="6" t="s">
        <v>13</v>
      </c>
      <c r="C306" s="131" t="s">
        <v>5905</v>
      </c>
      <c r="D306" s="132" t="s">
        <v>255</v>
      </c>
      <c r="E306" s="8">
        <v>1</v>
      </c>
      <c r="F306" s="166" t="s">
        <v>184</v>
      </c>
      <c r="G306" s="9"/>
      <c r="H306" s="8">
        <v>2</v>
      </c>
      <c r="I306" s="8">
        <v>5</v>
      </c>
      <c r="J306" s="174"/>
      <c r="K306" s="10"/>
      <c r="L306" s="188">
        <f>VLOOKUP('Tabela STJ'!$F$5:$F$5098,'R$ REAJUSTADO'!$A$2:$B$44,2,FALSE)</f>
        <v>720.66</v>
      </c>
      <c r="M306" s="51">
        <f t="shared" si="12"/>
        <v>720.66</v>
      </c>
      <c r="N306" s="52">
        <f>G306*'R$ REAJUSTADO'!$E$13</f>
        <v>0</v>
      </c>
      <c r="O306" s="11">
        <f>(J306*'R$ REAJUSTADO'!$E$16)*'Tabela STJ'!K306</f>
        <v>0</v>
      </c>
      <c r="P306" s="205">
        <f t="shared" si="13"/>
        <v>720.66</v>
      </c>
      <c r="Q306" s="201" t="s">
        <v>5172</v>
      </c>
    </row>
    <row r="307" spans="1:17" s="12" customFormat="1" ht="25.5">
      <c r="A307" s="119" t="s">
        <v>4313</v>
      </c>
      <c r="B307" s="6" t="s">
        <v>13</v>
      </c>
      <c r="C307" s="131" t="s">
        <v>5906</v>
      </c>
      <c r="D307" s="132" t="s">
        <v>256</v>
      </c>
      <c r="E307" s="8">
        <v>1</v>
      </c>
      <c r="F307" s="166" t="s">
        <v>184</v>
      </c>
      <c r="G307" s="9"/>
      <c r="H307" s="8">
        <v>2</v>
      </c>
      <c r="I307" s="8">
        <v>5</v>
      </c>
      <c r="J307" s="174"/>
      <c r="K307" s="10"/>
      <c r="L307" s="188">
        <f>VLOOKUP('Tabela STJ'!$F$5:$F$5098,'R$ REAJUSTADO'!$A$2:$B$44,2,FALSE)</f>
        <v>720.66</v>
      </c>
      <c r="M307" s="51">
        <f t="shared" si="12"/>
        <v>720.66</v>
      </c>
      <c r="N307" s="52">
        <f>G307*'R$ REAJUSTADO'!$E$13</f>
        <v>0</v>
      </c>
      <c r="O307" s="11">
        <f>(J307*'R$ REAJUSTADO'!$E$16)*'Tabela STJ'!K307</f>
        <v>0</v>
      </c>
      <c r="P307" s="205">
        <f t="shared" si="13"/>
        <v>720.66</v>
      </c>
      <c r="Q307" s="201" t="s">
        <v>5172</v>
      </c>
    </row>
    <row r="308" spans="1:17" s="12" customFormat="1" ht="25.5">
      <c r="A308" s="119" t="s">
        <v>4313</v>
      </c>
      <c r="B308" s="6" t="s">
        <v>13</v>
      </c>
      <c r="C308" s="131" t="s">
        <v>5907</v>
      </c>
      <c r="D308" s="132" t="s">
        <v>257</v>
      </c>
      <c r="E308" s="8">
        <v>1</v>
      </c>
      <c r="F308" s="166" t="s">
        <v>50</v>
      </c>
      <c r="G308" s="9"/>
      <c r="H308" s="8"/>
      <c r="I308" s="8">
        <v>0</v>
      </c>
      <c r="J308" s="174"/>
      <c r="K308" s="10"/>
      <c r="L308" s="188">
        <f>VLOOKUP('Tabela STJ'!$F$5:$F$5098,'R$ REAJUSTADO'!$A$2:$B$44,2,FALSE)</f>
        <v>88.7</v>
      </c>
      <c r="M308" s="51">
        <f t="shared" si="12"/>
        <v>88.7</v>
      </c>
      <c r="N308" s="52">
        <f>G308*'R$ REAJUSTADO'!$E$13</f>
        <v>0</v>
      </c>
      <c r="O308" s="11">
        <f>(J308*'R$ REAJUSTADO'!$E$16)*'Tabela STJ'!K308</f>
        <v>0</v>
      </c>
      <c r="P308" s="205">
        <f t="shared" si="13"/>
        <v>88.7</v>
      </c>
      <c r="Q308" s="201" t="s">
        <v>5172</v>
      </c>
    </row>
    <row r="309" spans="1:17" s="12" customFormat="1" ht="25.5">
      <c r="A309" s="119" t="s">
        <v>4313</v>
      </c>
      <c r="B309" s="6" t="s">
        <v>13</v>
      </c>
      <c r="C309" s="131" t="s">
        <v>5908</v>
      </c>
      <c r="D309" s="132" t="s">
        <v>258</v>
      </c>
      <c r="E309" s="8">
        <v>1</v>
      </c>
      <c r="F309" s="166" t="s">
        <v>145</v>
      </c>
      <c r="G309" s="9"/>
      <c r="H309" s="8">
        <v>2</v>
      </c>
      <c r="I309" s="8">
        <v>3</v>
      </c>
      <c r="J309" s="174"/>
      <c r="K309" s="10"/>
      <c r="L309" s="188">
        <f>VLOOKUP('Tabela STJ'!$F$5:$F$5098,'R$ REAJUSTADO'!$A$2:$B$44,2,FALSE)</f>
        <v>304.89</v>
      </c>
      <c r="M309" s="51">
        <f t="shared" si="12"/>
        <v>304.89</v>
      </c>
      <c r="N309" s="52">
        <f>G309*'R$ REAJUSTADO'!$E$13</f>
        <v>0</v>
      </c>
      <c r="O309" s="11">
        <f>(J309*'R$ REAJUSTADO'!$E$16)*'Tabela STJ'!K309</f>
        <v>0</v>
      </c>
      <c r="P309" s="205">
        <f t="shared" si="13"/>
        <v>304.89</v>
      </c>
      <c r="Q309" s="201" t="s">
        <v>5172</v>
      </c>
    </row>
    <row r="310" spans="1:17" s="12" customFormat="1" ht="25.5">
      <c r="A310" s="119" t="s">
        <v>4313</v>
      </c>
      <c r="B310" s="6" t="s">
        <v>13</v>
      </c>
      <c r="C310" s="131" t="s">
        <v>5909</v>
      </c>
      <c r="D310" s="132" t="s">
        <v>259</v>
      </c>
      <c r="E310" s="8">
        <v>1</v>
      </c>
      <c r="F310" s="166" t="s">
        <v>145</v>
      </c>
      <c r="G310" s="9"/>
      <c r="H310" s="8">
        <v>1</v>
      </c>
      <c r="I310" s="8">
        <v>3</v>
      </c>
      <c r="J310" s="174"/>
      <c r="K310" s="10"/>
      <c r="L310" s="188">
        <f>VLOOKUP('Tabela STJ'!$F$5:$F$5098,'R$ REAJUSTADO'!$A$2:$B$44,2,FALSE)</f>
        <v>304.89</v>
      </c>
      <c r="M310" s="51">
        <f t="shared" si="12"/>
        <v>304.89</v>
      </c>
      <c r="N310" s="52">
        <f>G310*'R$ REAJUSTADO'!$E$13</f>
        <v>0</v>
      </c>
      <c r="O310" s="11">
        <f>(J310*'R$ REAJUSTADO'!$E$16)*'Tabela STJ'!K310</f>
        <v>0</v>
      </c>
      <c r="P310" s="205">
        <f t="shared" si="13"/>
        <v>304.89</v>
      </c>
      <c r="Q310" s="201" t="s">
        <v>5172</v>
      </c>
    </row>
    <row r="311" spans="1:17" s="12" customFormat="1" ht="25.5">
      <c r="A311" s="119" t="s">
        <v>4313</v>
      </c>
      <c r="B311" s="6" t="s">
        <v>13</v>
      </c>
      <c r="C311" s="131" t="s">
        <v>5910</v>
      </c>
      <c r="D311" s="132" t="s">
        <v>260</v>
      </c>
      <c r="E311" s="8">
        <v>1</v>
      </c>
      <c r="F311" s="166" t="s">
        <v>145</v>
      </c>
      <c r="G311" s="9"/>
      <c r="H311" s="8">
        <v>2</v>
      </c>
      <c r="I311" s="8">
        <v>3</v>
      </c>
      <c r="J311" s="174"/>
      <c r="K311" s="10"/>
      <c r="L311" s="188">
        <f>VLOOKUP('Tabela STJ'!$F$5:$F$5098,'R$ REAJUSTADO'!$A$2:$B$44,2,FALSE)</f>
        <v>304.89</v>
      </c>
      <c r="M311" s="51">
        <f t="shared" si="12"/>
        <v>304.89</v>
      </c>
      <c r="N311" s="52">
        <f>G311*'R$ REAJUSTADO'!$E$13</f>
        <v>0</v>
      </c>
      <c r="O311" s="11">
        <f>(J311*'R$ REAJUSTADO'!$E$16)*'Tabela STJ'!K311</f>
        <v>0</v>
      </c>
      <c r="P311" s="205">
        <f t="shared" si="13"/>
        <v>304.89</v>
      </c>
      <c r="Q311" s="201" t="s">
        <v>5172</v>
      </c>
    </row>
    <row r="312" spans="1:17" s="12" customFormat="1" ht="25.5">
      <c r="A312" s="119" t="s">
        <v>4313</v>
      </c>
      <c r="B312" s="6" t="s">
        <v>13</v>
      </c>
      <c r="C312" s="131" t="s">
        <v>5911</v>
      </c>
      <c r="D312" s="132" t="s">
        <v>261</v>
      </c>
      <c r="E312" s="8">
        <v>1</v>
      </c>
      <c r="F312" s="166" t="s">
        <v>145</v>
      </c>
      <c r="G312" s="9"/>
      <c r="H312" s="8">
        <v>1</v>
      </c>
      <c r="I312" s="8">
        <v>3</v>
      </c>
      <c r="J312" s="174"/>
      <c r="K312" s="10"/>
      <c r="L312" s="188">
        <f>VLOOKUP('Tabela STJ'!$F$5:$F$5098,'R$ REAJUSTADO'!$A$2:$B$44,2,FALSE)</f>
        <v>304.89</v>
      </c>
      <c r="M312" s="51">
        <f t="shared" si="12"/>
        <v>304.89</v>
      </c>
      <c r="N312" s="52">
        <f>G312*'R$ REAJUSTADO'!$E$13</f>
        <v>0</v>
      </c>
      <c r="O312" s="11">
        <f>(J312*'R$ REAJUSTADO'!$E$16)*'Tabela STJ'!K312</f>
        <v>0</v>
      </c>
      <c r="P312" s="205">
        <f t="shared" si="13"/>
        <v>304.89</v>
      </c>
      <c r="Q312" s="201" t="s">
        <v>5172</v>
      </c>
    </row>
    <row r="313" spans="1:17" s="12" customFormat="1" ht="25.5">
      <c r="A313" s="119" t="s">
        <v>4313</v>
      </c>
      <c r="B313" s="6" t="s">
        <v>13</v>
      </c>
      <c r="C313" s="131" t="s">
        <v>5912</v>
      </c>
      <c r="D313" s="132" t="s">
        <v>262</v>
      </c>
      <c r="E313" s="8">
        <v>1</v>
      </c>
      <c r="F313" s="166" t="s">
        <v>145</v>
      </c>
      <c r="G313" s="9"/>
      <c r="H313" s="8">
        <v>1</v>
      </c>
      <c r="I313" s="8">
        <v>3</v>
      </c>
      <c r="J313" s="174"/>
      <c r="K313" s="10"/>
      <c r="L313" s="188">
        <f>VLOOKUP('Tabela STJ'!$F$5:$F$5098,'R$ REAJUSTADO'!$A$2:$B$44,2,FALSE)</f>
        <v>304.89</v>
      </c>
      <c r="M313" s="51">
        <f t="shared" si="12"/>
        <v>304.89</v>
      </c>
      <c r="N313" s="52">
        <f>G313*'R$ REAJUSTADO'!$E$13</f>
        <v>0</v>
      </c>
      <c r="O313" s="11">
        <f>(J313*'R$ REAJUSTADO'!$E$16)*'Tabela STJ'!K313</f>
        <v>0</v>
      </c>
      <c r="P313" s="205">
        <f t="shared" si="13"/>
        <v>304.89</v>
      </c>
      <c r="Q313" s="201" t="s">
        <v>5172</v>
      </c>
    </row>
    <row r="314" spans="1:17" s="66" customFormat="1" ht="25.5">
      <c r="A314" s="120" t="s">
        <v>4313</v>
      </c>
      <c r="B314" s="41" t="s">
        <v>13</v>
      </c>
      <c r="C314" s="135" t="s">
        <v>5913</v>
      </c>
      <c r="D314" s="136" t="s">
        <v>263</v>
      </c>
      <c r="E314" s="7">
        <v>1</v>
      </c>
      <c r="F314" s="168" t="s">
        <v>11</v>
      </c>
      <c r="G314" s="62"/>
      <c r="H314" s="7"/>
      <c r="I314" s="7">
        <v>0</v>
      </c>
      <c r="J314" s="176"/>
      <c r="K314" s="63"/>
      <c r="L314" s="190">
        <f>VLOOKUP('Tabela STJ'!$F$5:$F$5098,'R$ REAJUSTADO'!$A$2:$B$44,2,FALSE)</f>
        <v>74.84</v>
      </c>
      <c r="M314" s="53">
        <f t="shared" si="12"/>
        <v>74.84</v>
      </c>
      <c r="N314" s="65">
        <f>G314*'R$ REAJUSTADO'!$E$13</f>
        <v>0</v>
      </c>
      <c r="O314" s="64">
        <f>(J314*'R$ REAJUSTADO'!$E$16)*'Tabela STJ'!K314</f>
        <v>0</v>
      </c>
      <c r="P314" s="205">
        <f t="shared" si="13"/>
        <v>74.84</v>
      </c>
      <c r="Q314" s="201" t="s">
        <v>5171</v>
      </c>
    </row>
    <row r="315" spans="1:17" s="12" customFormat="1" ht="25.5">
      <c r="A315" s="119" t="s">
        <v>4313</v>
      </c>
      <c r="B315" s="6" t="s">
        <v>13</v>
      </c>
      <c r="C315" s="131" t="s">
        <v>5914</v>
      </c>
      <c r="D315" s="132" t="s">
        <v>264</v>
      </c>
      <c r="E315" s="8">
        <v>1</v>
      </c>
      <c r="F315" s="166" t="s">
        <v>145</v>
      </c>
      <c r="G315" s="9"/>
      <c r="H315" s="8">
        <v>1</v>
      </c>
      <c r="I315" s="8">
        <v>3</v>
      </c>
      <c r="J315" s="174"/>
      <c r="K315" s="10"/>
      <c r="L315" s="188">
        <f>VLOOKUP('Tabela STJ'!$F$5:$F$5098,'R$ REAJUSTADO'!$A$2:$B$44,2,FALSE)</f>
        <v>304.89</v>
      </c>
      <c r="M315" s="51">
        <f t="shared" si="12"/>
        <v>304.89</v>
      </c>
      <c r="N315" s="52">
        <f>G315*'R$ REAJUSTADO'!$E$13</f>
        <v>0</v>
      </c>
      <c r="O315" s="11">
        <f>(J315*'R$ REAJUSTADO'!$E$16)*'Tabela STJ'!K315</f>
        <v>0</v>
      </c>
      <c r="P315" s="205">
        <f t="shared" si="13"/>
        <v>304.89</v>
      </c>
      <c r="Q315" s="201" t="s">
        <v>5172</v>
      </c>
    </row>
    <row r="316" spans="1:17" s="12" customFormat="1" ht="25.5">
      <c r="A316" s="119" t="s">
        <v>4313</v>
      </c>
      <c r="B316" s="6" t="s">
        <v>13</v>
      </c>
      <c r="C316" s="131" t="s">
        <v>5915</v>
      </c>
      <c r="D316" s="132" t="s">
        <v>265</v>
      </c>
      <c r="E316" s="8">
        <v>1</v>
      </c>
      <c r="F316" s="166" t="s">
        <v>145</v>
      </c>
      <c r="G316" s="9"/>
      <c r="H316" s="8">
        <v>1</v>
      </c>
      <c r="I316" s="8">
        <v>3</v>
      </c>
      <c r="J316" s="174"/>
      <c r="K316" s="10"/>
      <c r="L316" s="188">
        <f>VLOOKUP('Tabela STJ'!$F$5:$F$5098,'R$ REAJUSTADO'!$A$2:$B$44,2,FALSE)</f>
        <v>304.89</v>
      </c>
      <c r="M316" s="51">
        <f t="shared" si="12"/>
        <v>304.89</v>
      </c>
      <c r="N316" s="52">
        <f>G316*'R$ REAJUSTADO'!$E$13</f>
        <v>0</v>
      </c>
      <c r="O316" s="11">
        <f>(J316*'R$ REAJUSTADO'!$E$16)*'Tabela STJ'!K316</f>
        <v>0</v>
      </c>
      <c r="P316" s="205">
        <f t="shared" si="13"/>
        <v>304.89</v>
      </c>
      <c r="Q316" s="201" t="s">
        <v>5172</v>
      </c>
    </row>
    <row r="317" spans="1:17" s="12" customFormat="1" ht="25.5">
      <c r="A317" s="119" t="s">
        <v>4313</v>
      </c>
      <c r="B317" s="6" t="s">
        <v>13</v>
      </c>
      <c r="C317" s="131" t="s">
        <v>5916</v>
      </c>
      <c r="D317" s="132" t="s">
        <v>266</v>
      </c>
      <c r="E317" s="8">
        <v>1</v>
      </c>
      <c r="F317" s="166" t="s">
        <v>201</v>
      </c>
      <c r="G317" s="9"/>
      <c r="H317" s="8">
        <v>1</v>
      </c>
      <c r="I317" s="8">
        <v>3</v>
      </c>
      <c r="J317" s="174"/>
      <c r="K317" s="10"/>
      <c r="L317" s="188">
        <f>VLOOKUP('Tabela STJ'!$F$5:$F$5098,'R$ REAJUSTADO'!$A$2:$B$44,2,FALSE)</f>
        <v>769.16</v>
      </c>
      <c r="M317" s="51">
        <f t="shared" si="12"/>
        <v>769.16</v>
      </c>
      <c r="N317" s="52">
        <f>G317*'R$ REAJUSTADO'!$E$13</f>
        <v>0</v>
      </c>
      <c r="O317" s="11">
        <f>(J317*'R$ REAJUSTADO'!$E$16)*'Tabela STJ'!K317</f>
        <v>0</v>
      </c>
      <c r="P317" s="205">
        <f t="shared" si="13"/>
        <v>769.16</v>
      </c>
      <c r="Q317" s="201" t="s">
        <v>5172</v>
      </c>
    </row>
    <row r="318" spans="1:17" s="12" customFormat="1" ht="25.5">
      <c r="A318" s="119" t="s">
        <v>4313</v>
      </c>
      <c r="B318" s="6" t="s">
        <v>13</v>
      </c>
      <c r="C318" s="131" t="s">
        <v>5917</v>
      </c>
      <c r="D318" s="132" t="s">
        <v>267</v>
      </c>
      <c r="E318" s="8">
        <v>1</v>
      </c>
      <c r="F318" s="166" t="s">
        <v>194</v>
      </c>
      <c r="G318" s="9"/>
      <c r="H318" s="8">
        <v>2</v>
      </c>
      <c r="I318" s="8">
        <v>4</v>
      </c>
      <c r="J318" s="174"/>
      <c r="K318" s="10"/>
      <c r="L318" s="188">
        <f>VLOOKUP('Tabela STJ'!$F$5:$F$5098,'R$ REAJUSTADO'!$A$2:$B$44,2,FALSE)</f>
        <v>923</v>
      </c>
      <c r="M318" s="51">
        <f t="shared" si="12"/>
        <v>923</v>
      </c>
      <c r="N318" s="52">
        <f>G318*'R$ REAJUSTADO'!$E$13</f>
        <v>0</v>
      </c>
      <c r="O318" s="11">
        <f>(J318*'R$ REAJUSTADO'!$E$16)*'Tabela STJ'!K318</f>
        <v>0</v>
      </c>
      <c r="P318" s="205">
        <f t="shared" si="13"/>
        <v>923</v>
      </c>
      <c r="Q318" s="201" t="s">
        <v>5172</v>
      </c>
    </row>
    <row r="319" spans="1:17" s="12" customFormat="1" ht="25.5">
      <c r="A319" s="119" t="s">
        <v>4313</v>
      </c>
      <c r="B319" s="6" t="s">
        <v>13</v>
      </c>
      <c r="C319" s="131" t="s">
        <v>5918</v>
      </c>
      <c r="D319" s="132" t="s">
        <v>268</v>
      </c>
      <c r="E319" s="8">
        <v>1</v>
      </c>
      <c r="F319" s="166" t="s">
        <v>50</v>
      </c>
      <c r="G319" s="9"/>
      <c r="H319" s="8"/>
      <c r="I319" s="8">
        <v>0</v>
      </c>
      <c r="J319" s="174"/>
      <c r="K319" s="10"/>
      <c r="L319" s="188">
        <f>VLOOKUP('Tabela STJ'!$F$5:$F$5098,'R$ REAJUSTADO'!$A$2:$B$44,2,FALSE)</f>
        <v>88.7</v>
      </c>
      <c r="M319" s="51">
        <f t="shared" si="12"/>
        <v>88.7</v>
      </c>
      <c r="N319" s="52">
        <f>G319*'R$ REAJUSTADO'!$E$13</f>
        <v>0</v>
      </c>
      <c r="O319" s="11">
        <f>(J319*'R$ REAJUSTADO'!$E$16)*'Tabela STJ'!K319</f>
        <v>0</v>
      </c>
      <c r="P319" s="205">
        <f t="shared" si="13"/>
        <v>88.7</v>
      </c>
      <c r="Q319" s="201" t="s">
        <v>5172</v>
      </c>
    </row>
    <row r="320" spans="1:17" s="13" customFormat="1" ht="25.5">
      <c r="A320" s="119" t="s">
        <v>4313</v>
      </c>
      <c r="B320" s="6" t="s">
        <v>13</v>
      </c>
      <c r="C320" s="131" t="s">
        <v>5919</v>
      </c>
      <c r="D320" s="132" t="s">
        <v>269</v>
      </c>
      <c r="E320" s="8">
        <v>1</v>
      </c>
      <c r="F320" s="166" t="s">
        <v>17</v>
      </c>
      <c r="G320" s="9"/>
      <c r="H320" s="8"/>
      <c r="I320" s="8">
        <v>2</v>
      </c>
      <c r="J320" s="174"/>
      <c r="K320" s="10"/>
      <c r="L320" s="188">
        <f>VLOOKUP('Tabela STJ'!$F$5:$F$5098,'R$ REAJUSTADO'!$A$2:$B$44,2,FALSE)</f>
        <v>55.45</v>
      </c>
      <c r="M320" s="51">
        <f t="shared" si="12"/>
        <v>55.45</v>
      </c>
      <c r="N320" s="52">
        <f>G320*'R$ REAJUSTADO'!$E$13</f>
        <v>0</v>
      </c>
      <c r="O320" s="11">
        <f>(J320*'R$ REAJUSTADO'!$E$16)*'Tabela STJ'!K320</f>
        <v>0</v>
      </c>
      <c r="P320" s="205">
        <f t="shared" si="13"/>
        <v>55.45</v>
      </c>
      <c r="Q320" s="201" t="s">
        <v>5172</v>
      </c>
    </row>
    <row r="321" spans="1:17" ht="25.5">
      <c r="A321" s="119" t="s">
        <v>4313</v>
      </c>
      <c r="B321" s="6" t="s">
        <v>13</v>
      </c>
      <c r="C321" s="131" t="s">
        <v>5920</v>
      </c>
      <c r="D321" s="132" t="s">
        <v>270</v>
      </c>
      <c r="E321" s="8">
        <v>1</v>
      </c>
      <c r="F321" s="166" t="s">
        <v>201</v>
      </c>
      <c r="H321" s="8">
        <v>1</v>
      </c>
      <c r="I321" s="8">
        <v>4</v>
      </c>
      <c r="L321" s="188">
        <f>VLOOKUP('Tabela STJ'!$F$5:$F$5098,'R$ REAJUSTADO'!$A$2:$B$44,2,FALSE)</f>
        <v>769.16</v>
      </c>
      <c r="M321" s="51">
        <f t="shared" si="12"/>
        <v>769.16</v>
      </c>
      <c r="N321" s="52">
        <f>G321*'R$ REAJUSTADO'!$E$13</f>
        <v>0</v>
      </c>
      <c r="O321" s="11">
        <f>(J321*'R$ REAJUSTADO'!$E$16)*'Tabela STJ'!K321</f>
        <v>0</v>
      </c>
      <c r="P321" s="205">
        <f t="shared" si="13"/>
        <v>769.16</v>
      </c>
      <c r="Q321" s="201" t="s">
        <v>5172</v>
      </c>
    </row>
    <row r="322" spans="1:17" ht="25.5">
      <c r="A322" s="119" t="s">
        <v>4313</v>
      </c>
      <c r="B322" s="6" t="s">
        <v>13</v>
      </c>
      <c r="C322" s="131" t="s">
        <v>5921</v>
      </c>
      <c r="D322" s="132" t="s">
        <v>271</v>
      </c>
      <c r="E322" s="8">
        <v>1</v>
      </c>
      <c r="F322" s="166" t="s">
        <v>201</v>
      </c>
      <c r="H322" s="8">
        <v>1</v>
      </c>
      <c r="I322" s="8">
        <v>4</v>
      </c>
      <c r="L322" s="188">
        <f>VLOOKUP('Tabela STJ'!$F$5:$F$5098,'R$ REAJUSTADO'!$A$2:$B$44,2,FALSE)</f>
        <v>769.16</v>
      </c>
      <c r="M322" s="51">
        <f t="shared" si="12"/>
        <v>769.16</v>
      </c>
      <c r="N322" s="52">
        <f>G322*'R$ REAJUSTADO'!$E$13</f>
        <v>0</v>
      </c>
      <c r="O322" s="11">
        <f>(J322*'R$ REAJUSTADO'!$E$16)*'Tabela STJ'!K322</f>
        <v>0</v>
      </c>
      <c r="P322" s="205">
        <f t="shared" si="13"/>
        <v>769.16</v>
      </c>
      <c r="Q322" s="201" t="s">
        <v>5172</v>
      </c>
    </row>
    <row r="323" spans="1:17" ht="25.5">
      <c r="A323" s="119" t="s">
        <v>4313</v>
      </c>
      <c r="B323" s="6" t="s">
        <v>13</v>
      </c>
      <c r="C323" s="131" t="s">
        <v>5922</v>
      </c>
      <c r="D323" s="132" t="s">
        <v>272</v>
      </c>
      <c r="E323" s="8">
        <v>1</v>
      </c>
      <c r="F323" s="166" t="s">
        <v>6</v>
      </c>
      <c r="H323" s="8">
        <v>1</v>
      </c>
      <c r="I323" s="8">
        <v>5</v>
      </c>
      <c r="L323" s="188">
        <f>VLOOKUP('Tabela STJ'!$F$5:$F$5098,'R$ REAJUSTADO'!$A$2:$B$44,2,FALSE)</f>
        <v>838.45</v>
      </c>
      <c r="M323" s="51">
        <f t="shared" ref="M323:M416" si="14">L323*E323</f>
        <v>838.45</v>
      </c>
      <c r="N323" s="52">
        <f>G323*'R$ REAJUSTADO'!$E$13</f>
        <v>0</v>
      </c>
      <c r="O323" s="11">
        <f>(J323*'R$ REAJUSTADO'!$E$16)*'Tabela STJ'!K323</f>
        <v>0</v>
      </c>
      <c r="P323" s="205">
        <f t="shared" si="13"/>
        <v>838.45</v>
      </c>
      <c r="Q323" s="201" t="s">
        <v>5172</v>
      </c>
    </row>
    <row r="324" spans="1:17" ht="25.5">
      <c r="A324" s="119" t="s">
        <v>4313</v>
      </c>
      <c r="B324" s="6" t="s">
        <v>13</v>
      </c>
      <c r="C324" s="131" t="s">
        <v>5923</v>
      </c>
      <c r="D324" s="132" t="s">
        <v>273</v>
      </c>
      <c r="E324" s="8">
        <v>1</v>
      </c>
      <c r="F324" s="166" t="s">
        <v>30</v>
      </c>
      <c r="I324" s="8">
        <v>2</v>
      </c>
      <c r="L324" s="188">
        <f>VLOOKUP('Tabela STJ'!$F$5:$F$5098,'R$ REAJUSTADO'!$A$2:$B$44,2,FALSE)</f>
        <v>155.22</v>
      </c>
      <c r="M324" s="51">
        <f t="shared" si="14"/>
        <v>155.22</v>
      </c>
      <c r="N324" s="52">
        <f>G324*'R$ REAJUSTADO'!$E$13</f>
        <v>0</v>
      </c>
      <c r="O324" s="11">
        <f>(J324*'R$ REAJUSTADO'!$E$16)*'Tabela STJ'!K324</f>
        <v>0</v>
      </c>
      <c r="P324" s="205">
        <f t="shared" si="13"/>
        <v>155.22</v>
      </c>
      <c r="Q324" s="201" t="s">
        <v>5172</v>
      </c>
    </row>
    <row r="325" spans="1:17" ht="25.5">
      <c r="A325" s="119" t="s">
        <v>4313</v>
      </c>
      <c r="B325" s="6" t="s">
        <v>13</v>
      </c>
      <c r="C325" s="131" t="s">
        <v>5924</v>
      </c>
      <c r="D325" s="132" t="s">
        <v>274</v>
      </c>
      <c r="E325" s="8">
        <v>1</v>
      </c>
      <c r="F325" s="166" t="s">
        <v>17</v>
      </c>
      <c r="I325" s="8">
        <v>2</v>
      </c>
      <c r="L325" s="188">
        <f>VLOOKUP('Tabela STJ'!$F$5:$F$5098,'R$ REAJUSTADO'!$A$2:$B$44,2,FALSE)</f>
        <v>55.45</v>
      </c>
      <c r="M325" s="51">
        <f t="shared" si="14"/>
        <v>55.45</v>
      </c>
      <c r="N325" s="52">
        <f>G325*'R$ REAJUSTADO'!$E$13</f>
        <v>0</v>
      </c>
      <c r="O325" s="11">
        <f>(J325*'R$ REAJUSTADO'!$E$16)*'Tabela STJ'!K325</f>
        <v>0</v>
      </c>
      <c r="P325" s="205">
        <f t="shared" si="13"/>
        <v>55.45</v>
      </c>
      <c r="Q325" s="201" t="s">
        <v>5172</v>
      </c>
    </row>
    <row r="326" spans="1:17" ht="25.5">
      <c r="A326" s="119" t="s">
        <v>4313</v>
      </c>
      <c r="B326" s="6" t="s">
        <v>13</v>
      </c>
      <c r="C326" s="131" t="s">
        <v>5925</v>
      </c>
      <c r="D326" s="132" t="s">
        <v>275</v>
      </c>
      <c r="E326" s="8">
        <v>1</v>
      </c>
      <c r="F326" s="166" t="s">
        <v>69</v>
      </c>
      <c r="H326" s="8">
        <v>1</v>
      </c>
      <c r="I326" s="8">
        <v>1</v>
      </c>
      <c r="L326" s="188">
        <f>VLOOKUP('Tabela STJ'!$F$5:$F$5098,'R$ REAJUSTADO'!$A$2:$B$44,2,FALSE)</f>
        <v>212.03</v>
      </c>
      <c r="M326" s="51">
        <f t="shared" si="14"/>
        <v>212.03</v>
      </c>
      <c r="N326" s="52">
        <f>G326*'R$ REAJUSTADO'!$E$13</f>
        <v>0</v>
      </c>
      <c r="O326" s="11">
        <f>(J326*'R$ REAJUSTADO'!$E$16)*'Tabela STJ'!K326</f>
        <v>0</v>
      </c>
      <c r="P326" s="205">
        <f t="shared" si="13"/>
        <v>212.03</v>
      </c>
      <c r="Q326" s="201" t="s">
        <v>5172</v>
      </c>
    </row>
    <row r="327" spans="1:17" ht="25.5">
      <c r="A327" s="119" t="s">
        <v>4313</v>
      </c>
      <c r="B327" s="6" t="s">
        <v>13</v>
      </c>
      <c r="C327" s="131" t="s">
        <v>5926</v>
      </c>
      <c r="D327" s="132" t="s">
        <v>232</v>
      </c>
      <c r="E327" s="8">
        <v>1</v>
      </c>
      <c r="F327" s="166" t="s">
        <v>30</v>
      </c>
      <c r="H327" s="8">
        <v>1</v>
      </c>
      <c r="I327" s="8">
        <v>0</v>
      </c>
      <c r="L327" s="188">
        <f>VLOOKUP('Tabela STJ'!$F$5:$F$5098,'R$ REAJUSTADO'!$A$2:$B$44,2,FALSE)</f>
        <v>155.22</v>
      </c>
      <c r="M327" s="51">
        <f t="shared" si="14"/>
        <v>155.22</v>
      </c>
      <c r="N327" s="52">
        <f>G327*'R$ REAJUSTADO'!$E$13</f>
        <v>0</v>
      </c>
      <c r="O327" s="11">
        <f>(J327*'R$ REAJUSTADO'!$E$16)*'Tabela STJ'!K327</f>
        <v>0</v>
      </c>
      <c r="P327" s="205">
        <f t="shared" ref="P327:P420" si="15">SUM(M327:O327)</f>
        <v>155.22</v>
      </c>
      <c r="Q327" s="201" t="s">
        <v>5172</v>
      </c>
    </row>
    <row r="328" spans="1:17" ht="25.5">
      <c r="A328" s="119" t="s">
        <v>4313</v>
      </c>
      <c r="B328" s="6" t="s">
        <v>13</v>
      </c>
      <c r="C328" s="131" t="s">
        <v>5927</v>
      </c>
      <c r="D328" s="132" t="s">
        <v>180</v>
      </c>
      <c r="E328" s="8">
        <v>1</v>
      </c>
      <c r="F328" s="166" t="s">
        <v>11</v>
      </c>
      <c r="I328" s="8">
        <v>0</v>
      </c>
      <c r="L328" s="188">
        <f>VLOOKUP('Tabela STJ'!$F$5:$F$5098,'R$ REAJUSTADO'!$A$2:$B$44,2,FALSE)</f>
        <v>74.84</v>
      </c>
      <c r="M328" s="51">
        <f t="shared" si="14"/>
        <v>74.84</v>
      </c>
      <c r="N328" s="52">
        <f>G328*'R$ REAJUSTADO'!$E$13</f>
        <v>0</v>
      </c>
      <c r="O328" s="11">
        <f>(J328*'R$ REAJUSTADO'!$E$16)*'Tabela STJ'!K328</f>
        <v>0</v>
      </c>
      <c r="P328" s="205">
        <f t="shared" si="15"/>
        <v>74.84</v>
      </c>
      <c r="Q328" s="201" t="s">
        <v>5172</v>
      </c>
    </row>
    <row r="329" spans="1:17" ht="25.5">
      <c r="A329" s="119" t="s">
        <v>4313</v>
      </c>
      <c r="B329" s="6" t="s">
        <v>13</v>
      </c>
      <c r="C329" s="131" t="s">
        <v>5928</v>
      </c>
      <c r="D329" s="132" t="s">
        <v>190</v>
      </c>
      <c r="E329" s="8">
        <v>1</v>
      </c>
      <c r="F329" s="166" t="s">
        <v>1</v>
      </c>
      <c r="H329" s="8">
        <v>1</v>
      </c>
      <c r="I329" s="8">
        <v>2</v>
      </c>
      <c r="L329" s="188">
        <f>VLOOKUP('Tabela STJ'!$F$5:$F$5098,'R$ REAJUSTADO'!$A$2:$B$44,2,FALSE)</f>
        <v>121.96</v>
      </c>
      <c r="M329" s="51">
        <f t="shared" si="14"/>
        <v>121.96</v>
      </c>
      <c r="N329" s="52">
        <f>G329*'R$ REAJUSTADO'!$E$13</f>
        <v>0</v>
      </c>
      <c r="O329" s="11">
        <f>(J329*'R$ REAJUSTADO'!$E$16)*'Tabela STJ'!K329</f>
        <v>0</v>
      </c>
      <c r="P329" s="205">
        <f t="shared" si="15"/>
        <v>121.96</v>
      </c>
      <c r="Q329" s="201" t="s">
        <v>5172</v>
      </c>
    </row>
    <row r="330" spans="1:17" ht="25.5">
      <c r="A330" s="119" t="s">
        <v>4313</v>
      </c>
      <c r="B330" s="6" t="s">
        <v>13</v>
      </c>
      <c r="C330" s="131" t="s">
        <v>5929</v>
      </c>
      <c r="D330" s="132" t="s">
        <v>276</v>
      </c>
      <c r="E330" s="8">
        <v>1</v>
      </c>
      <c r="F330" s="166" t="s">
        <v>11</v>
      </c>
      <c r="H330" s="8">
        <v>1</v>
      </c>
      <c r="I330" s="8">
        <v>2</v>
      </c>
      <c r="L330" s="188">
        <f>VLOOKUP('Tabela STJ'!$F$5:$F$5098,'R$ REAJUSTADO'!$A$2:$B$44,2,FALSE)</f>
        <v>74.84</v>
      </c>
      <c r="M330" s="51">
        <f t="shared" si="14"/>
        <v>74.84</v>
      </c>
      <c r="N330" s="52">
        <f>G330*'R$ REAJUSTADO'!$E$13</f>
        <v>0</v>
      </c>
      <c r="O330" s="11">
        <f>(J330*'R$ REAJUSTADO'!$E$16)*'Tabela STJ'!K330</f>
        <v>0</v>
      </c>
      <c r="P330" s="205">
        <f t="shared" si="15"/>
        <v>74.84</v>
      </c>
      <c r="Q330" s="201" t="s">
        <v>5172</v>
      </c>
    </row>
    <row r="331" spans="1:17" s="25" customFormat="1">
      <c r="A331" s="274"/>
      <c r="B331" s="275"/>
      <c r="C331" s="133"/>
      <c r="D331" s="134" t="s">
        <v>4610</v>
      </c>
      <c r="E331" s="42"/>
      <c r="F331" s="167"/>
      <c r="G331" s="29"/>
      <c r="H331" s="42"/>
      <c r="I331" s="42"/>
      <c r="J331" s="180"/>
      <c r="K331" s="30"/>
      <c r="L331" s="191"/>
      <c r="M331" s="55"/>
      <c r="N331" s="56"/>
      <c r="O331" s="31"/>
      <c r="P331" s="207"/>
      <c r="Q331" s="213"/>
    </row>
    <row r="332" spans="1:17" s="25" customFormat="1" ht="15">
      <c r="A332" s="274"/>
      <c r="B332" s="275"/>
      <c r="C332" s="133"/>
      <c r="D332" s="283" t="s">
        <v>4611</v>
      </c>
      <c r="E332" s="283"/>
      <c r="F332" s="283"/>
      <c r="G332" s="283"/>
      <c r="H332" s="283"/>
      <c r="I332" s="283"/>
      <c r="J332" s="283"/>
      <c r="K332" s="283"/>
      <c r="L332" s="283"/>
      <c r="M332" s="283"/>
      <c r="N332" s="283"/>
      <c r="O332" s="283"/>
      <c r="P332" s="283"/>
      <c r="Q332" s="283"/>
    </row>
    <row r="333" spans="1:17" s="25" customFormat="1" ht="15">
      <c r="A333" s="274"/>
      <c r="B333" s="275"/>
      <c r="C333" s="133"/>
      <c r="D333" s="283" t="s">
        <v>4612</v>
      </c>
      <c r="E333" s="283"/>
      <c r="F333" s="283"/>
      <c r="G333" s="283"/>
      <c r="H333" s="283"/>
      <c r="I333" s="283"/>
      <c r="J333" s="283"/>
      <c r="K333" s="283"/>
      <c r="L333" s="283"/>
      <c r="M333" s="283"/>
      <c r="N333" s="283"/>
      <c r="O333" s="283"/>
      <c r="P333" s="283"/>
      <c r="Q333" s="283"/>
    </row>
    <row r="334" spans="1:17" s="25" customFormat="1" ht="15">
      <c r="A334" s="274"/>
      <c r="B334" s="275"/>
      <c r="C334" s="133"/>
      <c r="D334" s="283" t="s">
        <v>4613</v>
      </c>
      <c r="E334" s="283"/>
      <c r="F334" s="283"/>
      <c r="G334" s="283"/>
      <c r="H334" s="283"/>
      <c r="I334" s="283"/>
      <c r="J334" s="283"/>
      <c r="K334" s="283"/>
      <c r="L334" s="283"/>
      <c r="M334" s="283"/>
      <c r="N334" s="283"/>
      <c r="O334" s="283"/>
      <c r="P334" s="283"/>
      <c r="Q334" s="283"/>
    </row>
    <row r="335" spans="1:17" s="25" customFormat="1" ht="15">
      <c r="A335" s="274"/>
      <c r="B335" s="275"/>
      <c r="C335" s="133"/>
      <c r="D335" s="283" t="s">
        <v>5124</v>
      </c>
      <c r="E335" s="283"/>
      <c r="F335" s="283"/>
      <c r="G335" s="283"/>
      <c r="H335" s="283"/>
      <c r="I335" s="283"/>
      <c r="J335" s="283"/>
      <c r="K335" s="283"/>
      <c r="L335" s="283"/>
      <c r="M335" s="283"/>
      <c r="N335" s="283"/>
      <c r="O335" s="283"/>
      <c r="P335" s="283"/>
      <c r="Q335" s="283"/>
    </row>
    <row r="336" spans="1:17" s="25" customFormat="1">
      <c r="A336" s="274"/>
      <c r="B336" s="275"/>
      <c r="C336" s="133"/>
      <c r="D336" s="134" t="s">
        <v>4614</v>
      </c>
      <c r="E336" s="42"/>
      <c r="F336" s="167"/>
      <c r="G336" s="29"/>
      <c r="H336" s="42"/>
      <c r="I336" s="42"/>
      <c r="J336" s="180"/>
      <c r="K336" s="30"/>
      <c r="L336" s="191"/>
      <c r="M336" s="55"/>
      <c r="N336" s="56"/>
      <c r="O336" s="31"/>
      <c r="P336" s="207"/>
      <c r="Q336" s="213"/>
    </row>
    <row r="337" spans="1:17" s="25" customFormat="1" ht="15">
      <c r="A337" s="274"/>
      <c r="B337" s="275"/>
      <c r="C337" s="133"/>
      <c r="D337" s="283" t="s">
        <v>4615</v>
      </c>
      <c r="E337" s="283"/>
      <c r="F337" s="283"/>
      <c r="G337" s="283"/>
      <c r="H337" s="283"/>
      <c r="I337" s="283"/>
      <c r="J337" s="283"/>
      <c r="K337" s="283"/>
      <c r="L337" s="283"/>
      <c r="M337" s="283"/>
      <c r="N337" s="283"/>
      <c r="O337" s="283"/>
      <c r="P337" s="283"/>
      <c r="Q337" s="283"/>
    </row>
    <row r="338" spans="1:17" s="25" customFormat="1" ht="15">
      <c r="A338" s="274"/>
      <c r="B338" s="275"/>
      <c r="C338" s="133"/>
      <c r="D338" s="283" t="s">
        <v>4616</v>
      </c>
      <c r="E338" s="283"/>
      <c r="F338" s="283"/>
      <c r="G338" s="283"/>
      <c r="H338" s="283"/>
      <c r="I338" s="283"/>
      <c r="J338" s="283"/>
      <c r="K338" s="283"/>
      <c r="L338" s="283"/>
      <c r="M338" s="283"/>
      <c r="N338" s="283"/>
      <c r="O338" s="283"/>
      <c r="P338" s="283"/>
      <c r="Q338" s="283"/>
    </row>
    <row r="339" spans="1:17" s="25" customFormat="1" ht="15">
      <c r="A339" s="274"/>
      <c r="B339" s="275"/>
      <c r="C339" s="133"/>
      <c r="D339" s="283" t="s">
        <v>4617</v>
      </c>
      <c r="E339" s="283"/>
      <c r="F339" s="283"/>
      <c r="G339" s="283"/>
      <c r="H339" s="283"/>
      <c r="I339" s="283"/>
      <c r="J339" s="283"/>
      <c r="K339" s="283"/>
      <c r="L339" s="283"/>
      <c r="M339" s="283"/>
      <c r="N339" s="283"/>
      <c r="O339" s="283"/>
      <c r="P339" s="283"/>
      <c r="Q339" s="283"/>
    </row>
    <row r="340" spans="1:17" s="25" customFormat="1" ht="15">
      <c r="A340" s="274"/>
      <c r="B340" s="275"/>
      <c r="C340" s="133"/>
      <c r="D340" s="283" t="s">
        <v>4618</v>
      </c>
      <c r="E340" s="283"/>
      <c r="F340" s="283"/>
      <c r="G340" s="283"/>
      <c r="H340" s="283"/>
      <c r="I340" s="283"/>
      <c r="J340" s="283"/>
      <c r="K340" s="283"/>
      <c r="L340" s="283"/>
      <c r="M340" s="283"/>
      <c r="N340" s="283"/>
      <c r="O340" s="283"/>
      <c r="P340" s="283"/>
      <c r="Q340" s="283"/>
    </row>
    <row r="341" spans="1:17" s="25" customFormat="1" ht="15">
      <c r="A341" s="274"/>
      <c r="B341" s="275"/>
      <c r="C341" s="133"/>
      <c r="D341" s="283" t="s">
        <v>4619</v>
      </c>
      <c r="E341" s="283"/>
      <c r="F341" s="283"/>
      <c r="G341" s="283"/>
      <c r="H341" s="283"/>
      <c r="I341" s="283"/>
      <c r="J341" s="283"/>
      <c r="K341" s="283"/>
      <c r="L341" s="283"/>
      <c r="M341" s="283"/>
      <c r="N341" s="283"/>
      <c r="O341" s="283"/>
      <c r="P341" s="283"/>
      <c r="Q341" s="283"/>
    </row>
    <row r="342" spans="1:17" s="25" customFormat="1" ht="15">
      <c r="A342" s="274"/>
      <c r="B342" s="275"/>
      <c r="C342" s="133"/>
      <c r="D342" s="283" t="s">
        <v>4620</v>
      </c>
      <c r="E342" s="283"/>
      <c r="F342" s="283"/>
      <c r="G342" s="283"/>
      <c r="H342" s="283"/>
      <c r="I342" s="283"/>
      <c r="J342" s="283"/>
      <c r="K342" s="283"/>
      <c r="L342" s="283"/>
      <c r="M342" s="283"/>
      <c r="N342" s="283"/>
      <c r="O342" s="283"/>
      <c r="P342" s="283"/>
      <c r="Q342" s="283"/>
    </row>
    <row r="343" spans="1:17" s="25" customFormat="1" ht="15">
      <c r="A343" s="274"/>
      <c r="B343" s="275"/>
      <c r="C343" s="133"/>
      <c r="D343" s="283" t="s">
        <v>4621</v>
      </c>
      <c r="E343" s="283"/>
      <c r="F343" s="283"/>
      <c r="G343" s="283"/>
      <c r="H343" s="283"/>
      <c r="I343" s="283"/>
      <c r="J343" s="283"/>
      <c r="K343" s="283"/>
      <c r="L343" s="283"/>
      <c r="M343" s="283"/>
      <c r="N343" s="283"/>
      <c r="O343" s="283"/>
      <c r="P343" s="283"/>
      <c r="Q343" s="283"/>
    </row>
    <row r="344" spans="1:17" s="25" customFormat="1" ht="15">
      <c r="A344" s="274"/>
      <c r="B344" s="275"/>
      <c r="C344" s="133" t="s">
        <v>5930</v>
      </c>
      <c r="D344" s="283" t="s">
        <v>4622</v>
      </c>
      <c r="E344" s="283"/>
      <c r="F344" s="283"/>
      <c r="G344" s="283"/>
      <c r="H344" s="283"/>
      <c r="I344" s="283"/>
      <c r="J344" s="283"/>
      <c r="K344" s="283"/>
      <c r="L344" s="283"/>
      <c r="M344" s="283"/>
      <c r="N344" s="283"/>
      <c r="O344" s="283"/>
      <c r="P344" s="283"/>
      <c r="Q344" s="283"/>
    </row>
    <row r="345" spans="1:17" s="25" customFormat="1" ht="15">
      <c r="A345" s="274"/>
      <c r="B345" s="275"/>
      <c r="C345" s="133"/>
      <c r="D345" s="283" t="s">
        <v>4623</v>
      </c>
      <c r="E345" s="283"/>
      <c r="F345" s="283"/>
      <c r="G345" s="283"/>
      <c r="H345" s="283"/>
      <c r="I345" s="283"/>
      <c r="J345" s="283"/>
      <c r="K345" s="283"/>
      <c r="L345" s="283"/>
      <c r="M345" s="283"/>
      <c r="N345" s="283"/>
      <c r="O345" s="283"/>
      <c r="P345" s="283"/>
      <c r="Q345" s="283"/>
    </row>
    <row r="346" spans="1:17" s="25" customFormat="1">
      <c r="A346" s="274"/>
      <c r="B346" s="275"/>
      <c r="C346" s="133"/>
      <c r="D346" s="134" t="s">
        <v>4624</v>
      </c>
      <c r="E346" s="42"/>
      <c r="F346" s="167"/>
      <c r="G346" s="29"/>
      <c r="H346" s="42"/>
      <c r="I346" s="42"/>
      <c r="J346" s="180"/>
      <c r="K346" s="30"/>
      <c r="L346" s="191"/>
      <c r="M346" s="55"/>
      <c r="N346" s="56"/>
      <c r="O346" s="31"/>
      <c r="P346" s="207"/>
      <c r="Q346" s="213"/>
    </row>
    <row r="347" spans="1:17" s="25" customFormat="1">
      <c r="A347" s="274"/>
      <c r="B347" s="275"/>
      <c r="C347" s="133"/>
      <c r="D347" s="134" t="s">
        <v>4625</v>
      </c>
      <c r="E347" s="42"/>
      <c r="F347" s="167"/>
      <c r="G347" s="29"/>
      <c r="H347" s="42"/>
      <c r="I347" s="42"/>
      <c r="J347" s="180"/>
      <c r="K347" s="30"/>
      <c r="L347" s="191"/>
      <c r="M347" s="55"/>
      <c r="N347" s="56"/>
      <c r="O347" s="31"/>
      <c r="P347" s="207"/>
      <c r="Q347" s="213"/>
    </row>
    <row r="348" spans="1:17" s="25" customFormat="1">
      <c r="A348" s="274"/>
      <c r="B348" s="275"/>
      <c r="C348" s="133"/>
      <c r="D348" s="134" t="s">
        <v>4626</v>
      </c>
      <c r="E348" s="42"/>
      <c r="F348" s="167"/>
      <c r="G348" s="29"/>
      <c r="H348" s="42"/>
      <c r="I348" s="42"/>
      <c r="J348" s="180"/>
      <c r="K348" s="30"/>
      <c r="L348" s="191"/>
      <c r="M348" s="55"/>
      <c r="N348" s="56"/>
      <c r="O348" s="31"/>
      <c r="P348" s="207"/>
      <c r="Q348" s="213"/>
    </row>
    <row r="349" spans="1:17" s="25" customFormat="1">
      <c r="A349" s="274"/>
      <c r="B349" s="275"/>
      <c r="C349" s="133"/>
      <c r="D349" s="134" t="s">
        <v>4627</v>
      </c>
      <c r="E349" s="42"/>
      <c r="F349" s="167"/>
      <c r="G349" s="29"/>
      <c r="H349" s="42"/>
      <c r="I349" s="42"/>
      <c r="J349" s="180"/>
      <c r="K349" s="30"/>
      <c r="L349" s="191"/>
      <c r="M349" s="55"/>
      <c r="N349" s="56"/>
      <c r="O349" s="31"/>
      <c r="P349" s="207"/>
      <c r="Q349" s="213"/>
    </row>
    <row r="350" spans="1:17" s="25" customFormat="1">
      <c r="A350" s="274"/>
      <c r="B350" s="275"/>
      <c r="C350" s="133"/>
      <c r="D350" s="134" t="s">
        <v>4628</v>
      </c>
      <c r="E350" s="42"/>
      <c r="F350" s="167"/>
      <c r="G350" s="29"/>
      <c r="H350" s="42"/>
      <c r="I350" s="42"/>
      <c r="J350" s="180"/>
      <c r="K350" s="30"/>
      <c r="L350" s="191"/>
      <c r="M350" s="55"/>
      <c r="N350" s="56"/>
      <c r="O350" s="31"/>
      <c r="P350" s="207"/>
      <c r="Q350" s="213"/>
    </row>
    <row r="351" spans="1:17" s="25" customFormat="1">
      <c r="A351" s="274"/>
      <c r="B351" s="275"/>
      <c r="C351" s="133"/>
      <c r="D351" s="134" t="s">
        <v>4629</v>
      </c>
      <c r="E351" s="42"/>
      <c r="F351" s="167"/>
      <c r="G351" s="29"/>
      <c r="H351" s="42"/>
      <c r="I351" s="42"/>
      <c r="J351" s="180"/>
      <c r="K351" s="30"/>
      <c r="L351" s="191"/>
      <c r="M351" s="55"/>
      <c r="N351" s="56"/>
      <c r="O351" s="31"/>
      <c r="P351" s="207"/>
      <c r="Q351" s="213"/>
    </row>
    <row r="352" spans="1:17" s="25" customFormat="1" ht="15">
      <c r="A352" s="274"/>
      <c r="B352" s="275"/>
      <c r="C352" s="133"/>
      <c r="D352" s="283" t="s">
        <v>4630</v>
      </c>
      <c r="E352" s="283"/>
      <c r="F352" s="283"/>
      <c r="G352" s="283"/>
      <c r="H352" s="283"/>
      <c r="I352" s="283"/>
      <c r="J352" s="283"/>
      <c r="K352" s="283"/>
      <c r="L352" s="283"/>
      <c r="M352" s="283"/>
      <c r="N352" s="283"/>
      <c r="O352" s="283"/>
      <c r="P352" s="283"/>
      <c r="Q352" s="283"/>
    </row>
    <row r="353" spans="1:17" s="25" customFormat="1" ht="15">
      <c r="A353" s="274"/>
      <c r="B353" s="275"/>
      <c r="C353" s="133"/>
      <c r="D353" s="283" t="s">
        <v>4631</v>
      </c>
      <c r="E353" s="283"/>
      <c r="F353" s="283"/>
      <c r="G353" s="283"/>
      <c r="H353" s="283"/>
      <c r="I353" s="283"/>
      <c r="J353" s="283"/>
      <c r="K353" s="283"/>
      <c r="L353" s="283"/>
      <c r="M353" s="283"/>
      <c r="N353" s="283"/>
      <c r="O353" s="283"/>
      <c r="P353" s="283"/>
      <c r="Q353" s="283"/>
    </row>
    <row r="354" spans="1:17" s="25" customFormat="1" ht="15">
      <c r="A354" s="274"/>
      <c r="B354" s="275"/>
      <c r="C354" s="133"/>
      <c r="D354" s="283" t="s">
        <v>4632</v>
      </c>
      <c r="E354" s="283"/>
      <c r="F354" s="283"/>
      <c r="G354" s="283"/>
      <c r="H354" s="283"/>
      <c r="I354" s="283"/>
      <c r="J354" s="283"/>
      <c r="K354" s="283"/>
      <c r="L354" s="283"/>
      <c r="M354" s="283"/>
      <c r="N354" s="283"/>
      <c r="O354" s="283"/>
      <c r="P354" s="283"/>
      <c r="Q354" s="283"/>
    </row>
    <row r="355" spans="1:17" s="25" customFormat="1" ht="15">
      <c r="A355" s="274"/>
      <c r="B355" s="275"/>
      <c r="C355" s="133"/>
      <c r="D355" s="283" t="s">
        <v>4633</v>
      </c>
      <c r="E355" s="283"/>
      <c r="F355" s="283"/>
      <c r="G355" s="283"/>
      <c r="H355" s="283"/>
      <c r="I355" s="283"/>
      <c r="J355" s="283"/>
      <c r="K355" s="283"/>
      <c r="L355" s="283"/>
      <c r="M355" s="283"/>
      <c r="N355" s="283"/>
      <c r="O355" s="283"/>
      <c r="P355" s="283"/>
      <c r="Q355" s="283"/>
    </row>
    <row r="356" spans="1:17" s="26" customFormat="1" ht="31.5">
      <c r="A356" s="273" t="s">
        <v>5351</v>
      </c>
      <c r="B356" s="273"/>
      <c r="C356" s="273"/>
      <c r="D356" s="273"/>
      <c r="E356" s="273"/>
      <c r="F356" s="273"/>
      <c r="G356" s="273"/>
      <c r="H356" s="273"/>
      <c r="I356" s="273"/>
      <c r="J356" s="273"/>
      <c r="K356" s="273"/>
      <c r="L356" s="273"/>
      <c r="M356" s="273"/>
      <c r="N356" s="273"/>
      <c r="O356" s="273"/>
      <c r="P356" s="273"/>
      <c r="Q356" s="273"/>
    </row>
    <row r="357" spans="1:17">
      <c r="A357" s="119" t="s">
        <v>4314</v>
      </c>
      <c r="B357" s="6" t="s">
        <v>4342</v>
      </c>
      <c r="C357" s="131" t="s">
        <v>5931</v>
      </c>
      <c r="D357" s="132" t="s">
        <v>277</v>
      </c>
      <c r="E357" s="8">
        <v>1</v>
      </c>
      <c r="F357" s="166" t="s">
        <v>11</v>
      </c>
      <c r="I357" s="8">
        <v>0</v>
      </c>
      <c r="L357" s="188">
        <f>VLOOKUP('Tabela STJ'!$F$5:$F$5098,'R$ REAJUSTADO'!$A$2:$B$44,2,FALSE)</f>
        <v>74.84</v>
      </c>
      <c r="M357" s="51">
        <f t="shared" si="14"/>
        <v>74.84</v>
      </c>
      <c r="N357" s="52">
        <f>G357*'R$ REAJUSTADO'!$E$13</f>
        <v>0</v>
      </c>
      <c r="O357" s="11">
        <f>(J357*'R$ REAJUSTADO'!$E$16)*'Tabela STJ'!K357</f>
        <v>0</v>
      </c>
      <c r="P357" s="205">
        <f t="shared" si="15"/>
        <v>74.84</v>
      </c>
      <c r="Q357" s="201" t="s">
        <v>5172</v>
      </c>
    </row>
    <row r="358" spans="1:17">
      <c r="A358" s="119" t="s">
        <v>4314</v>
      </c>
      <c r="B358" s="6" t="s">
        <v>4342</v>
      </c>
      <c r="C358" s="131" t="s">
        <v>5932</v>
      </c>
      <c r="D358" s="132" t="s">
        <v>278</v>
      </c>
      <c r="E358" s="8">
        <v>1</v>
      </c>
      <c r="F358" s="166" t="s">
        <v>145</v>
      </c>
      <c r="H358" s="8">
        <v>2</v>
      </c>
      <c r="I358" s="8">
        <v>3</v>
      </c>
      <c r="L358" s="188">
        <f>VLOOKUP('Tabela STJ'!$F$5:$F$5098,'R$ REAJUSTADO'!$A$2:$B$44,2,FALSE)</f>
        <v>304.89</v>
      </c>
      <c r="M358" s="51">
        <f t="shared" si="14"/>
        <v>304.89</v>
      </c>
      <c r="N358" s="52">
        <f>G358*'R$ REAJUSTADO'!$E$13</f>
        <v>0</v>
      </c>
      <c r="O358" s="11">
        <f>(J358*'R$ REAJUSTADO'!$E$16)*'Tabela STJ'!K358</f>
        <v>0</v>
      </c>
      <c r="P358" s="205">
        <f t="shared" si="15"/>
        <v>304.89</v>
      </c>
      <c r="Q358" s="201" t="s">
        <v>5172</v>
      </c>
    </row>
    <row r="359" spans="1:17">
      <c r="A359" s="119" t="s">
        <v>4314</v>
      </c>
      <c r="B359" s="6" t="s">
        <v>4342</v>
      </c>
      <c r="C359" s="131" t="s">
        <v>5933</v>
      </c>
      <c r="D359" s="132" t="s">
        <v>279</v>
      </c>
      <c r="E359" s="8">
        <v>1</v>
      </c>
      <c r="F359" s="166" t="s">
        <v>5</v>
      </c>
      <c r="H359" s="8">
        <v>2</v>
      </c>
      <c r="I359" s="8">
        <v>3</v>
      </c>
      <c r="L359" s="188">
        <f>VLOOKUP('Tabela STJ'!$F$5:$F$5098,'R$ REAJUSTADO'!$A$2:$B$44,2,FALSE)</f>
        <v>600.09</v>
      </c>
      <c r="M359" s="51">
        <f t="shared" si="14"/>
        <v>600.09</v>
      </c>
      <c r="N359" s="52">
        <f>G359*'R$ REAJUSTADO'!$E$13</f>
        <v>0</v>
      </c>
      <c r="O359" s="11">
        <f>(J359*'R$ REAJUSTADO'!$E$16)*'Tabela STJ'!K359</f>
        <v>0</v>
      </c>
      <c r="P359" s="205">
        <f t="shared" si="15"/>
        <v>600.09</v>
      </c>
      <c r="Q359" s="201" t="s">
        <v>5172</v>
      </c>
    </row>
    <row r="360" spans="1:17">
      <c r="A360" s="119" t="s">
        <v>4314</v>
      </c>
      <c r="B360" s="6" t="s">
        <v>4342</v>
      </c>
      <c r="C360" s="131" t="s">
        <v>5934</v>
      </c>
      <c r="D360" s="132" t="s">
        <v>280</v>
      </c>
      <c r="E360" s="8">
        <v>1</v>
      </c>
      <c r="F360" s="166" t="s">
        <v>281</v>
      </c>
      <c r="H360" s="8">
        <v>2</v>
      </c>
      <c r="I360" s="8">
        <v>5</v>
      </c>
      <c r="L360" s="188">
        <f>VLOOKUP('Tabela STJ'!$F$5:$F$5098,'R$ REAJUSTADO'!$A$2:$B$44,2,FALSE)</f>
        <v>1074.04</v>
      </c>
      <c r="M360" s="51">
        <f t="shared" si="14"/>
        <v>1074.04</v>
      </c>
      <c r="N360" s="52">
        <f>G360*'R$ REAJUSTADO'!$E$13</f>
        <v>0</v>
      </c>
      <c r="O360" s="11">
        <f>(J360*'R$ REAJUSTADO'!$E$16)*'Tabela STJ'!K360</f>
        <v>0</v>
      </c>
      <c r="P360" s="205">
        <f t="shared" si="15"/>
        <v>1074.04</v>
      </c>
      <c r="Q360" s="201" t="s">
        <v>5172</v>
      </c>
    </row>
    <row r="361" spans="1:17">
      <c r="A361" s="119" t="s">
        <v>4314</v>
      </c>
      <c r="B361" s="6" t="s">
        <v>4342</v>
      </c>
      <c r="C361" s="131" t="s">
        <v>5935</v>
      </c>
      <c r="D361" s="132" t="s">
        <v>282</v>
      </c>
      <c r="E361" s="8">
        <v>1</v>
      </c>
      <c r="F361" s="166" t="s">
        <v>11</v>
      </c>
      <c r="H361" s="8">
        <v>1</v>
      </c>
      <c r="I361" s="8">
        <v>0</v>
      </c>
      <c r="L361" s="188">
        <f>VLOOKUP('Tabela STJ'!$F$5:$F$5098,'R$ REAJUSTADO'!$A$2:$B$44,2,FALSE)</f>
        <v>74.84</v>
      </c>
      <c r="M361" s="51">
        <f t="shared" si="14"/>
        <v>74.84</v>
      </c>
      <c r="N361" s="52">
        <f>G361*'R$ REAJUSTADO'!$E$13</f>
        <v>0</v>
      </c>
      <c r="O361" s="11">
        <f>(J361*'R$ REAJUSTADO'!$E$16)*'Tabela STJ'!K361</f>
        <v>0</v>
      </c>
      <c r="P361" s="205">
        <f t="shared" si="15"/>
        <v>74.84</v>
      </c>
      <c r="Q361" s="201" t="s">
        <v>5172</v>
      </c>
    </row>
    <row r="362" spans="1:17">
      <c r="A362" s="119" t="s">
        <v>4314</v>
      </c>
      <c r="B362" s="6" t="s">
        <v>4342</v>
      </c>
      <c r="C362" s="131" t="s">
        <v>5936</v>
      </c>
      <c r="D362" s="132" t="s">
        <v>283</v>
      </c>
      <c r="E362" s="8">
        <v>1</v>
      </c>
      <c r="F362" s="166" t="s">
        <v>50</v>
      </c>
      <c r="I362" s="8">
        <v>0</v>
      </c>
      <c r="L362" s="188">
        <f>VLOOKUP('Tabela STJ'!$F$5:$F$5098,'R$ REAJUSTADO'!$A$2:$B$44,2,FALSE)</f>
        <v>88.7</v>
      </c>
      <c r="M362" s="51">
        <f t="shared" si="14"/>
        <v>88.7</v>
      </c>
      <c r="N362" s="52">
        <f>G362*'R$ REAJUSTADO'!$E$13</f>
        <v>0</v>
      </c>
      <c r="O362" s="11">
        <f>(J362*'R$ REAJUSTADO'!$E$16)*'Tabela STJ'!K362</f>
        <v>0</v>
      </c>
      <c r="P362" s="205">
        <f t="shared" si="15"/>
        <v>88.7</v>
      </c>
      <c r="Q362" s="201" t="s">
        <v>5172</v>
      </c>
    </row>
    <row r="363" spans="1:17">
      <c r="A363" s="119" t="s">
        <v>4314</v>
      </c>
      <c r="B363" s="6" t="s">
        <v>4342</v>
      </c>
      <c r="C363" s="131" t="s">
        <v>5937</v>
      </c>
      <c r="D363" s="132" t="s">
        <v>284</v>
      </c>
      <c r="E363" s="8">
        <v>1</v>
      </c>
      <c r="F363" s="166" t="s">
        <v>6</v>
      </c>
      <c r="H363" s="8">
        <v>1</v>
      </c>
      <c r="I363" s="8">
        <v>4</v>
      </c>
      <c r="L363" s="188">
        <f>VLOOKUP('Tabela STJ'!$F$5:$F$5098,'R$ REAJUSTADO'!$A$2:$B$44,2,FALSE)</f>
        <v>838.45</v>
      </c>
      <c r="M363" s="51">
        <f t="shared" si="14"/>
        <v>838.45</v>
      </c>
      <c r="N363" s="52">
        <f>G363*'R$ REAJUSTADO'!$E$13</f>
        <v>0</v>
      </c>
      <c r="O363" s="11">
        <f>(J363*'R$ REAJUSTADO'!$E$16)*'Tabela STJ'!K363</f>
        <v>0</v>
      </c>
      <c r="P363" s="205">
        <f t="shared" si="15"/>
        <v>838.45</v>
      </c>
      <c r="Q363" s="201" t="s">
        <v>5172</v>
      </c>
    </row>
    <row r="364" spans="1:17">
      <c r="A364" s="119" t="s">
        <v>4314</v>
      </c>
      <c r="B364" s="6" t="s">
        <v>4342</v>
      </c>
      <c r="C364" s="131" t="s">
        <v>5938</v>
      </c>
      <c r="D364" s="132" t="s">
        <v>285</v>
      </c>
      <c r="E364" s="8">
        <v>1</v>
      </c>
      <c r="F364" s="166" t="s">
        <v>196</v>
      </c>
      <c r="H364" s="8">
        <v>1</v>
      </c>
      <c r="I364" s="8">
        <v>3</v>
      </c>
      <c r="L364" s="188">
        <f>VLOOKUP('Tabela STJ'!$F$5:$F$5098,'R$ REAJUSTADO'!$A$2:$B$44,2,FALSE)</f>
        <v>353.41</v>
      </c>
      <c r="M364" s="51">
        <f t="shared" si="14"/>
        <v>353.41</v>
      </c>
      <c r="N364" s="52">
        <f>G364*'R$ REAJUSTADO'!$E$13</f>
        <v>0</v>
      </c>
      <c r="O364" s="11">
        <f>(J364*'R$ REAJUSTADO'!$E$16)*'Tabela STJ'!K364</f>
        <v>0</v>
      </c>
      <c r="P364" s="205">
        <f t="shared" si="15"/>
        <v>353.41</v>
      </c>
      <c r="Q364" s="201" t="s">
        <v>5172</v>
      </c>
    </row>
    <row r="365" spans="1:17">
      <c r="A365" s="119" t="s">
        <v>4314</v>
      </c>
      <c r="B365" s="6" t="s">
        <v>4342</v>
      </c>
      <c r="C365" s="131" t="s">
        <v>5939</v>
      </c>
      <c r="D365" s="132" t="s">
        <v>286</v>
      </c>
      <c r="E365" s="8">
        <v>1</v>
      </c>
      <c r="F365" s="166" t="s">
        <v>281</v>
      </c>
      <c r="H365" s="8">
        <v>2</v>
      </c>
      <c r="I365" s="8">
        <v>5</v>
      </c>
      <c r="L365" s="188">
        <f>VLOOKUP('Tabela STJ'!$F$5:$F$5098,'R$ REAJUSTADO'!$A$2:$B$44,2,FALSE)</f>
        <v>1074.04</v>
      </c>
      <c r="M365" s="51">
        <f t="shared" si="14"/>
        <v>1074.04</v>
      </c>
      <c r="N365" s="52">
        <f>G365*'R$ REAJUSTADO'!$E$13</f>
        <v>0</v>
      </c>
      <c r="O365" s="11">
        <f>(J365*'R$ REAJUSTADO'!$E$16)*'Tabela STJ'!K365</f>
        <v>0</v>
      </c>
      <c r="P365" s="205">
        <f t="shared" si="15"/>
        <v>1074.04</v>
      </c>
      <c r="Q365" s="201" t="s">
        <v>5172</v>
      </c>
    </row>
    <row r="366" spans="1:17">
      <c r="A366" s="119" t="s">
        <v>4314</v>
      </c>
      <c r="B366" s="6" t="s">
        <v>4342</v>
      </c>
      <c r="C366" s="131" t="s">
        <v>5940</v>
      </c>
      <c r="D366" s="132" t="s">
        <v>287</v>
      </c>
      <c r="E366" s="8">
        <v>1</v>
      </c>
      <c r="F366" s="166" t="s">
        <v>145</v>
      </c>
      <c r="H366" s="8">
        <v>1</v>
      </c>
      <c r="I366" s="8">
        <v>3</v>
      </c>
      <c r="L366" s="188">
        <f>VLOOKUP('Tabela STJ'!$F$5:$F$5098,'R$ REAJUSTADO'!$A$2:$B$44,2,FALSE)</f>
        <v>304.89</v>
      </c>
      <c r="M366" s="51">
        <f t="shared" si="14"/>
        <v>304.89</v>
      </c>
      <c r="N366" s="52">
        <f>G366*'R$ REAJUSTADO'!$E$13</f>
        <v>0</v>
      </c>
      <c r="O366" s="11">
        <f>(J366*'R$ REAJUSTADO'!$E$16)*'Tabela STJ'!K366</f>
        <v>0</v>
      </c>
      <c r="P366" s="205">
        <f t="shared" si="15"/>
        <v>304.89</v>
      </c>
      <c r="Q366" s="201" t="s">
        <v>5172</v>
      </c>
    </row>
    <row r="367" spans="1:17">
      <c r="A367" s="119" t="s">
        <v>4314</v>
      </c>
      <c r="B367" s="6" t="s">
        <v>4342</v>
      </c>
      <c r="C367" s="131" t="s">
        <v>5941</v>
      </c>
      <c r="D367" s="132" t="s">
        <v>288</v>
      </c>
      <c r="E367" s="8">
        <v>1</v>
      </c>
      <c r="F367" s="166" t="s">
        <v>145</v>
      </c>
      <c r="H367" s="8">
        <v>1</v>
      </c>
      <c r="I367" s="8">
        <v>3</v>
      </c>
      <c r="L367" s="188">
        <f>VLOOKUP('Tabela STJ'!$F$5:$F$5098,'R$ REAJUSTADO'!$A$2:$B$44,2,FALSE)</f>
        <v>304.89</v>
      </c>
      <c r="M367" s="51">
        <f t="shared" si="14"/>
        <v>304.89</v>
      </c>
      <c r="N367" s="52">
        <f>G367*'R$ REAJUSTADO'!$E$13</f>
        <v>0</v>
      </c>
      <c r="O367" s="11">
        <f>(J367*'R$ REAJUSTADO'!$E$16)*'Tabela STJ'!K367</f>
        <v>0</v>
      </c>
      <c r="P367" s="205">
        <f t="shared" si="15"/>
        <v>304.89</v>
      </c>
      <c r="Q367" s="201" t="s">
        <v>5172</v>
      </c>
    </row>
    <row r="368" spans="1:17" s="26" customFormat="1" ht="31.5">
      <c r="A368" s="273" t="s">
        <v>5352</v>
      </c>
      <c r="B368" s="273"/>
      <c r="C368" s="273"/>
      <c r="D368" s="273"/>
      <c r="E368" s="273"/>
      <c r="F368" s="273"/>
      <c r="G368" s="273"/>
      <c r="H368" s="273"/>
      <c r="I368" s="273"/>
      <c r="J368" s="273"/>
      <c r="K368" s="273"/>
      <c r="L368" s="273"/>
      <c r="M368" s="273"/>
      <c r="N368" s="273"/>
      <c r="O368" s="273"/>
      <c r="P368" s="273"/>
      <c r="Q368" s="273"/>
    </row>
    <row r="369" spans="1:17">
      <c r="A369" s="119" t="s">
        <v>4314</v>
      </c>
      <c r="B369" s="6" t="s">
        <v>4343</v>
      </c>
      <c r="C369" s="131" t="s">
        <v>5942</v>
      </c>
      <c r="D369" s="132" t="s">
        <v>289</v>
      </c>
      <c r="E369" s="8">
        <v>1</v>
      </c>
      <c r="F369" s="166" t="s">
        <v>201</v>
      </c>
      <c r="H369" s="8">
        <v>1</v>
      </c>
      <c r="I369" s="8">
        <v>4</v>
      </c>
      <c r="L369" s="188">
        <f>VLOOKUP('Tabela STJ'!$F$5:$F$5098,'R$ REAJUSTADO'!$A$2:$B$44,2,FALSE)</f>
        <v>769.16</v>
      </c>
      <c r="M369" s="51">
        <f t="shared" si="14"/>
        <v>769.16</v>
      </c>
      <c r="N369" s="52">
        <f>G369*'R$ REAJUSTADO'!$E$13</f>
        <v>0</v>
      </c>
      <c r="O369" s="11">
        <f>(J369*'R$ REAJUSTADO'!$E$16)*'Tabela STJ'!K369</f>
        <v>0</v>
      </c>
      <c r="P369" s="205">
        <f t="shared" si="15"/>
        <v>769.16</v>
      </c>
      <c r="Q369" s="201" t="s">
        <v>5172</v>
      </c>
    </row>
    <row r="370" spans="1:17">
      <c r="A370" s="119" t="s">
        <v>4314</v>
      </c>
      <c r="B370" s="6" t="s">
        <v>4343</v>
      </c>
      <c r="C370" s="131" t="s">
        <v>5943</v>
      </c>
      <c r="D370" s="132" t="s">
        <v>290</v>
      </c>
      <c r="E370" s="8">
        <v>1</v>
      </c>
      <c r="F370" s="166" t="s">
        <v>11</v>
      </c>
      <c r="I370" s="8">
        <v>0</v>
      </c>
      <c r="L370" s="188">
        <f>VLOOKUP('Tabela STJ'!$F$5:$F$5098,'R$ REAJUSTADO'!$A$2:$B$44,2,FALSE)</f>
        <v>74.84</v>
      </c>
      <c r="M370" s="51">
        <f t="shared" si="14"/>
        <v>74.84</v>
      </c>
      <c r="N370" s="52">
        <f>G370*'R$ REAJUSTADO'!$E$13</f>
        <v>0</v>
      </c>
      <c r="O370" s="11">
        <f>(J370*'R$ REAJUSTADO'!$E$16)*'Tabela STJ'!K370</f>
        <v>0</v>
      </c>
      <c r="P370" s="205">
        <f t="shared" si="15"/>
        <v>74.84</v>
      </c>
      <c r="Q370" s="201" t="s">
        <v>5172</v>
      </c>
    </row>
    <row r="371" spans="1:17">
      <c r="A371" s="119" t="s">
        <v>4314</v>
      </c>
      <c r="B371" s="6" t="s">
        <v>4343</v>
      </c>
      <c r="C371" s="131" t="s">
        <v>5944</v>
      </c>
      <c r="D371" s="132" t="s">
        <v>291</v>
      </c>
      <c r="E371" s="8">
        <v>1</v>
      </c>
      <c r="F371" s="166" t="s">
        <v>238</v>
      </c>
      <c r="H371" s="8">
        <v>3</v>
      </c>
      <c r="I371" s="8">
        <v>4</v>
      </c>
      <c r="L371" s="188">
        <f>VLOOKUP('Tabela STJ'!$F$5:$F$5098,'R$ REAJUSTADO'!$A$2:$B$44,2,FALSE)</f>
        <v>679.08</v>
      </c>
      <c r="M371" s="51">
        <f t="shared" si="14"/>
        <v>679.08</v>
      </c>
      <c r="N371" s="52">
        <f>G371*'R$ REAJUSTADO'!$E$13</f>
        <v>0</v>
      </c>
      <c r="O371" s="11">
        <f>(J371*'R$ REAJUSTADO'!$E$16)*'Tabela STJ'!K371</f>
        <v>0</v>
      </c>
      <c r="P371" s="205">
        <f t="shared" si="15"/>
        <v>679.08</v>
      </c>
      <c r="Q371" s="201" t="s">
        <v>5172</v>
      </c>
    </row>
    <row r="372" spans="1:17">
      <c r="A372" s="119" t="s">
        <v>4314</v>
      </c>
      <c r="B372" s="6" t="s">
        <v>4343</v>
      </c>
      <c r="C372" s="131" t="s">
        <v>5945</v>
      </c>
      <c r="D372" s="132" t="s">
        <v>292</v>
      </c>
      <c r="E372" s="8">
        <v>1</v>
      </c>
      <c r="F372" s="166" t="s">
        <v>293</v>
      </c>
      <c r="H372" s="8">
        <v>3</v>
      </c>
      <c r="I372" s="8">
        <v>5</v>
      </c>
      <c r="L372" s="188">
        <f>VLOOKUP('Tabela STJ'!$F$5:$F$5098,'R$ REAJUSTADO'!$A$2:$B$44,2,FALSE)</f>
        <v>990.89</v>
      </c>
      <c r="M372" s="51">
        <f t="shared" si="14"/>
        <v>990.89</v>
      </c>
      <c r="N372" s="52">
        <f>G372*'R$ REAJUSTADO'!$E$13</f>
        <v>0</v>
      </c>
      <c r="O372" s="11">
        <f>(J372*'R$ REAJUSTADO'!$E$16)*'Tabela STJ'!K372</f>
        <v>0</v>
      </c>
      <c r="P372" s="205">
        <f t="shared" si="15"/>
        <v>990.89</v>
      </c>
      <c r="Q372" s="201" t="s">
        <v>5172</v>
      </c>
    </row>
    <row r="373" spans="1:17">
      <c r="A373" s="119" t="s">
        <v>4314</v>
      </c>
      <c r="B373" s="6" t="s">
        <v>4343</v>
      </c>
      <c r="C373" s="131" t="s">
        <v>5946</v>
      </c>
      <c r="D373" s="132" t="s">
        <v>294</v>
      </c>
      <c r="E373" s="8">
        <v>1</v>
      </c>
      <c r="F373" s="166" t="s">
        <v>145</v>
      </c>
      <c r="H373" s="8">
        <v>1</v>
      </c>
      <c r="I373" s="8">
        <v>4</v>
      </c>
      <c r="L373" s="188">
        <f>VLOOKUP('Tabela STJ'!$F$5:$F$5098,'R$ REAJUSTADO'!$A$2:$B$44,2,FALSE)</f>
        <v>304.89</v>
      </c>
      <c r="M373" s="51">
        <f t="shared" si="14"/>
        <v>304.89</v>
      </c>
      <c r="N373" s="52">
        <f>G373*'R$ REAJUSTADO'!$E$13</f>
        <v>0</v>
      </c>
      <c r="O373" s="11">
        <f>(J373*'R$ REAJUSTADO'!$E$16)*'Tabela STJ'!K373</f>
        <v>0</v>
      </c>
      <c r="P373" s="205">
        <f t="shared" si="15"/>
        <v>304.89</v>
      </c>
      <c r="Q373" s="201" t="s">
        <v>5172</v>
      </c>
    </row>
    <row r="374" spans="1:17">
      <c r="A374" s="119" t="s">
        <v>4314</v>
      </c>
      <c r="B374" s="6" t="s">
        <v>4343</v>
      </c>
      <c r="C374" s="131" t="s">
        <v>5947</v>
      </c>
      <c r="D374" s="132" t="s">
        <v>295</v>
      </c>
      <c r="E374" s="8">
        <v>1</v>
      </c>
      <c r="F374" s="166" t="s">
        <v>196</v>
      </c>
      <c r="H374" s="8">
        <v>1</v>
      </c>
      <c r="I374" s="8">
        <v>3</v>
      </c>
      <c r="L374" s="188">
        <f>VLOOKUP('Tabela STJ'!$F$5:$F$5098,'R$ REAJUSTADO'!$A$2:$B$44,2,FALSE)</f>
        <v>353.41</v>
      </c>
      <c r="M374" s="51">
        <f t="shared" si="14"/>
        <v>353.41</v>
      </c>
      <c r="N374" s="52">
        <f>G374*'R$ REAJUSTADO'!$E$13</f>
        <v>0</v>
      </c>
      <c r="O374" s="11">
        <f>(J374*'R$ REAJUSTADO'!$E$16)*'Tabela STJ'!K374</f>
        <v>0</v>
      </c>
      <c r="P374" s="205">
        <f t="shared" si="15"/>
        <v>353.41</v>
      </c>
      <c r="Q374" s="201" t="s">
        <v>5172</v>
      </c>
    </row>
    <row r="375" spans="1:17">
      <c r="A375" s="119" t="s">
        <v>4314</v>
      </c>
      <c r="B375" s="6" t="s">
        <v>4343</v>
      </c>
      <c r="C375" s="131" t="s">
        <v>5948</v>
      </c>
      <c r="D375" s="132" t="s">
        <v>296</v>
      </c>
      <c r="E375" s="8">
        <v>1</v>
      </c>
      <c r="F375" s="166" t="s">
        <v>293</v>
      </c>
      <c r="H375" s="8">
        <v>3</v>
      </c>
      <c r="I375" s="8">
        <v>5</v>
      </c>
      <c r="L375" s="188">
        <f>VLOOKUP('Tabela STJ'!$F$5:$F$5098,'R$ REAJUSTADO'!$A$2:$B$44,2,FALSE)</f>
        <v>990.89</v>
      </c>
      <c r="M375" s="51">
        <f t="shared" si="14"/>
        <v>990.89</v>
      </c>
      <c r="N375" s="52">
        <f>G375*'R$ REAJUSTADO'!$E$13</f>
        <v>0</v>
      </c>
      <c r="O375" s="11">
        <f>(J375*'R$ REAJUSTADO'!$E$16)*'Tabela STJ'!K375</f>
        <v>0</v>
      </c>
      <c r="P375" s="205">
        <f t="shared" si="15"/>
        <v>990.89</v>
      </c>
      <c r="Q375" s="201" t="s">
        <v>5172</v>
      </c>
    </row>
    <row r="376" spans="1:17">
      <c r="A376" s="119" t="s">
        <v>4314</v>
      </c>
      <c r="B376" s="6" t="s">
        <v>4343</v>
      </c>
      <c r="C376" s="131" t="s">
        <v>5949</v>
      </c>
      <c r="D376" s="132" t="s">
        <v>302</v>
      </c>
      <c r="E376" s="8">
        <v>1</v>
      </c>
      <c r="F376" s="166" t="s">
        <v>293</v>
      </c>
      <c r="H376" s="8">
        <v>2</v>
      </c>
      <c r="I376" s="8">
        <v>5</v>
      </c>
      <c r="L376" s="188">
        <f>VLOOKUP('Tabela STJ'!$F$5:$F$5098,'R$ REAJUSTADO'!$A$2:$B$44,2,FALSE)</f>
        <v>990.89</v>
      </c>
      <c r="M376" s="51">
        <f t="shared" si="14"/>
        <v>990.89</v>
      </c>
      <c r="N376" s="52">
        <f>G376*'R$ REAJUSTADO'!$E$13</f>
        <v>0</v>
      </c>
      <c r="O376" s="11">
        <f>(J376*'R$ REAJUSTADO'!$E$16)*'Tabela STJ'!K376</f>
        <v>0</v>
      </c>
      <c r="P376" s="205">
        <f t="shared" si="15"/>
        <v>990.89</v>
      </c>
      <c r="Q376" s="201" t="s">
        <v>5172</v>
      </c>
    </row>
    <row r="377" spans="1:17">
      <c r="A377" s="119" t="s">
        <v>4314</v>
      </c>
      <c r="B377" s="6" t="s">
        <v>4343</v>
      </c>
      <c r="C377" s="131" t="s">
        <v>5950</v>
      </c>
      <c r="D377" s="132" t="s">
        <v>297</v>
      </c>
      <c r="E377" s="8">
        <v>1</v>
      </c>
      <c r="F377" s="166" t="s">
        <v>293</v>
      </c>
      <c r="H377" s="8">
        <v>1</v>
      </c>
      <c r="I377" s="8">
        <v>5</v>
      </c>
      <c r="L377" s="188">
        <f>VLOOKUP('Tabela STJ'!$F$5:$F$5098,'R$ REAJUSTADO'!$A$2:$B$44,2,FALSE)</f>
        <v>990.89</v>
      </c>
      <c r="M377" s="51">
        <f t="shared" si="14"/>
        <v>990.89</v>
      </c>
      <c r="N377" s="52">
        <f>G377*'R$ REAJUSTADO'!$E$13</f>
        <v>0</v>
      </c>
      <c r="O377" s="11">
        <f>(J377*'R$ REAJUSTADO'!$E$16)*'Tabela STJ'!K377</f>
        <v>0</v>
      </c>
      <c r="P377" s="205">
        <f t="shared" si="15"/>
        <v>990.89</v>
      </c>
      <c r="Q377" s="201" t="s">
        <v>5172</v>
      </c>
    </row>
    <row r="378" spans="1:17">
      <c r="A378" s="119" t="s">
        <v>4314</v>
      </c>
      <c r="B378" s="6" t="s">
        <v>4343</v>
      </c>
      <c r="C378" s="131" t="s">
        <v>5951</v>
      </c>
      <c r="D378" s="132" t="s">
        <v>298</v>
      </c>
      <c r="E378" s="8">
        <v>1</v>
      </c>
      <c r="F378" s="166" t="s">
        <v>293</v>
      </c>
      <c r="H378" s="8">
        <v>1</v>
      </c>
      <c r="I378" s="8">
        <v>5</v>
      </c>
      <c r="L378" s="188">
        <f>VLOOKUP('Tabela STJ'!$F$5:$F$5098,'R$ REAJUSTADO'!$A$2:$B$44,2,FALSE)</f>
        <v>990.89</v>
      </c>
      <c r="M378" s="51">
        <f t="shared" si="14"/>
        <v>990.89</v>
      </c>
      <c r="N378" s="52">
        <f>G378*'R$ REAJUSTADO'!$E$13</f>
        <v>0</v>
      </c>
      <c r="O378" s="11">
        <f>(J378*'R$ REAJUSTADO'!$E$16)*'Tabela STJ'!K378</f>
        <v>0</v>
      </c>
      <c r="P378" s="205">
        <f t="shared" si="15"/>
        <v>990.89</v>
      </c>
      <c r="Q378" s="201" t="s">
        <v>5172</v>
      </c>
    </row>
    <row r="379" spans="1:17">
      <c r="A379" s="119" t="s">
        <v>4314</v>
      </c>
      <c r="B379" s="6" t="s">
        <v>4343</v>
      </c>
      <c r="C379" s="131" t="s">
        <v>5952</v>
      </c>
      <c r="D379" s="132" t="s">
        <v>299</v>
      </c>
      <c r="E379" s="8">
        <v>1</v>
      </c>
      <c r="F379" s="166" t="s">
        <v>194</v>
      </c>
      <c r="H379" s="8">
        <v>2</v>
      </c>
      <c r="I379" s="8">
        <v>5</v>
      </c>
      <c r="L379" s="188">
        <f>VLOOKUP('Tabela STJ'!$F$5:$F$5098,'R$ REAJUSTADO'!$A$2:$B$44,2,FALSE)</f>
        <v>923</v>
      </c>
      <c r="M379" s="51">
        <f t="shared" si="14"/>
        <v>923</v>
      </c>
      <c r="N379" s="52">
        <f>G379*'R$ REAJUSTADO'!$E$13</f>
        <v>0</v>
      </c>
      <c r="O379" s="11">
        <f>(J379*'R$ REAJUSTADO'!$E$16)*'Tabela STJ'!K379</f>
        <v>0</v>
      </c>
      <c r="P379" s="205">
        <f t="shared" si="15"/>
        <v>923</v>
      </c>
      <c r="Q379" s="201" t="s">
        <v>5172</v>
      </c>
    </row>
    <row r="380" spans="1:17">
      <c r="A380" s="119" t="s">
        <v>4314</v>
      </c>
      <c r="B380" s="6" t="s">
        <v>4343</v>
      </c>
      <c r="C380" s="131" t="s">
        <v>5953</v>
      </c>
      <c r="D380" s="132" t="s">
        <v>300</v>
      </c>
      <c r="E380" s="8">
        <v>1</v>
      </c>
      <c r="F380" s="166" t="s">
        <v>201</v>
      </c>
      <c r="H380" s="8">
        <v>1</v>
      </c>
      <c r="I380" s="8">
        <v>5</v>
      </c>
      <c r="L380" s="188">
        <f>VLOOKUP('Tabela STJ'!$F$5:$F$5098,'R$ REAJUSTADO'!$A$2:$B$44,2,FALSE)</f>
        <v>769.16</v>
      </c>
      <c r="M380" s="51">
        <f t="shared" si="14"/>
        <v>769.16</v>
      </c>
      <c r="N380" s="52">
        <f>G380*'R$ REAJUSTADO'!$E$13</f>
        <v>0</v>
      </c>
      <c r="O380" s="11">
        <f>(J380*'R$ REAJUSTADO'!$E$16)*'Tabela STJ'!K380</f>
        <v>0</v>
      </c>
      <c r="P380" s="205">
        <f t="shared" si="15"/>
        <v>769.16</v>
      </c>
      <c r="Q380" s="201" t="s">
        <v>5172</v>
      </c>
    </row>
    <row r="381" spans="1:17">
      <c r="A381" s="119" t="s">
        <v>4314</v>
      </c>
      <c r="B381" s="6" t="s">
        <v>4343</v>
      </c>
      <c r="C381" s="131" t="s">
        <v>5954</v>
      </c>
      <c r="D381" s="132" t="s">
        <v>301</v>
      </c>
      <c r="E381" s="8">
        <v>1</v>
      </c>
      <c r="F381" s="166" t="s">
        <v>194</v>
      </c>
      <c r="H381" s="8">
        <v>1</v>
      </c>
      <c r="I381" s="8">
        <v>5</v>
      </c>
      <c r="L381" s="188">
        <f>VLOOKUP('Tabela STJ'!$F$5:$F$5098,'R$ REAJUSTADO'!$A$2:$B$44,2,FALSE)</f>
        <v>923</v>
      </c>
      <c r="M381" s="51">
        <f t="shared" si="14"/>
        <v>923</v>
      </c>
      <c r="N381" s="52">
        <f>G381*'R$ REAJUSTADO'!$E$13</f>
        <v>0</v>
      </c>
      <c r="O381" s="11">
        <f>(J381*'R$ REAJUSTADO'!$E$16)*'Tabela STJ'!K381</f>
        <v>0</v>
      </c>
      <c r="P381" s="205">
        <f t="shared" si="15"/>
        <v>923</v>
      </c>
      <c r="Q381" s="201" t="s">
        <v>5172</v>
      </c>
    </row>
    <row r="382" spans="1:17">
      <c r="A382" s="119" t="s">
        <v>4314</v>
      </c>
      <c r="B382" s="6" t="s">
        <v>4343</v>
      </c>
      <c r="C382" s="131" t="s">
        <v>5955</v>
      </c>
      <c r="D382" s="132" t="s">
        <v>303</v>
      </c>
      <c r="E382" s="8">
        <v>1</v>
      </c>
      <c r="F382" s="166" t="s">
        <v>149</v>
      </c>
      <c r="H382" s="8">
        <v>1</v>
      </c>
      <c r="I382" s="8">
        <v>3</v>
      </c>
      <c r="L382" s="188">
        <f>VLOOKUP('Tabela STJ'!$F$5:$F$5098,'R$ REAJUSTADO'!$A$2:$B$44,2,FALSE)</f>
        <v>458.72</v>
      </c>
      <c r="M382" s="51">
        <f t="shared" si="14"/>
        <v>458.72</v>
      </c>
      <c r="N382" s="52">
        <f>G382*'R$ REAJUSTADO'!$E$13</f>
        <v>0</v>
      </c>
      <c r="O382" s="11">
        <f>(J382*'R$ REAJUSTADO'!$E$16)*'Tabela STJ'!K382</f>
        <v>0</v>
      </c>
      <c r="P382" s="205">
        <f>SUM(M382:O382)</f>
        <v>458.72</v>
      </c>
      <c r="Q382" s="201" t="s">
        <v>5172</v>
      </c>
    </row>
    <row r="383" spans="1:17" s="26" customFormat="1" ht="31.5">
      <c r="A383" s="273" t="s">
        <v>5353</v>
      </c>
      <c r="B383" s="273"/>
      <c r="C383" s="273"/>
      <c r="D383" s="273"/>
      <c r="E383" s="273"/>
      <c r="F383" s="273"/>
      <c r="G383" s="273"/>
      <c r="H383" s="273"/>
      <c r="I383" s="273"/>
      <c r="J383" s="273"/>
      <c r="K383" s="273"/>
      <c r="L383" s="273"/>
      <c r="M383" s="273"/>
      <c r="N383" s="273"/>
      <c r="O383" s="273"/>
      <c r="P383" s="273"/>
      <c r="Q383" s="273"/>
    </row>
    <row r="384" spans="1:17">
      <c r="A384" s="119" t="s">
        <v>4314</v>
      </c>
      <c r="B384" s="6" t="s">
        <v>4344</v>
      </c>
      <c r="C384" s="131" t="s">
        <v>5956</v>
      </c>
      <c r="D384" s="132" t="s">
        <v>305</v>
      </c>
      <c r="E384" s="8">
        <v>1</v>
      </c>
      <c r="F384" s="166" t="s">
        <v>50</v>
      </c>
      <c r="I384" s="8">
        <v>0</v>
      </c>
      <c r="L384" s="188">
        <f>VLOOKUP('Tabela STJ'!$F$5:$F$5098,'R$ REAJUSTADO'!$A$2:$B$44,2,FALSE)</f>
        <v>88.7</v>
      </c>
      <c r="M384" s="51">
        <f t="shared" si="14"/>
        <v>88.7</v>
      </c>
      <c r="N384" s="52">
        <f>G384*'R$ REAJUSTADO'!$E$13</f>
        <v>0</v>
      </c>
      <c r="O384" s="11">
        <f>(J384*'R$ REAJUSTADO'!$E$16)*'Tabela STJ'!K384</f>
        <v>0</v>
      </c>
      <c r="P384" s="205">
        <f t="shared" si="15"/>
        <v>88.7</v>
      </c>
      <c r="Q384" s="201" t="s">
        <v>5172</v>
      </c>
    </row>
    <row r="385" spans="1:17">
      <c r="A385" s="119" t="s">
        <v>4314</v>
      </c>
      <c r="B385" s="6" t="s">
        <v>4344</v>
      </c>
      <c r="C385" s="131" t="s">
        <v>5957</v>
      </c>
      <c r="D385" s="132" t="s">
        <v>306</v>
      </c>
      <c r="E385" s="8">
        <v>1</v>
      </c>
      <c r="F385" s="166" t="s">
        <v>3</v>
      </c>
      <c r="H385" s="8">
        <v>1</v>
      </c>
      <c r="I385" s="8">
        <v>3</v>
      </c>
      <c r="L385" s="188">
        <f>VLOOKUP('Tabela STJ'!$F$5:$F$5098,'R$ REAJUSTADO'!$A$2:$B$44,2,FALSE)</f>
        <v>261.93</v>
      </c>
      <c r="M385" s="51">
        <f t="shared" si="14"/>
        <v>261.93</v>
      </c>
      <c r="N385" s="52">
        <f>G385*'R$ REAJUSTADO'!$E$13</f>
        <v>0</v>
      </c>
      <c r="O385" s="11">
        <f>(J385*'R$ REAJUSTADO'!$E$16)*'Tabela STJ'!K385</f>
        <v>0</v>
      </c>
      <c r="P385" s="205">
        <f t="shared" si="15"/>
        <v>261.93</v>
      </c>
      <c r="Q385" s="201" t="s">
        <v>5172</v>
      </c>
    </row>
    <row r="386" spans="1:17">
      <c r="A386" s="119" t="s">
        <v>4314</v>
      </c>
      <c r="B386" s="6" t="s">
        <v>4344</v>
      </c>
      <c r="C386" s="131" t="s">
        <v>5958</v>
      </c>
      <c r="D386" s="132" t="s">
        <v>304</v>
      </c>
      <c r="E386" s="8">
        <v>1</v>
      </c>
      <c r="F386" s="166" t="s">
        <v>11</v>
      </c>
      <c r="H386" s="8">
        <v>1</v>
      </c>
      <c r="I386" s="8">
        <v>2</v>
      </c>
      <c r="L386" s="188">
        <f>VLOOKUP('Tabela STJ'!$F$5:$F$5098,'R$ REAJUSTADO'!$A$2:$B$44,2,FALSE)</f>
        <v>74.84</v>
      </c>
      <c r="M386" s="51">
        <f t="shared" si="14"/>
        <v>74.84</v>
      </c>
      <c r="N386" s="52">
        <f>G386*'R$ REAJUSTADO'!$E$13</f>
        <v>0</v>
      </c>
      <c r="O386" s="11">
        <f>(J386*'R$ REAJUSTADO'!$E$16)*'Tabela STJ'!K386</f>
        <v>0</v>
      </c>
      <c r="P386" s="205">
        <f t="shared" si="15"/>
        <v>74.84</v>
      </c>
      <c r="Q386" s="201" t="s">
        <v>5172</v>
      </c>
    </row>
    <row r="387" spans="1:17" s="26" customFormat="1" ht="31.5">
      <c r="A387" s="273" t="s">
        <v>5354</v>
      </c>
      <c r="B387" s="273"/>
      <c r="C387" s="273"/>
      <c r="D387" s="273"/>
      <c r="E387" s="273"/>
      <c r="F387" s="273"/>
      <c r="G387" s="273"/>
      <c r="H387" s="273"/>
      <c r="I387" s="273"/>
      <c r="J387" s="273"/>
      <c r="K387" s="273"/>
      <c r="L387" s="273"/>
      <c r="M387" s="273"/>
      <c r="N387" s="273"/>
      <c r="O387" s="273"/>
      <c r="P387" s="273"/>
      <c r="Q387" s="273"/>
    </row>
    <row r="388" spans="1:17">
      <c r="A388" s="119" t="s">
        <v>4314</v>
      </c>
      <c r="B388" s="6" t="s">
        <v>4345</v>
      </c>
      <c r="C388" s="131" t="s">
        <v>5959</v>
      </c>
      <c r="D388" s="132" t="s">
        <v>307</v>
      </c>
      <c r="E388" s="8">
        <v>1</v>
      </c>
      <c r="F388" s="166" t="s">
        <v>30</v>
      </c>
      <c r="H388" s="8">
        <v>1</v>
      </c>
      <c r="I388" s="8">
        <v>0</v>
      </c>
      <c r="L388" s="188">
        <f>VLOOKUP('Tabela STJ'!$F$5:$F$5098,'R$ REAJUSTADO'!$A$2:$B$44,2,FALSE)</f>
        <v>155.22</v>
      </c>
      <c r="M388" s="51">
        <f t="shared" si="14"/>
        <v>155.22</v>
      </c>
      <c r="N388" s="52">
        <f>G388*'R$ REAJUSTADO'!$E$13</f>
        <v>0</v>
      </c>
      <c r="O388" s="11">
        <f>(J388*'R$ REAJUSTADO'!$E$16)*'Tabela STJ'!K388</f>
        <v>0</v>
      </c>
      <c r="P388" s="205">
        <f t="shared" si="15"/>
        <v>155.22</v>
      </c>
      <c r="Q388" s="201" t="s">
        <v>5172</v>
      </c>
    </row>
    <row r="389" spans="1:17">
      <c r="A389" s="119" t="s">
        <v>4314</v>
      </c>
      <c r="B389" s="6" t="s">
        <v>4345</v>
      </c>
      <c r="C389" s="131" t="s">
        <v>5960</v>
      </c>
      <c r="D389" s="132" t="s">
        <v>308</v>
      </c>
      <c r="E389" s="8">
        <v>1</v>
      </c>
      <c r="F389" s="166" t="s">
        <v>5</v>
      </c>
      <c r="H389" s="8">
        <v>1</v>
      </c>
      <c r="I389" s="8">
        <v>3</v>
      </c>
      <c r="L389" s="188">
        <f>VLOOKUP('Tabela STJ'!$F$5:$F$5098,'R$ REAJUSTADO'!$A$2:$B$44,2,FALSE)</f>
        <v>600.09</v>
      </c>
      <c r="M389" s="51">
        <f t="shared" si="14"/>
        <v>600.09</v>
      </c>
      <c r="N389" s="52">
        <f>G389*'R$ REAJUSTADO'!$E$13</f>
        <v>0</v>
      </c>
      <c r="O389" s="11">
        <f>(J389*'R$ REAJUSTADO'!$E$16)*'Tabela STJ'!K389</f>
        <v>0</v>
      </c>
      <c r="P389" s="205">
        <f t="shared" si="15"/>
        <v>600.09</v>
      </c>
      <c r="Q389" s="201" t="s">
        <v>5172</v>
      </c>
    </row>
    <row r="390" spans="1:17">
      <c r="A390" s="119" t="s">
        <v>4314</v>
      </c>
      <c r="B390" s="6" t="s">
        <v>4345</v>
      </c>
      <c r="C390" s="131" t="s">
        <v>5961</v>
      </c>
      <c r="D390" s="132" t="s">
        <v>309</v>
      </c>
      <c r="E390" s="8">
        <v>1</v>
      </c>
      <c r="F390" s="166" t="s">
        <v>69</v>
      </c>
      <c r="H390" s="8">
        <v>1</v>
      </c>
      <c r="I390" s="8">
        <v>3</v>
      </c>
      <c r="L390" s="188">
        <f>VLOOKUP('Tabela STJ'!$F$5:$F$5098,'R$ REAJUSTADO'!$A$2:$B$44,2,FALSE)</f>
        <v>212.03</v>
      </c>
      <c r="M390" s="51">
        <f t="shared" si="14"/>
        <v>212.03</v>
      </c>
      <c r="N390" s="52">
        <f>G390*'R$ REAJUSTADO'!$E$13</f>
        <v>0</v>
      </c>
      <c r="O390" s="11">
        <f>(J390*'R$ REAJUSTADO'!$E$16)*'Tabela STJ'!K390</f>
        <v>0</v>
      </c>
      <c r="P390" s="205">
        <f t="shared" si="15"/>
        <v>212.03</v>
      </c>
      <c r="Q390" s="201" t="s">
        <v>5172</v>
      </c>
    </row>
    <row r="391" spans="1:17">
      <c r="A391" s="119" t="s">
        <v>4314</v>
      </c>
      <c r="B391" s="6" t="s">
        <v>4345</v>
      </c>
      <c r="C391" s="131" t="s">
        <v>5962</v>
      </c>
      <c r="D391" s="132" t="s">
        <v>310</v>
      </c>
      <c r="E391" s="8">
        <v>1</v>
      </c>
      <c r="F391" s="166" t="s">
        <v>201</v>
      </c>
      <c r="H391" s="8">
        <v>2</v>
      </c>
      <c r="I391" s="8">
        <v>5</v>
      </c>
      <c r="L391" s="188">
        <f>VLOOKUP('Tabela STJ'!$F$5:$F$5098,'R$ REAJUSTADO'!$A$2:$B$44,2,FALSE)</f>
        <v>769.16</v>
      </c>
      <c r="M391" s="51">
        <f t="shared" si="14"/>
        <v>769.16</v>
      </c>
      <c r="N391" s="52">
        <f>G391*'R$ REAJUSTADO'!$E$13</f>
        <v>0</v>
      </c>
      <c r="O391" s="11">
        <f>(J391*'R$ REAJUSTADO'!$E$16)*'Tabela STJ'!K391</f>
        <v>0</v>
      </c>
      <c r="P391" s="205">
        <f t="shared" si="15"/>
        <v>769.16</v>
      </c>
      <c r="Q391" s="201" t="s">
        <v>5172</v>
      </c>
    </row>
    <row r="392" spans="1:17">
      <c r="A392" s="119" t="s">
        <v>4314</v>
      </c>
      <c r="B392" s="6" t="s">
        <v>4345</v>
      </c>
      <c r="C392" s="131" t="s">
        <v>5963</v>
      </c>
      <c r="D392" s="132" t="s">
        <v>311</v>
      </c>
      <c r="E392" s="8">
        <v>1</v>
      </c>
      <c r="F392" s="166" t="s">
        <v>293</v>
      </c>
      <c r="H392" s="8">
        <v>2</v>
      </c>
      <c r="I392" s="8">
        <v>6</v>
      </c>
      <c r="L392" s="188">
        <f>VLOOKUP('Tabela STJ'!$F$5:$F$5098,'R$ REAJUSTADO'!$A$2:$B$44,2,FALSE)</f>
        <v>990.89</v>
      </c>
      <c r="M392" s="51">
        <f t="shared" si="14"/>
        <v>990.89</v>
      </c>
      <c r="N392" s="52">
        <f>G392*'R$ REAJUSTADO'!$E$13</f>
        <v>0</v>
      </c>
      <c r="O392" s="11">
        <f>(J392*'R$ REAJUSTADO'!$E$16)*'Tabela STJ'!K392</f>
        <v>0</v>
      </c>
      <c r="P392" s="205">
        <f t="shared" si="15"/>
        <v>990.89</v>
      </c>
      <c r="Q392" s="201" t="s">
        <v>5172</v>
      </c>
    </row>
    <row r="393" spans="1:17">
      <c r="A393" s="119" t="s">
        <v>4314</v>
      </c>
      <c r="B393" s="6" t="s">
        <v>4345</v>
      </c>
      <c r="C393" s="131" t="s">
        <v>5964</v>
      </c>
      <c r="D393" s="132" t="s">
        <v>312</v>
      </c>
      <c r="E393" s="8">
        <v>1</v>
      </c>
      <c r="F393" s="166" t="s">
        <v>194</v>
      </c>
      <c r="H393" s="8">
        <v>2</v>
      </c>
      <c r="I393" s="8">
        <v>5</v>
      </c>
      <c r="L393" s="188">
        <f>VLOOKUP('Tabela STJ'!$F$5:$F$5098,'R$ REAJUSTADO'!$A$2:$B$44,2,FALSE)</f>
        <v>923</v>
      </c>
      <c r="M393" s="51">
        <f t="shared" si="14"/>
        <v>923</v>
      </c>
      <c r="N393" s="52">
        <f>G393*'R$ REAJUSTADO'!$E$13</f>
        <v>0</v>
      </c>
      <c r="O393" s="11">
        <f>(J393*'R$ REAJUSTADO'!$E$16)*'Tabela STJ'!K393</f>
        <v>0</v>
      </c>
      <c r="P393" s="205">
        <f t="shared" si="15"/>
        <v>923</v>
      </c>
      <c r="Q393" s="201" t="s">
        <v>5172</v>
      </c>
    </row>
    <row r="394" spans="1:17">
      <c r="A394" s="119" t="s">
        <v>4314</v>
      </c>
      <c r="B394" s="6" t="s">
        <v>4345</v>
      </c>
      <c r="C394" s="131" t="s">
        <v>5965</v>
      </c>
      <c r="D394" s="132" t="s">
        <v>313</v>
      </c>
      <c r="E394" s="8">
        <v>1</v>
      </c>
      <c r="F394" s="166" t="s">
        <v>314</v>
      </c>
      <c r="H394" s="8">
        <v>2</v>
      </c>
      <c r="I394" s="8">
        <v>6</v>
      </c>
      <c r="L394" s="188">
        <f>VLOOKUP('Tabela STJ'!$F$5:$F$5098,'R$ REAJUSTADO'!$A$2:$B$44,2,FALSE)</f>
        <v>1261.1400000000001</v>
      </c>
      <c r="M394" s="51">
        <f t="shared" si="14"/>
        <v>1261.1400000000001</v>
      </c>
      <c r="N394" s="52">
        <f>G394*'R$ REAJUSTADO'!$E$13</f>
        <v>0</v>
      </c>
      <c r="O394" s="11">
        <f>(J394*'R$ REAJUSTADO'!$E$16)*'Tabela STJ'!K394</f>
        <v>0</v>
      </c>
      <c r="P394" s="205">
        <f t="shared" si="15"/>
        <v>1261.1400000000001</v>
      </c>
      <c r="Q394" s="201" t="s">
        <v>5172</v>
      </c>
    </row>
    <row r="395" spans="1:17">
      <c r="A395" s="119" t="s">
        <v>4314</v>
      </c>
      <c r="B395" s="6" t="s">
        <v>4345</v>
      </c>
      <c r="C395" s="131" t="s">
        <v>5966</v>
      </c>
      <c r="D395" s="132" t="s">
        <v>315</v>
      </c>
      <c r="E395" s="8">
        <v>1</v>
      </c>
      <c r="F395" s="166" t="s">
        <v>5</v>
      </c>
      <c r="H395" s="8">
        <v>1</v>
      </c>
      <c r="I395" s="8">
        <v>5</v>
      </c>
      <c r="L395" s="188">
        <f>VLOOKUP('Tabela STJ'!$F$5:$F$5098,'R$ REAJUSTADO'!$A$2:$B$44,2,FALSE)</f>
        <v>600.09</v>
      </c>
      <c r="M395" s="51">
        <f t="shared" si="14"/>
        <v>600.09</v>
      </c>
      <c r="N395" s="52">
        <f>G395*'R$ REAJUSTADO'!$E$13</f>
        <v>0</v>
      </c>
      <c r="O395" s="11">
        <f>(J395*'R$ REAJUSTADO'!$E$16)*'Tabela STJ'!K395</f>
        <v>0</v>
      </c>
      <c r="P395" s="205">
        <f t="shared" si="15"/>
        <v>600.09</v>
      </c>
      <c r="Q395" s="201" t="s">
        <v>5172</v>
      </c>
    </row>
    <row r="396" spans="1:17">
      <c r="A396" s="119" t="s">
        <v>4314</v>
      </c>
      <c r="B396" s="6" t="s">
        <v>4345</v>
      </c>
      <c r="C396" s="131" t="s">
        <v>5967</v>
      </c>
      <c r="D396" s="132" t="s">
        <v>316</v>
      </c>
      <c r="E396" s="8">
        <v>1</v>
      </c>
      <c r="F396" s="166" t="s">
        <v>69</v>
      </c>
      <c r="H396" s="8">
        <v>1</v>
      </c>
      <c r="I396" s="8">
        <v>3</v>
      </c>
      <c r="L396" s="188">
        <f>VLOOKUP('Tabela STJ'!$F$5:$F$5098,'R$ REAJUSTADO'!$A$2:$B$44,2,FALSE)</f>
        <v>212.03</v>
      </c>
      <c r="M396" s="51">
        <f t="shared" si="14"/>
        <v>212.03</v>
      </c>
      <c r="N396" s="52">
        <f>G396*'R$ REAJUSTADO'!$E$13</f>
        <v>0</v>
      </c>
      <c r="O396" s="11">
        <f>(J396*'R$ REAJUSTADO'!$E$16)*'Tabela STJ'!K396</f>
        <v>0</v>
      </c>
      <c r="P396" s="205">
        <f t="shared" si="15"/>
        <v>212.03</v>
      </c>
      <c r="Q396" s="201" t="s">
        <v>5172</v>
      </c>
    </row>
    <row r="397" spans="1:17">
      <c r="A397" s="119" t="s">
        <v>4314</v>
      </c>
      <c r="B397" s="6" t="s">
        <v>4345</v>
      </c>
      <c r="C397" s="131" t="s">
        <v>5968</v>
      </c>
      <c r="D397" s="132" t="s">
        <v>317</v>
      </c>
      <c r="E397" s="8">
        <v>1</v>
      </c>
      <c r="F397" s="166" t="s">
        <v>3</v>
      </c>
      <c r="H397" s="8">
        <v>1</v>
      </c>
      <c r="I397" s="8">
        <v>3</v>
      </c>
      <c r="L397" s="188">
        <f>VLOOKUP('Tabela STJ'!$F$5:$F$5098,'R$ REAJUSTADO'!$A$2:$B$44,2,FALSE)</f>
        <v>261.93</v>
      </c>
      <c r="M397" s="51">
        <f t="shared" si="14"/>
        <v>261.93</v>
      </c>
      <c r="N397" s="52">
        <f>G397*'R$ REAJUSTADO'!$E$13</f>
        <v>0</v>
      </c>
      <c r="O397" s="11">
        <f>(J397*'R$ REAJUSTADO'!$E$16)*'Tabela STJ'!K397</f>
        <v>0</v>
      </c>
      <c r="P397" s="205">
        <f t="shared" si="15"/>
        <v>261.93</v>
      </c>
      <c r="Q397" s="201" t="s">
        <v>5172</v>
      </c>
    </row>
    <row r="398" spans="1:17" s="26" customFormat="1" ht="31.5">
      <c r="A398" s="273" t="s">
        <v>5355</v>
      </c>
      <c r="B398" s="273"/>
      <c r="C398" s="273"/>
      <c r="D398" s="273"/>
      <c r="E398" s="273"/>
      <c r="F398" s="273"/>
      <c r="G398" s="273"/>
      <c r="H398" s="273"/>
      <c r="I398" s="273"/>
      <c r="J398" s="273"/>
      <c r="K398" s="273"/>
      <c r="L398" s="273"/>
      <c r="M398" s="273"/>
      <c r="N398" s="273"/>
      <c r="O398" s="273"/>
      <c r="P398" s="273"/>
      <c r="Q398" s="273"/>
    </row>
    <row r="399" spans="1:17">
      <c r="A399" s="119" t="s">
        <v>4314</v>
      </c>
      <c r="B399" s="6" t="s">
        <v>4346</v>
      </c>
      <c r="C399" s="131" t="s">
        <v>5969</v>
      </c>
      <c r="D399" s="132" t="s">
        <v>318</v>
      </c>
      <c r="E399" s="8">
        <v>1</v>
      </c>
      <c r="F399" s="166" t="s">
        <v>30</v>
      </c>
      <c r="H399" s="8">
        <v>1</v>
      </c>
      <c r="I399" s="8">
        <v>1</v>
      </c>
      <c r="L399" s="188">
        <f>VLOOKUP('Tabela STJ'!$F$5:$F$5098,'R$ REAJUSTADO'!$A$2:$B$44,2,FALSE)</f>
        <v>155.22</v>
      </c>
      <c r="M399" s="51">
        <f t="shared" si="14"/>
        <v>155.22</v>
      </c>
      <c r="N399" s="52">
        <f>G399*'R$ REAJUSTADO'!$E$13</f>
        <v>0</v>
      </c>
      <c r="O399" s="11">
        <f>(J399*'R$ REAJUSTADO'!$E$16)*'Tabela STJ'!K399</f>
        <v>0</v>
      </c>
      <c r="P399" s="205">
        <f t="shared" si="15"/>
        <v>155.22</v>
      </c>
      <c r="Q399" s="201" t="s">
        <v>5172</v>
      </c>
    </row>
    <row r="400" spans="1:17">
      <c r="A400" s="119" t="s">
        <v>4314</v>
      </c>
      <c r="B400" s="6" t="s">
        <v>4346</v>
      </c>
      <c r="C400" s="131" t="s">
        <v>5970</v>
      </c>
      <c r="D400" s="132" t="s">
        <v>319</v>
      </c>
      <c r="E400" s="8">
        <v>1</v>
      </c>
      <c r="F400" s="166" t="s">
        <v>145</v>
      </c>
      <c r="H400" s="8">
        <v>1</v>
      </c>
      <c r="I400" s="8">
        <v>4</v>
      </c>
      <c r="L400" s="188">
        <f>VLOOKUP('Tabela STJ'!$F$5:$F$5098,'R$ REAJUSTADO'!$A$2:$B$44,2,FALSE)</f>
        <v>304.89</v>
      </c>
      <c r="M400" s="51">
        <f t="shared" si="14"/>
        <v>304.89</v>
      </c>
      <c r="N400" s="52">
        <f>G400*'R$ REAJUSTADO'!$E$13</f>
        <v>0</v>
      </c>
      <c r="O400" s="11">
        <f>(J400*'R$ REAJUSTADO'!$E$16)*'Tabela STJ'!K400</f>
        <v>0</v>
      </c>
      <c r="P400" s="205">
        <f t="shared" si="15"/>
        <v>304.89</v>
      </c>
      <c r="Q400" s="201" t="s">
        <v>5172</v>
      </c>
    </row>
    <row r="401" spans="1:17">
      <c r="A401" s="119" t="s">
        <v>4314</v>
      </c>
      <c r="B401" s="6" t="s">
        <v>4346</v>
      </c>
      <c r="C401" s="131" t="s">
        <v>5971</v>
      </c>
      <c r="D401" s="132" t="s">
        <v>320</v>
      </c>
      <c r="E401" s="8">
        <v>1</v>
      </c>
      <c r="F401" s="166" t="s">
        <v>149</v>
      </c>
      <c r="H401" s="8">
        <v>1</v>
      </c>
      <c r="I401" s="8">
        <v>3</v>
      </c>
      <c r="L401" s="188">
        <f>VLOOKUP('Tabela STJ'!$F$5:$F$5098,'R$ REAJUSTADO'!$A$2:$B$44,2,FALSE)</f>
        <v>458.72</v>
      </c>
      <c r="M401" s="51">
        <f t="shared" si="14"/>
        <v>458.72</v>
      </c>
      <c r="N401" s="52">
        <f>G401*'R$ REAJUSTADO'!$E$13</f>
        <v>0</v>
      </c>
      <c r="O401" s="11">
        <f>(J401*'R$ REAJUSTADO'!$E$16)*'Tabela STJ'!K401</f>
        <v>0</v>
      </c>
      <c r="P401" s="205">
        <f t="shared" si="15"/>
        <v>458.72</v>
      </c>
      <c r="Q401" s="201" t="s">
        <v>5172</v>
      </c>
    </row>
    <row r="402" spans="1:17">
      <c r="A402" s="119" t="s">
        <v>4314</v>
      </c>
      <c r="B402" s="6" t="s">
        <v>4346</v>
      </c>
      <c r="C402" s="131" t="s">
        <v>5972</v>
      </c>
      <c r="D402" s="132" t="s">
        <v>321</v>
      </c>
      <c r="E402" s="8">
        <v>1</v>
      </c>
      <c r="F402" s="166" t="s">
        <v>145</v>
      </c>
      <c r="I402" s="8">
        <v>2</v>
      </c>
      <c r="L402" s="188">
        <f>VLOOKUP('Tabela STJ'!$F$5:$F$5098,'R$ REAJUSTADO'!$A$2:$B$44,2,FALSE)</f>
        <v>304.89</v>
      </c>
      <c r="M402" s="51">
        <f t="shared" si="14"/>
        <v>304.89</v>
      </c>
      <c r="N402" s="52">
        <f>G402*'R$ REAJUSTADO'!$E$13</f>
        <v>0</v>
      </c>
      <c r="O402" s="11">
        <f>(J402*'R$ REAJUSTADO'!$E$16)*'Tabela STJ'!K402</f>
        <v>0</v>
      </c>
      <c r="P402" s="205">
        <f t="shared" si="15"/>
        <v>304.89</v>
      </c>
      <c r="Q402" s="201" t="s">
        <v>5172</v>
      </c>
    </row>
    <row r="403" spans="1:17">
      <c r="A403" s="119" t="s">
        <v>4314</v>
      </c>
      <c r="B403" s="6" t="s">
        <v>4346</v>
      </c>
      <c r="C403" s="131" t="s">
        <v>5973</v>
      </c>
      <c r="D403" s="132" t="s">
        <v>323</v>
      </c>
      <c r="E403" s="8">
        <v>1</v>
      </c>
      <c r="F403" s="166" t="s">
        <v>145</v>
      </c>
      <c r="H403" s="8">
        <v>1</v>
      </c>
      <c r="I403" s="8">
        <v>2</v>
      </c>
      <c r="L403" s="188">
        <f>VLOOKUP('Tabela STJ'!$F$5:$F$5098,'R$ REAJUSTADO'!$A$2:$B$44,2,FALSE)</f>
        <v>304.89</v>
      </c>
      <c r="M403" s="51">
        <f t="shared" si="14"/>
        <v>304.89</v>
      </c>
      <c r="N403" s="52">
        <f>G403*'R$ REAJUSTADO'!$E$13</f>
        <v>0</v>
      </c>
      <c r="O403" s="11">
        <f>(J403*'R$ REAJUSTADO'!$E$16)*'Tabela STJ'!K403</f>
        <v>0</v>
      </c>
      <c r="P403" s="205">
        <f t="shared" si="15"/>
        <v>304.89</v>
      </c>
      <c r="Q403" s="201" t="s">
        <v>5172</v>
      </c>
    </row>
    <row r="404" spans="1:17">
      <c r="A404" s="119" t="s">
        <v>4314</v>
      </c>
      <c r="B404" s="6" t="s">
        <v>4346</v>
      </c>
      <c r="C404" s="131" t="s">
        <v>5974</v>
      </c>
      <c r="D404" s="132" t="s">
        <v>324</v>
      </c>
      <c r="E404" s="8">
        <v>1</v>
      </c>
      <c r="F404" s="166" t="s">
        <v>145</v>
      </c>
      <c r="H404" s="8">
        <v>1</v>
      </c>
      <c r="I404" s="8">
        <v>3</v>
      </c>
      <c r="L404" s="188">
        <f>VLOOKUP('Tabela STJ'!$F$5:$F$5098,'R$ REAJUSTADO'!$A$2:$B$44,2,FALSE)</f>
        <v>304.89</v>
      </c>
      <c r="M404" s="51">
        <f t="shared" si="14"/>
        <v>304.89</v>
      </c>
      <c r="N404" s="52">
        <f>G404*'R$ REAJUSTADO'!$E$13</f>
        <v>0</v>
      </c>
      <c r="O404" s="11">
        <f>(J404*'R$ REAJUSTADO'!$E$16)*'Tabela STJ'!K404</f>
        <v>0</v>
      </c>
      <c r="P404" s="205">
        <f t="shared" si="15"/>
        <v>304.89</v>
      </c>
      <c r="Q404" s="201" t="s">
        <v>5172</v>
      </c>
    </row>
    <row r="405" spans="1:17">
      <c r="A405" s="119" t="s">
        <v>4314</v>
      </c>
      <c r="B405" s="6" t="s">
        <v>4346</v>
      </c>
      <c r="C405" s="131" t="s">
        <v>5975</v>
      </c>
      <c r="D405" s="132" t="s">
        <v>325</v>
      </c>
      <c r="E405" s="8">
        <v>1</v>
      </c>
      <c r="F405" s="166" t="s">
        <v>30</v>
      </c>
      <c r="H405" s="8">
        <v>1</v>
      </c>
      <c r="I405" s="8">
        <v>2</v>
      </c>
      <c r="L405" s="188">
        <f>VLOOKUP('Tabela STJ'!$F$5:$F$5098,'R$ REAJUSTADO'!$A$2:$B$44,2,FALSE)</f>
        <v>155.22</v>
      </c>
      <c r="M405" s="51">
        <f t="shared" si="14"/>
        <v>155.22</v>
      </c>
      <c r="N405" s="52">
        <f>G405*'R$ REAJUSTADO'!$E$13</f>
        <v>0</v>
      </c>
      <c r="O405" s="11">
        <f>(J405*'R$ REAJUSTADO'!$E$16)*'Tabela STJ'!K405</f>
        <v>0</v>
      </c>
      <c r="P405" s="205">
        <f t="shared" si="15"/>
        <v>155.22</v>
      </c>
      <c r="Q405" s="201" t="s">
        <v>5172</v>
      </c>
    </row>
    <row r="406" spans="1:17">
      <c r="A406" s="119" t="s">
        <v>4314</v>
      </c>
      <c r="B406" s="6" t="s">
        <v>4346</v>
      </c>
      <c r="C406" s="131" t="s">
        <v>5976</v>
      </c>
      <c r="D406" s="132" t="s">
        <v>326</v>
      </c>
      <c r="E406" s="8">
        <v>1</v>
      </c>
      <c r="F406" s="166" t="s">
        <v>32</v>
      </c>
      <c r="I406" s="8">
        <v>0</v>
      </c>
      <c r="L406" s="188">
        <f>VLOOKUP('Tabela STJ'!$F$5:$F$5098,'R$ REAJUSTADO'!$A$2:$B$44,2,FALSE)</f>
        <v>41.58</v>
      </c>
      <c r="M406" s="51">
        <f t="shared" si="14"/>
        <v>41.58</v>
      </c>
      <c r="N406" s="52">
        <f>G406*'R$ REAJUSTADO'!$E$13</f>
        <v>0</v>
      </c>
      <c r="O406" s="11">
        <f>(J406*'R$ REAJUSTADO'!$E$16)*'Tabela STJ'!K406</f>
        <v>0</v>
      </c>
      <c r="P406" s="205">
        <f t="shared" si="15"/>
        <v>41.58</v>
      </c>
      <c r="Q406" s="201" t="s">
        <v>5172</v>
      </c>
    </row>
    <row r="407" spans="1:17">
      <c r="A407" s="119" t="s">
        <v>4314</v>
      </c>
      <c r="B407" s="6" t="s">
        <v>4346</v>
      </c>
      <c r="C407" s="131" t="s">
        <v>5977</v>
      </c>
      <c r="D407" s="132" t="s">
        <v>327</v>
      </c>
      <c r="E407" s="8">
        <v>1</v>
      </c>
      <c r="F407" s="166" t="s">
        <v>30</v>
      </c>
      <c r="I407" s="8">
        <v>0</v>
      </c>
      <c r="L407" s="188">
        <f>VLOOKUP('Tabela STJ'!$F$5:$F$5098,'R$ REAJUSTADO'!$A$2:$B$44,2,FALSE)</f>
        <v>155.22</v>
      </c>
      <c r="M407" s="51">
        <f t="shared" si="14"/>
        <v>155.22</v>
      </c>
      <c r="N407" s="52">
        <f>G407*'R$ REAJUSTADO'!$E$13</f>
        <v>0</v>
      </c>
      <c r="O407" s="11">
        <f>(J407*'R$ REAJUSTADO'!$E$16)*'Tabela STJ'!K407</f>
        <v>0</v>
      </c>
      <c r="P407" s="205">
        <f t="shared" si="15"/>
        <v>155.22</v>
      </c>
      <c r="Q407" s="201" t="s">
        <v>5172</v>
      </c>
    </row>
    <row r="408" spans="1:17">
      <c r="A408" s="119" t="s">
        <v>4314</v>
      </c>
      <c r="B408" s="6" t="s">
        <v>4346</v>
      </c>
      <c r="C408" s="131" t="s">
        <v>5978</v>
      </c>
      <c r="D408" s="132" t="s">
        <v>328</v>
      </c>
      <c r="E408" s="8">
        <v>1</v>
      </c>
      <c r="F408" s="166" t="s">
        <v>69</v>
      </c>
      <c r="I408" s="8">
        <v>1</v>
      </c>
      <c r="L408" s="188">
        <f>VLOOKUP('Tabela STJ'!$F$5:$F$5098,'R$ REAJUSTADO'!$A$2:$B$44,2,FALSE)</f>
        <v>212.03</v>
      </c>
      <c r="M408" s="51">
        <f t="shared" si="14"/>
        <v>212.03</v>
      </c>
      <c r="N408" s="52">
        <f>G408*'R$ REAJUSTADO'!$E$13</f>
        <v>0</v>
      </c>
      <c r="O408" s="11">
        <f>(J408*'R$ REAJUSTADO'!$E$16)*'Tabela STJ'!K408</f>
        <v>0</v>
      </c>
      <c r="P408" s="205">
        <f t="shared" si="15"/>
        <v>212.03</v>
      </c>
      <c r="Q408" s="201" t="s">
        <v>5172</v>
      </c>
    </row>
    <row r="409" spans="1:17">
      <c r="A409" s="119" t="s">
        <v>4314</v>
      </c>
      <c r="B409" s="6" t="s">
        <v>4346</v>
      </c>
      <c r="C409" s="131" t="s">
        <v>5979</v>
      </c>
      <c r="D409" s="132" t="s">
        <v>329</v>
      </c>
      <c r="E409" s="8">
        <v>1</v>
      </c>
      <c r="F409" s="166" t="s">
        <v>153</v>
      </c>
      <c r="H409" s="8">
        <v>1</v>
      </c>
      <c r="I409" s="8">
        <v>3</v>
      </c>
      <c r="L409" s="188">
        <f>VLOOKUP('Tabela STJ'!$F$5:$F$5098,'R$ REAJUSTADO'!$A$2:$B$44,2,FALSE)</f>
        <v>232.84</v>
      </c>
      <c r="M409" s="51">
        <f t="shared" si="14"/>
        <v>232.84</v>
      </c>
      <c r="N409" s="52">
        <f>G409*'R$ REAJUSTADO'!$E$13</f>
        <v>0</v>
      </c>
      <c r="O409" s="11">
        <f>(J409*'R$ REAJUSTADO'!$E$16)*'Tabela STJ'!K409</f>
        <v>0</v>
      </c>
      <c r="P409" s="205">
        <f t="shared" si="15"/>
        <v>232.84</v>
      </c>
      <c r="Q409" s="201" t="s">
        <v>5172</v>
      </c>
    </row>
    <row r="410" spans="1:17">
      <c r="A410" s="119" t="s">
        <v>4314</v>
      </c>
      <c r="B410" s="6" t="s">
        <v>4346</v>
      </c>
      <c r="C410" s="131" t="s">
        <v>5980</v>
      </c>
      <c r="D410" s="132" t="s">
        <v>330</v>
      </c>
      <c r="E410" s="8">
        <v>1</v>
      </c>
      <c r="F410" s="166" t="s">
        <v>7</v>
      </c>
      <c r="H410" s="8">
        <v>3</v>
      </c>
      <c r="I410" s="8">
        <v>5</v>
      </c>
      <c r="L410" s="188">
        <f>VLOOKUP('Tabela STJ'!$F$5:$F$5098,'R$ REAJUSTADO'!$A$2:$B$44,2,FALSE)</f>
        <v>1191.8499999999999</v>
      </c>
      <c r="M410" s="51">
        <f t="shared" si="14"/>
        <v>1191.8499999999999</v>
      </c>
      <c r="N410" s="52">
        <f>G410*'R$ REAJUSTADO'!$E$13</f>
        <v>0</v>
      </c>
      <c r="O410" s="11">
        <f>(J410*'R$ REAJUSTADO'!$E$16)*'Tabela STJ'!K410</f>
        <v>0</v>
      </c>
      <c r="P410" s="205">
        <f t="shared" si="15"/>
        <v>1191.8499999999999</v>
      </c>
      <c r="Q410" s="201" t="s">
        <v>5172</v>
      </c>
    </row>
    <row r="411" spans="1:17">
      <c r="A411" s="119" t="s">
        <v>4314</v>
      </c>
      <c r="B411" s="6" t="s">
        <v>4346</v>
      </c>
      <c r="C411" s="131" t="s">
        <v>5981</v>
      </c>
      <c r="D411" s="132" t="s">
        <v>331</v>
      </c>
      <c r="E411" s="8">
        <v>1</v>
      </c>
      <c r="F411" s="166" t="s">
        <v>332</v>
      </c>
      <c r="H411" s="8">
        <v>3</v>
      </c>
      <c r="I411" s="8">
        <v>7</v>
      </c>
      <c r="L411" s="188">
        <f>VLOOKUP('Tabela STJ'!$F$5:$F$5098,'R$ REAJUSTADO'!$A$2:$B$44,2,FALSE)</f>
        <v>1690.76</v>
      </c>
      <c r="M411" s="51">
        <f t="shared" si="14"/>
        <v>1690.76</v>
      </c>
      <c r="N411" s="52">
        <f>G411*'R$ REAJUSTADO'!$E$13</f>
        <v>0</v>
      </c>
      <c r="O411" s="11">
        <f>(J411*'R$ REAJUSTADO'!$E$16)*'Tabela STJ'!K411</f>
        <v>0</v>
      </c>
      <c r="P411" s="205">
        <f t="shared" si="15"/>
        <v>1690.76</v>
      </c>
      <c r="Q411" s="201" t="s">
        <v>5172</v>
      </c>
    </row>
    <row r="412" spans="1:17">
      <c r="A412" s="119" t="s">
        <v>4314</v>
      </c>
      <c r="B412" s="6" t="s">
        <v>4346</v>
      </c>
      <c r="C412" s="131" t="s">
        <v>5982</v>
      </c>
      <c r="D412" s="132" t="s">
        <v>333</v>
      </c>
      <c r="E412" s="8">
        <v>1</v>
      </c>
      <c r="F412" s="166" t="s">
        <v>194</v>
      </c>
      <c r="H412" s="8">
        <v>3</v>
      </c>
      <c r="I412" s="8">
        <v>5</v>
      </c>
      <c r="L412" s="188">
        <f>VLOOKUP('Tabela STJ'!$F$5:$F$5098,'R$ REAJUSTADO'!$A$2:$B$44,2,FALSE)</f>
        <v>923</v>
      </c>
      <c r="M412" s="51">
        <f t="shared" si="14"/>
        <v>923</v>
      </c>
      <c r="N412" s="52">
        <f>G412*'R$ REAJUSTADO'!$E$13</f>
        <v>0</v>
      </c>
      <c r="O412" s="11">
        <f>(J412*'R$ REAJUSTADO'!$E$16)*'Tabela STJ'!K412</f>
        <v>0</v>
      </c>
      <c r="P412" s="205">
        <f t="shared" si="15"/>
        <v>923</v>
      </c>
      <c r="Q412" s="201" t="s">
        <v>5172</v>
      </c>
    </row>
    <row r="413" spans="1:17">
      <c r="A413" s="119" t="s">
        <v>4314</v>
      </c>
      <c r="B413" s="6" t="s">
        <v>4346</v>
      </c>
      <c r="C413" s="131" t="s">
        <v>5983</v>
      </c>
      <c r="D413" s="132" t="s">
        <v>336</v>
      </c>
      <c r="E413" s="8">
        <v>1</v>
      </c>
      <c r="F413" s="166" t="s">
        <v>5</v>
      </c>
      <c r="H413" s="8">
        <v>2</v>
      </c>
      <c r="I413" s="8">
        <v>4</v>
      </c>
      <c r="L413" s="188">
        <f>VLOOKUP('Tabela STJ'!$F$5:$F$5098,'R$ REAJUSTADO'!$A$2:$B$44,2,FALSE)</f>
        <v>600.09</v>
      </c>
      <c r="M413" s="51">
        <f t="shared" si="14"/>
        <v>600.09</v>
      </c>
      <c r="N413" s="52">
        <f>G413*'R$ REAJUSTADO'!$E$13</f>
        <v>0</v>
      </c>
      <c r="O413" s="11">
        <f>(J413*'R$ REAJUSTADO'!$E$16)*'Tabela STJ'!K413</f>
        <v>0</v>
      </c>
      <c r="P413" s="205">
        <f t="shared" si="15"/>
        <v>600.09</v>
      </c>
      <c r="Q413" s="201" t="s">
        <v>5172</v>
      </c>
    </row>
    <row r="414" spans="1:17">
      <c r="A414" s="119" t="s">
        <v>4314</v>
      </c>
      <c r="B414" s="6" t="s">
        <v>4346</v>
      </c>
      <c r="C414" s="131" t="s">
        <v>5984</v>
      </c>
      <c r="D414" s="132" t="s">
        <v>337</v>
      </c>
      <c r="E414" s="8">
        <v>1</v>
      </c>
      <c r="F414" s="166" t="s">
        <v>184</v>
      </c>
      <c r="H414" s="8">
        <v>3</v>
      </c>
      <c r="I414" s="8">
        <v>6</v>
      </c>
      <c r="L414" s="188">
        <f>VLOOKUP('Tabela STJ'!$F$5:$F$5098,'R$ REAJUSTADO'!$A$2:$B$44,2,FALSE)</f>
        <v>720.66</v>
      </c>
      <c r="M414" s="51">
        <f t="shared" si="14"/>
        <v>720.66</v>
      </c>
      <c r="N414" s="52">
        <f>G414*'R$ REAJUSTADO'!$E$13</f>
        <v>0</v>
      </c>
      <c r="O414" s="11">
        <f>(J414*'R$ REAJUSTADO'!$E$16)*'Tabela STJ'!K414</f>
        <v>0</v>
      </c>
      <c r="P414" s="205">
        <f t="shared" si="15"/>
        <v>720.66</v>
      </c>
      <c r="Q414" s="201" t="s">
        <v>5172</v>
      </c>
    </row>
    <row r="415" spans="1:17">
      <c r="A415" s="119" t="s">
        <v>4314</v>
      </c>
      <c r="B415" s="6" t="s">
        <v>4346</v>
      </c>
      <c r="C415" s="131" t="s">
        <v>5985</v>
      </c>
      <c r="D415" s="132" t="s">
        <v>338</v>
      </c>
      <c r="E415" s="8">
        <v>1</v>
      </c>
      <c r="F415" s="166" t="s">
        <v>194</v>
      </c>
      <c r="H415" s="8">
        <v>3</v>
      </c>
      <c r="I415" s="8">
        <v>6</v>
      </c>
      <c r="L415" s="188">
        <f>VLOOKUP('Tabela STJ'!$F$5:$F$5098,'R$ REAJUSTADO'!$A$2:$B$44,2,FALSE)</f>
        <v>923</v>
      </c>
      <c r="M415" s="51">
        <f t="shared" si="14"/>
        <v>923</v>
      </c>
      <c r="N415" s="52">
        <f>G415*'R$ REAJUSTADO'!$E$13</f>
        <v>0</v>
      </c>
      <c r="O415" s="11">
        <f>(J415*'R$ REAJUSTADO'!$E$16)*'Tabela STJ'!K415</f>
        <v>0</v>
      </c>
      <c r="P415" s="205">
        <f t="shared" si="15"/>
        <v>923</v>
      </c>
      <c r="Q415" s="201" t="s">
        <v>5172</v>
      </c>
    </row>
    <row r="416" spans="1:17">
      <c r="A416" s="119" t="s">
        <v>4314</v>
      </c>
      <c r="B416" s="6" t="s">
        <v>4346</v>
      </c>
      <c r="C416" s="131" t="s">
        <v>5986</v>
      </c>
      <c r="D416" s="132" t="s">
        <v>339</v>
      </c>
      <c r="E416" s="8">
        <v>1</v>
      </c>
      <c r="F416" s="166" t="s">
        <v>7</v>
      </c>
      <c r="H416" s="8">
        <v>3</v>
      </c>
      <c r="I416" s="8">
        <v>5</v>
      </c>
      <c r="L416" s="188">
        <f>VLOOKUP('Tabela STJ'!$F$5:$F$5098,'R$ REAJUSTADO'!$A$2:$B$44,2,FALSE)</f>
        <v>1191.8499999999999</v>
      </c>
      <c r="M416" s="51">
        <f t="shared" si="14"/>
        <v>1191.8499999999999</v>
      </c>
      <c r="N416" s="52">
        <f>G416*'R$ REAJUSTADO'!$E$13</f>
        <v>0</v>
      </c>
      <c r="O416" s="11">
        <f>(J416*'R$ REAJUSTADO'!$E$16)*'Tabela STJ'!K416</f>
        <v>0</v>
      </c>
      <c r="P416" s="205">
        <f t="shared" si="15"/>
        <v>1191.8499999999999</v>
      </c>
      <c r="Q416" s="201" t="s">
        <v>5172</v>
      </c>
    </row>
    <row r="417" spans="1:17">
      <c r="A417" s="119" t="s">
        <v>4314</v>
      </c>
      <c r="B417" s="6" t="s">
        <v>4346</v>
      </c>
      <c r="C417" s="131" t="s">
        <v>5987</v>
      </c>
      <c r="D417" s="132" t="s">
        <v>340</v>
      </c>
      <c r="E417" s="8">
        <v>1</v>
      </c>
      <c r="F417" s="166" t="s">
        <v>145</v>
      </c>
      <c r="H417" s="8">
        <v>1</v>
      </c>
      <c r="I417" s="8">
        <v>5</v>
      </c>
      <c r="L417" s="188">
        <f>VLOOKUP('Tabela STJ'!$F$5:$F$5098,'R$ REAJUSTADO'!$A$2:$B$44,2,FALSE)</f>
        <v>304.89</v>
      </c>
      <c r="M417" s="51">
        <f t="shared" ref="M417:M483" si="16">L417*E417</f>
        <v>304.89</v>
      </c>
      <c r="N417" s="52">
        <f>G417*'R$ REAJUSTADO'!$E$13</f>
        <v>0</v>
      </c>
      <c r="O417" s="11">
        <f>(J417*'R$ REAJUSTADO'!$E$16)*'Tabela STJ'!K417</f>
        <v>0</v>
      </c>
      <c r="P417" s="205">
        <f t="shared" si="15"/>
        <v>304.89</v>
      </c>
      <c r="Q417" s="201" t="s">
        <v>5172</v>
      </c>
    </row>
    <row r="418" spans="1:17">
      <c r="A418" s="119" t="s">
        <v>4314</v>
      </c>
      <c r="B418" s="6" t="s">
        <v>4346</v>
      </c>
      <c r="C418" s="131" t="s">
        <v>5988</v>
      </c>
      <c r="D418" s="132" t="s">
        <v>341</v>
      </c>
      <c r="E418" s="8">
        <v>1</v>
      </c>
      <c r="F418" s="166" t="s">
        <v>153</v>
      </c>
      <c r="H418" s="8">
        <v>1</v>
      </c>
      <c r="I418" s="8">
        <v>3</v>
      </c>
      <c r="L418" s="188">
        <f>VLOOKUP('Tabela STJ'!$F$5:$F$5098,'R$ REAJUSTADO'!$A$2:$B$44,2,FALSE)</f>
        <v>232.84</v>
      </c>
      <c r="M418" s="51">
        <f t="shared" si="16"/>
        <v>232.84</v>
      </c>
      <c r="N418" s="52">
        <f>G418*'R$ REAJUSTADO'!$E$13</f>
        <v>0</v>
      </c>
      <c r="O418" s="11">
        <f>(J418*'R$ REAJUSTADO'!$E$16)*'Tabela STJ'!K418</f>
        <v>0</v>
      </c>
      <c r="P418" s="205">
        <f t="shared" si="15"/>
        <v>232.84</v>
      </c>
      <c r="Q418" s="201" t="s">
        <v>5172</v>
      </c>
    </row>
    <row r="419" spans="1:17">
      <c r="A419" s="119" t="s">
        <v>4314</v>
      </c>
      <c r="B419" s="6" t="s">
        <v>4346</v>
      </c>
      <c r="C419" s="131" t="s">
        <v>5989</v>
      </c>
      <c r="D419" s="132" t="s">
        <v>342</v>
      </c>
      <c r="E419" s="8">
        <v>1</v>
      </c>
      <c r="F419" s="166" t="s">
        <v>5</v>
      </c>
      <c r="H419" s="8">
        <v>1</v>
      </c>
      <c r="I419" s="8">
        <v>4</v>
      </c>
      <c r="L419" s="188">
        <f>VLOOKUP('Tabela STJ'!$F$5:$F$5098,'R$ REAJUSTADO'!$A$2:$B$44,2,FALSE)</f>
        <v>600.09</v>
      </c>
      <c r="M419" s="51">
        <f t="shared" si="16"/>
        <v>600.09</v>
      </c>
      <c r="N419" s="52">
        <f>G419*'R$ REAJUSTADO'!$E$13</f>
        <v>0</v>
      </c>
      <c r="O419" s="11">
        <f>(J419*'R$ REAJUSTADO'!$E$16)*'Tabela STJ'!K419</f>
        <v>0</v>
      </c>
      <c r="P419" s="205">
        <f t="shared" si="15"/>
        <v>600.09</v>
      </c>
      <c r="Q419" s="201" t="s">
        <v>5172</v>
      </c>
    </row>
    <row r="420" spans="1:17">
      <c r="A420" s="119" t="s">
        <v>4314</v>
      </c>
      <c r="B420" s="6" t="s">
        <v>4346</v>
      </c>
      <c r="C420" s="131" t="s">
        <v>5990</v>
      </c>
      <c r="D420" s="132" t="s">
        <v>343</v>
      </c>
      <c r="E420" s="8">
        <v>1</v>
      </c>
      <c r="F420" s="166" t="s">
        <v>201</v>
      </c>
      <c r="H420" s="8">
        <v>1</v>
      </c>
      <c r="I420" s="8">
        <v>5</v>
      </c>
      <c r="L420" s="188">
        <f>VLOOKUP('Tabela STJ'!$F$5:$F$5098,'R$ REAJUSTADO'!$A$2:$B$44,2,FALSE)</f>
        <v>769.16</v>
      </c>
      <c r="M420" s="51">
        <f t="shared" si="16"/>
        <v>769.16</v>
      </c>
      <c r="N420" s="52">
        <f>G420*'R$ REAJUSTADO'!$E$13</f>
        <v>0</v>
      </c>
      <c r="O420" s="11">
        <f>(J420*'R$ REAJUSTADO'!$E$16)*'Tabela STJ'!K420</f>
        <v>0</v>
      </c>
      <c r="P420" s="205">
        <f t="shared" si="15"/>
        <v>769.16</v>
      </c>
      <c r="Q420" s="201" t="s">
        <v>5172</v>
      </c>
    </row>
    <row r="421" spans="1:17">
      <c r="A421" s="119" t="s">
        <v>4314</v>
      </c>
      <c r="B421" s="6" t="s">
        <v>4346</v>
      </c>
      <c r="C421" s="131" t="s">
        <v>5991</v>
      </c>
      <c r="D421" s="132" t="s">
        <v>344</v>
      </c>
      <c r="E421" s="8">
        <v>1</v>
      </c>
      <c r="F421" s="166" t="s">
        <v>201</v>
      </c>
      <c r="H421" s="8">
        <v>1</v>
      </c>
      <c r="I421" s="8">
        <v>5</v>
      </c>
      <c r="L421" s="188">
        <f>VLOOKUP('Tabela STJ'!$F$5:$F$5098,'R$ REAJUSTADO'!$A$2:$B$44,2,FALSE)</f>
        <v>769.16</v>
      </c>
      <c r="M421" s="51">
        <f t="shared" si="16"/>
        <v>769.16</v>
      </c>
      <c r="N421" s="52">
        <f>G421*'R$ REAJUSTADO'!$E$13</f>
        <v>0</v>
      </c>
      <c r="O421" s="11">
        <f>(J421*'R$ REAJUSTADO'!$E$16)*'Tabela STJ'!K421</f>
        <v>0</v>
      </c>
      <c r="P421" s="205">
        <f t="shared" ref="P421:P488" si="17">SUM(M421:O421)</f>
        <v>769.16</v>
      </c>
      <c r="Q421" s="201" t="s">
        <v>5172</v>
      </c>
    </row>
    <row r="422" spans="1:17">
      <c r="A422" s="119" t="s">
        <v>4314</v>
      </c>
      <c r="B422" s="6" t="s">
        <v>4346</v>
      </c>
      <c r="C422" s="131" t="s">
        <v>5992</v>
      </c>
      <c r="D422" s="132" t="s">
        <v>322</v>
      </c>
      <c r="E422" s="8">
        <v>1</v>
      </c>
      <c r="F422" s="166" t="s">
        <v>4</v>
      </c>
      <c r="G422" s="9">
        <v>33.799999999999997</v>
      </c>
      <c r="I422" s="8">
        <v>3</v>
      </c>
      <c r="L422" s="188">
        <f>VLOOKUP('Tabela STJ'!$F$5:$F$5098,'R$ REAJUSTADO'!$A$2:$B$44,2,FALSE)</f>
        <v>388.05</v>
      </c>
      <c r="M422" s="51">
        <f t="shared" si="16"/>
        <v>388.05</v>
      </c>
      <c r="N422" s="52">
        <f>G422*'R$ REAJUSTADO'!$E$13</f>
        <v>538.77199999999993</v>
      </c>
      <c r="O422" s="11">
        <f>(J422*'R$ REAJUSTADO'!$E$16)*'Tabela STJ'!K422</f>
        <v>0</v>
      </c>
      <c r="P422" s="205">
        <f t="shared" si="17"/>
        <v>926.82199999999989</v>
      </c>
      <c r="Q422" s="201" t="s">
        <v>5172</v>
      </c>
    </row>
    <row r="423" spans="1:17">
      <c r="A423" s="119" t="s">
        <v>4314</v>
      </c>
      <c r="B423" s="6" t="s">
        <v>4346</v>
      </c>
      <c r="C423" s="131" t="s">
        <v>5993</v>
      </c>
      <c r="D423" s="132" t="s">
        <v>334</v>
      </c>
      <c r="E423" s="8">
        <v>1</v>
      </c>
      <c r="F423" s="166" t="s">
        <v>335</v>
      </c>
      <c r="G423" s="9">
        <v>38.5</v>
      </c>
      <c r="H423" s="8">
        <v>3</v>
      </c>
      <c r="I423" s="8">
        <v>6</v>
      </c>
      <c r="L423" s="188">
        <f>VLOOKUP('Tabela STJ'!$F$5:$F$5098,'R$ REAJUSTADO'!$A$2:$B$44,2,FALSE)</f>
        <v>1383.1</v>
      </c>
      <c r="M423" s="51">
        <f t="shared" si="16"/>
        <v>1383.1</v>
      </c>
      <c r="N423" s="52">
        <f>G423*'R$ REAJUSTADO'!$E$13</f>
        <v>613.68999999999994</v>
      </c>
      <c r="O423" s="11">
        <f>(J423*'R$ REAJUSTADO'!$E$16)*'Tabela STJ'!K423</f>
        <v>0</v>
      </c>
      <c r="P423" s="205">
        <f t="shared" si="17"/>
        <v>1996.79</v>
      </c>
      <c r="Q423" s="201" t="s">
        <v>5172</v>
      </c>
    </row>
    <row r="424" spans="1:17" s="26" customFormat="1" ht="31.5">
      <c r="A424" s="273" t="s">
        <v>5356</v>
      </c>
      <c r="B424" s="273"/>
      <c r="C424" s="273"/>
      <c r="D424" s="273"/>
      <c r="E424" s="273"/>
      <c r="F424" s="273"/>
      <c r="G424" s="273"/>
      <c r="H424" s="273"/>
      <c r="I424" s="273"/>
      <c r="J424" s="273"/>
      <c r="K424" s="273"/>
      <c r="L424" s="273"/>
      <c r="M424" s="273"/>
      <c r="N424" s="273"/>
      <c r="O424" s="273"/>
      <c r="P424" s="273"/>
      <c r="Q424" s="273"/>
    </row>
    <row r="425" spans="1:17">
      <c r="A425" s="119" t="s">
        <v>4314</v>
      </c>
      <c r="B425" s="6" t="s">
        <v>4347</v>
      </c>
      <c r="C425" s="131" t="s">
        <v>5994</v>
      </c>
      <c r="D425" s="132" t="s">
        <v>345</v>
      </c>
      <c r="E425" s="8">
        <v>1</v>
      </c>
      <c r="F425" s="166" t="s">
        <v>3</v>
      </c>
      <c r="H425" s="8">
        <v>1</v>
      </c>
      <c r="I425" s="8">
        <v>3</v>
      </c>
      <c r="L425" s="188">
        <f>VLOOKUP('Tabela STJ'!$F$5:$F$5098,'R$ REAJUSTADO'!$A$2:$B$44,2,FALSE)</f>
        <v>261.93</v>
      </c>
      <c r="M425" s="51">
        <f t="shared" si="16"/>
        <v>261.93</v>
      </c>
      <c r="N425" s="52">
        <f>G425*'R$ REAJUSTADO'!$E$13</f>
        <v>0</v>
      </c>
      <c r="O425" s="11">
        <f>(J425*'R$ REAJUSTADO'!$E$16)*'Tabela STJ'!K425</f>
        <v>0</v>
      </c>
      <c r="P425" s="205">
        <f t="shared" si="17"/>
        <v>261.93</v>
      </c>
      <c r="Q425" s="201" t="s">
        <v>5172</v>
      </c>
    </row>
    <row r="426" spans="1:17">
      <c r="A426" s="119" t="s">
        <v>4314</v>
      </c>
      <c r="B426" s="6" t="s">
        <v>4347</v>
      </c>
      <c r="C426" s="131" t="s">
        <v>5995</v>
      </c>
      <c r="D426" s="132" t="s">
        <v>346</v>
      </c>
      <c r="E426" s="8">
        <v>1</v>
      </c>
      <c r="F426" s="166" t="s">
        <v>196</v>
      </c>
      <c r="H426" s="8">
        <v>1</v>
      </c>
      <c r="I426" s="8">
        <v>3</v>
      </c>
      <c r="L426" s="188">
        <f>VLOOKUP('Tabela STJ'!$F$5:$F$5098,'R$ REAJUSTADO'!$A$2:$B$44,2,FALSE)</f>
        <v>353.41</v>
      </c>
      <c r="M426" s="51">
        <f t="shared" si="16"/>
        <v>353.41</v>
      </c>
      <c r="N426" s="52">
        <f>G426*'R$ REAJUSTADO'!$E$13</f>
        <v>0</v>
      </c>
      <c r="O426" s="11">
        <f>(J426*'R$ REAJUSTADO'!$E$16)*'Tabela STJ'!K426</f>
        <v>0</v>
      </c>
      <c r="P426" s="205">
        <f t="shared" si="17"/>
        <v>353.41</v>
      </c>
      <c r="Q426" s="201" t="s">
        <v>5172</v>
      </c>
    </row>
    <row r="427" spans="1:17">
      <c r="A427" s="119" t="s">
        <v>4314</v>
      </c>
      <c r="B427" s="6" t="s">
        <v>4347</v>
      </c>
      <c r="C427" s="131" t="s">
        <v>5996</v>
      </c>
      <c r="D427" s="132" t="s">
        <v>347</v>
      </c>
      <c r="E427" s="8">
        <v>1</v>
      </c>
      <c r="F427" s="166" t="s">
        <v>245</v>
      </c>
      <c r="H427" s="8">
        <v>1</v>
      </c>
      <c r="I427" s="8">
        <v>4</v>
      </c>
      <c r="L427" s="188">
        <f>VLOOKUP('Tabela STJ'!$F$5:$F$5098,'R$ REAJUSTADO'!$A$2:$B$44,2,FALSE)</f>
        <v>648.59</v>
      </c>
      <c r="M427" s="51">
        <f t="shared" si="16"/>
        <v>648.59</v>
      </c>
      <c r="N427" s="52">
        <f>G427*'R$ REAJUSTADO'!$E$13</f>
        <v>0</v>
      </c>
      <c r="O427" s="11">
        <f>(J427*'R$ REAJUSTADO'!$E$16)*'Tabela STJ'!K427</f>
        <v>0</v>
      </c>
      <c r="P427" s="205">
        <f t="shared" si="17"/>
        <v>648.59</v>
      </c>
      <c r="Q427" s="201" t="s">
        <v>5172</v>
      </c>
    </row>
    <row r="428" spans="1:17">
      <c r="A428" s="119" t="s">
        <v>4314</v>
      </c>
      <c r="B428" s="6" t="s">
        <v>4347</v>
      </c>
      <c r="C428" s="131" t="s">
        <v>5997</v>
      </c>
      <c r="D428" s="132" t="s">
        <v>348</v>
      </c>
      <c r="E428" s="8">
        <v>1</v>
      </c>
      <c r="F428" s="166" t="s">
        <v>245</v>
      </c>
      <c r="H428" s="8">
        <v>2</v>
      </c>
      <c r="I428" s="8">
        <v>6</v>
      </c>
      <c r="L428" s="188">
        <f>VLOOKUP('Tabela STJ'!$F$5:$F$5098,'R$ REAJUSTADO'!$A$2:$B$44,2,FALSE)</f>
        <v>648.59</v>
      </c>
      <c r="M428" s="51">
        <f t="shared" si="16"/>
        <v>648.59</v>
      </c>
      <c r="N428" s="52">
        <f>G428*'R$ REAJUSTADO'!$E$13</f>
        <v>0</v>
      </c>
      <c r="O428" s="11">
        <f>(J428*'R$ REAJUSTADO'!$E$16)*'Tabela STJ'!K428</f>
        <v>0</v>
      </c>
      <c r="P428" s="205">
        <f t="shared" si="17"/>
        <v>648.59</v>
      </c>
      <c r="Q428" s="201" t="s">
        <v>5172</v>
      </c>
    </row>
    <row r="429" spans="1:17">
      <c r="A429" s="119" t="s">
        <v>4314</v>
      </c>
      <c r="B429" s="6" t="s">
        <v>4347</v>
      </c>
      <c r="C429" s="131" t="s">
        <v>5998</v>
      </c>
      <c r="D429" s="132" t="s">
        <v>349</v>
      </c>
      <c r="E429" s="8">
        <v>1</v>
      </c>
      <c r="F429" s="166" t="s">
        <v>196</v>
      </c>
      <c r="H429" s="8">
        <v>1</v>
      </c>
      <c r="I429" s="8">
        <v>4</v>
      </c>
      <c r="L429" s="188">
        <f>VLOOKUP('Tabela STJ'!$F$5:$F$5098,'R$ REAJUSTADO'!$A$2:$B$44,2,FALSE)</f>
        <v>353.41</v>
      </c>
      <c r="M429" s="51">
        <f t="shared" si="16"/>
        <v>353.41</v>
      </c>
      <c r="N429" s="52">
        <f>G429*'R$ REAJUSTADO'!$E$13</f>
        <v>0</v>
      </c>
      <c r="O429" s="11">
        <f>(J429*'R$ REAJUSTADO'!$E$16)*'Tabela STJ'!K429</f>
        <v>0</v>
      </c>
      <c r="P429" s="205">
        <f t="shared" si="17"/>
        <v>353.41</v>
      </c>
      <c r="Q429" s="201" t="s">
        <v>5172</v>
      </c>
    </row>
    <row r="430" spans="1:17">
      <c r="A430" s="119" t="s">
        <v>4314</v>
      </c>
      <c r="B430" s="6" t="s">
        <v>4347</v>
      </c>
      <c r="C430" s="131" t="s">
        <v>5999</v>
      </c>
      <c r="D430" s="132" t="s">
        <v>350</v>
      </c>
      <c r="E430" s="8">
        <v>1</v>
      </c>
      <c r="F430" s="166" t="s">
        <v>153</v>
      </c>
      <c r="H430" s="8">
        <v>1</v>
      </c>
      <c r="I430" s="8">
        <v>1</v>
      </c>
      <c r="L430" s="188">
        <f>VLOOKUP('Tabela STJ'!$F$5:$F$5098,'R$ REAJUSTADO'!$A$2:$B$44,2,FALSE)</f>
        <v>232.84</v>
      </c>
      <c r="M430" s="51">
        <f t="shared" si="16"/>
        <v>232.84</v>
      </c>
      <c r="N430" s="52">
        <f>G430*'R$ REAJUSTADO'!$E$13</f>
        <v>0</v>
      </c>
      <c r="O430" s="11">
        <f>(J430*'R$ REAJUSTADO'!$E$16)*'Tabela STJ'!K430</f>
        <v>0</v>
      </c>
      <c r="P430" s="205">
        <f t="shared" si="17"/>
        <v>232.84</v>
      </c>
      <c r="Q430" s="201" t="s">
        <v>5172</v>
      </c>
    </row>
    <row r="431" spans="1:17">
      <c r="A431" s="119" t="s">
        <v>4314</v>
      </c>
      <c r="B431" s="6" t="s">
        <v>4347</v>
      </c>
      <c r="C431" s="131" t="s">
        <v>6000</v>
      </c>
      <c r="D431" s="132" t="s">
        <v>351</v>
      </c>
      <c r="E431" s="8">
        <v>1</v>
      </c>
      <c r="F431" s="166" t="s">
        <v>194</v>
      </c>
      <c r="H431" s="8">
        <v>3</v>
      </c>
      <c r="I431" s="8">
        <v>5</v>
      </c>
      <c r="L431" s="188">
        <f>VLOOKUP('Tabela STJ'!$F$5:$F$5098,'R$ REAJUSTADO'!$A$2:$B$44,2,FALSE)</f>
        <v>923</v>
      </c>
      <c r="M431" s="51">
        <f t="shared" si="16"/>
        <v>923</v>
      </c>
      <c r="N431" s="52">
        <f>G431*'R$ REAJUSTADO'!$E$13</f>
        <v>0</v>
      </c>
      <c r="O431" s="11">
        <f>(J431*'R$ REAJUSTADO'!$E$16)*'Tabela STJ'!K431</f>
        <v>0</v>
      </c>
      <c r="P431" s="205">
        <f t="shared" si="17"/>
        <v>923</v>
      </c>
      <c r="Q431" s="201" t="s">
        <v>5172</v>
      </c>
    </row>
    <row r="432" spans="1:17">
      <c r="A432" s="119" t="s">
        <v>4314</v>
      </c>
      <c r="B432" s="6" t="s">
        <v>4347</v>
      </c>
      <c r="C432" s="131" t="s">
        <v>6001</v>
      </c>
      <c r="D432" s="132" t="s">
        <v>352</v>
      </c>
      <c r="E432" s="8">
        <v>1</v>
      </c>
      <c r="F432" s="166" t="s">
        <v>7</v>
      </c>
      <c r="H432" s="8">
        <v>2</v>
      </c>
      <c r="I432" s="8">
        <v>5</v>
      </c>
      <c r="L432" s="188">
        <f>VLOOKUP('Tabela STJ'!$F$5:$F$5098,'R$ REAJUSTADO'!$A$2:$B$44,2,FALSE)</f>
        <v>1191.8499999999999</v>
      </c>
      <c r="M432" s="51">
        <f t="shared" si="16"/>
        <v>1191.8499999999999</v>
      </c>
      <c r="N432" s="52">
        <f>G432*'R$ REAJUSTADO'!$E$13</f>
        <v>0</v>
      </c>
      <c r="O432" s="11">
        <f>(J432*'R$ REAJUSTADO'!$E$16)*'Tabela STJ'!K432</f>
        <v>0</v>
      </c>
      <c r="P432" s="205">
        <f t="shared" si="17"/>
        <v>1191.8499999999999</v>
      </c>
      <c r="Q432" s="201" t="s">
        <v>5172</v>
      </c>
    </row>
    <row r="433" spans="1:17">
      <c r="A433" s="119" t="s">
        <v>4314</v>
      </c>
      <c r="B433" s="6" t="s">
        <v>4347</v>
      </c>
      <c r="C433" s="131" t="s">
        <v>6002</v>
      </c>
      <c r="D433" s="132" t="s">
        <v>353</v>
      </c>
      <c r="E433" s="8">
        <v>1</v>
      </c>
      <c r="F433" s="166" t="s">
        <v>149</v>
      </c>
      <c r="H433" s="8">
        <v>2</v>
      </c>
      <c r="I433" s="8">
        <v>4</v>
      </c>
      <c r="L433" s="188">
        <f>VLOOKUP('Tabela STJ'!$F$5:$F$5098,'R$ REAJUSTADO'!$A$2:$B$44,2,FALSE)</f>
        <v>458.72</v>
      </c>
      <c r="M433" s="51">
        <f t="shared" si="16"/>
        <v>458.72</v>
      </c>
      <c r="N433" s="52">
        <f>G433*'R$ REAJUSTADO'!$E$13</f>
        <v>0</v>
      </c>
      <c r="O433" s="11">
        <f>(J433*'R$ REAJUSTADO'!$E$16)*'Tabela STJ'!K433</f>
        <v>0</v>
      </c>
      <c r="P433" s="205">
        <f t="shared" si="17"/>
        <v>458.72</v>
      </c>
      <c r="Q433" s="201" t="s">
        <v>5172</v>
      </c>
    </row>
    <row r="434" spans="1:17">
      <c r="A434" s="119" t="s">
        <v>4314</v>
      </c>
      <c r="B434" s="6" t="s">
        <v>4347</v>
      </c>
      <c r="C434" s="131" t="s">
        <v>6003</v>
      </c>
      <c r="D434" s="132" t="s">
        <v>354</v>
      </c>
      <c r="E434" s="8">
        <v>1</v>
      </c>
      <c r="F434" s="166" t="s">
        <v>201</v>
      </c>
      <c r="H434" s="8">
        <v>2</v>
      </c>
      <c r="I434" s="8">
        <v>4</v>
      </c>
      <c r="L434" s="188">
        <f>VLOOKUP('Tabela STJ'!$F$5:$F$5098,'R$ REAJUSTADO'!$A$2:$B$44,2,FALSE)</f>
        <v>769.16</v>
      </c>
      <c r="M434" s="51">
        <f t="shared" si="16"/>
        <v>769.16</v>
      </c>
      <c r="N434" s="52">
        <f>G434*'R$ REAJUSTADO'!$E$13</f>
        <v>0</v>
      </c>
      <c r="O434" s="11">
        <f>(J434*'R$ REAJUSTADO'!$E$16)*'Tabela STJ'!K434</f>
        <v>0</v>
      </c>
      <c r="P434" s="205">
        <f t="shared" si="17"/>
        <v>769.16</v>
      </c>
      <c r="Q434" s="201" t="s">
        <v>5172</v>
      </c>
    </row>
    <row r="435" spans="1:17">
      <c r="A435" s="119" t="s">
        <v>4314</v>
      </c>
      <c r="B435" s="6" t="s">
        <v>4347</v>
      </c>
      <c r="C435" s="131" t="s">
        <v>6004</v>
      </c>
      <c r="D435" s="132" t="s">
        <v>355</v>
      </c>
      <c r="E435" s="8">
        <v>1</v>
      </c>
      <c r="F435" s="166" t="s">
        <v>196</v>
      </c>
      <c r="H435" s="8">
        <v>1</v>
      </c>
      <c r="I435" s="8">
        <v>4</v>
      </c>
      <c r="L435" s="188">
        <f>VLOOKUP('Tabela STJ'!$F$5:$F$5098,'R$ REAJUSTADO'!$A$2:$B$44,2,FALSE)</f>
        <v>353.41</v>
      </c>
      <c r="M435" s="51">
        <f t="shared" si="16"/>
        <v>353.41</v>
      </c>
      <c r="N435" s="52">
        <f>G435*'R$ REAJUSTADO'!$E$13</f>
        <v>0</v>
      </c>
      <c r="O435" s="11">
        <f>(J435*'R$ REAJUSTADO'!$E$16)*'Tabela STJ'!K435</f>
        <v>0</v>
      </c>
      <c r="P435" s="205">
        <f t="shared" si="17"/>
        <v>353.41</v>
      </c>
      <c r="Q435" s="201" t="s">
        <v>5172</v>
      </c>
    </row>
    <row r="436" spans="1:17">
      <c r="A436" s="119" t="s">
        <v>4314</v>
      </c>
      <c r="B436" s="6" t="s">
        <v>4347</v>
      </c>
      <c r="C436" s="131" t="s">
        <v>6005</v>
      </c>
      <c r="D436" s="132" t="s">
        <v>356</v>
      </c>
      <c r="E436" s="8">
        <v>1</v>
      </c>
      <c r="F436" s="166" t="s">
        <v>145</v>
      </c>
      <c r="H436" s="8">
        <v>1</v>
      </c>
      <c r="I436" s="8">
        <v>3</v>
      </c>
      <c r="L436" s="188">
        <f>VLOOKUP('Tabela STJ'!$F$5:$F$5098,'R$ REAJUSTADO'!$A$2:$B$44,2,FALSE)</f>
        <v>304.89</v>
      </c>
      <c r="M436" s="51">
        <f t="shared" si="16"/>
        <v>304.89</v>
      </c>
      <c r="N436" s="52">
        <f>G436*'R$ REAJUSTADO'!$E$13</f>
        <v>0</v>
      </c>
      <c r="O436" s="11">
        <f>(J436*'R$ REAJUSTADO'!$E$16)*'Tabela STJ'!K436</f>
        <v>0</v>
      </c>
      <c r="P436" s="205">
        <f t="shared" si="17"/>
        <v>304.89</v>
      </c>
      <c r="Q436" s="201" t="s">
        <v>5172</v>
      </c>
    </row>
    <row r="437" spans="1:17">
      <c r="A437" s="119" t="s">
        <v>4314</v>
      </c>
      <c r="B437" s="6" t="s">
        <v>4347</v>
      </c>
      <c r="C437" s="131" t="s">
        <v>6006</v>
      </c>
      <c r="D437" s="132" t="s">
        <v>357</v>
      </c>
      <c r="E437" s="8">
        <v>1</v>
      </c>
      <c r="F437" s="166" t="s">
        <v>196</v>
      </c>
      <c r="H437" s="8">
        <v>1</v>
      </c>
      <c r="I437" s="8">
        <v>3</v>
      </c>
      <c r="L437" s="188">
        <f>VLOOKUP('Tabela STJ'!$F$5:$F$5098,'R$ REAJUSTADO'!$A$2:$B$44,2,FALSE)</f>
        <v>353.41</v>
      </c>
      <c r="M437" s="51">
        <f t="shared" si="16"/>
        <v>353.41</v>
      </c>
      <c r="N437" s="52">
        <f>G437*'R$ REAJUSTADO'!$E$13</f>
        <v>0</v>
      </c>
      <c r="O437" s="11">
        <f>(J437*'R$ REAJUSTADO'!$E$16)*'Tabela STJ'!K437</f>
        <v>0</v>
      </c>
      <c r="P437" s="205">
        <f t="shared" si="17"/>
        <v>353.41</v>
      </c>
      <c r="Q437" s="201" t="s">
        <v>5172</v>
      </c>
    </row>
    <row r="438" spans="1:17">
      <c r="A438" s="119" t="s">
        <v>4314</v>
      </c>
      <c r="B438" s="6" t="s">
        <v>4347</v>
      </c>
      <c r="C438" s="131" t="s">
        <v>6007</v>
      </c>
      <c r="D438" s="132" t="s">
        <v>358</v>
      </c>
      <c r="E438" s="8">
        <v>1</v>
      </c>
      <c r="F438" s="166" t="s">
        <v>196</v>
      </c>
      <c r="H438" s="8">
        <v>1</v>
      </c>
      <c r="I438" s="8">
        <v>4</v>
      </c>
      <c r="L438" s="188">
        <f>VLOOKUP('Tabela STJ'!$F$5:$F$5098,'R$ REAJUSTADO'!$A$2:$B$44,2,FALSE)</f>
        <v>353.41</v>
      </c>
      <c r="M438" s="51">
        <f t="shared" si="16"/>
        <v>353.41</v>
      </c>
      <c r="N438" s="52">
        <f>G438*'R$ REAJUSTADO'!$E$13</f>
        <v>0</v>
      </c>
      <c r="O438" s="11">
        <f>(J438*'R$ REAJUSTADO'!$E$16)*'Tabela STJ'!K438</f>
        <v>0</v>
      </c>
      <c r="P438" s="205">
        <f t="shared" si="17"/>
        <v>353.41</v>
      </c>
      <c r="Q438" s="201" t="s">
        <v>5172</v>
      </c>
    </row>
    <row r="439" spans="1:17">
      <c r="A439" s="119" t="s">
        <v>4314</v>
      </c>
      <c r="B439" s="6" t="s">
        <v>4347</v>
      </c>
      <c r="C439" s="131" t="s">
        <v>6008</v>
      </c>
      <c r="D439" s="132" t="s">
        <v>359</v>
      </c>
      <c r="E439" s="8">
        <v>1</v>
      </c>
      <c r="F439" s="166" t="s">
        <v>196</v>
      </c>
      <c r="H439" s="8">
        <v>1</v>
      </c>
      <c r="I439" s="8">
        <v>3</v>
      </c>
      <c r="L439" s="188">
        <f>VLOOKUP('Tabela STJ'!$F$5:$F$5098,'R$ REAJUSTADO'!$A$2:$B$44,2,FALSE)</f>
        <v>353.41</v>
      </c>
      <c r="M439" s="51">
        <f t="shared" si="16"/>
        <v>353.41</v>
      </c>
      <c r="N439" s="52">
        <f>G439*'R$ REAJUSTADO'!$E$13</f>
        <v>0</v>
      </c>
      <c r="O439" s="11">
        <f>(J439*'R$ REAJUSTADO'!$E$16)*'Tabela STJ'!K439</f>
        <v>0</v>
      </c>
      <c r="P439" s="205">
        <f t="shared" si="17"/>
        <v>353.41</v>
      </c>
      <c r="Q439" s="201" t="s">
        <v>5172</v>
      </c>
    </row>
    <row r="440" spans="1:17">
      <c r="A440" s="119" t="s">
        <v>4314</v>
      </c>
      <c r="B440" s="6" t="s">
        <v>4347</v>
      </c>
      <c r="C440" s="131" t="s">
        <v>6009</v>
      </c>
      <c r="D440" s="132" t="s">
        <v>360</v>
      </c>
      <c r="E440" s="8">
        <v>1</v>
      </c>
      <c r="F440" s="166" t="s">
        <v>145</v>
      </c>
      <c r="H440" s="8">
        <v>1</v>
      </c>
      <c r="I440" s="8">
        <v>3</v>
      </c>
      <c r="L440" s="188">
        <f>VLOOKUP('Tabela STJ'!$F$5:$F$5098,'R$ REAJUSTADO'!$A$2:$B$44,2,FALSE)</f>
        <v>304.89</v>
      </c>
      <c r="M440" s="51">
        <f t="shared" si="16"/>
        <v>304.89</v>
      </c>
      <c r="N440" s="52">
        <f>G440*'R$ REAJUSTADO'!$E$13</f>
        <v>0</v>
      </c>
      <c r="O440" s="11">
        <f>(J440*'R$ REAJUSTADO'!$E$16)*'Tabela STJ'!K440</f>
        <v>0</v>
      </c>
      <c r="P440" s="205">
        <f t="shared" si="17"/>
        <v>304.89</v>
      </c>
      <c r="Q440" s="201" t="s">
        <v>5172</v>
      </c>
    </row>
    <row r="441" spans="1:17">
      <c r="A441" s="119" t="s">
        <v>4314</v>
      </c>
      <c r="B441" s="6" t="s">
        <v>4347</v>
      </c>
      <c r="C441" s="131" t="s">
        <v>6010</v>
      </c>
      <c r="D441" s="132" t="s">
        <v>361</v>
      </c>
      <c r="E441" s="8">
        <v>1</v>
      </c>
      <c r="F441" s="166" t="s">
        <v>196</v>
      </c>
      <c r="H441" s="8">
        <v>1</v>
      </c>
      <c r="I441" s="8">
        <v>3</v>
      </c>
      <c r="L441" s="188">
        <f>VLOOKUP('Tabela STJ'!$F$5:$F$5098,'R$ REAJUSTADO'!$A$2:$B$44,2,FALSE)</f>
        <v>353.41</v>
      </c>
      <c r="M441" s="51">
        <f t="shared" si="16"/>
        <v>353.41</v>
      </c>
      <c r="N441" s="52">
        <f>G441*'R$ REAJUSTADO'!$E$13</f>
        <v>0</v>
      </c>
      <c r="O441" s="11">
        <f>(J441*'R$ REAJUSTADO'!$E$16)*'Tabela STJ'!K441</f>
        <v>0</v>
      </c>
      <c r="P441" s="205">
        <f t="shared" si="17"/>
        <v>353.41</v>
      </c>
      <c r="Q441" s="201" t="s">
        <v>5172</v>
      </c>
    </row>
    <row r="442" spans="1:17">
      <c r="A442" s="119" t="s">
        <v>4314</v>
      </c>
      <c r="B442" s="6" t="s">
        <v>4347</v>
      </c>
      <c r="C442" s="131" t="s">
        <v>6011</v>
      </c>
      <c r="D442" s="132" t="s">
        <v>362</v>
      </c>
      <c r="E442" s="8">
        <v>1</v>
      </c>
      <c r="F442" s="166" t="s">
        <v>145</v>
      </c>
      <c r="H442" s="8">
        <v>2</v>
      </c>
      <c r="I442" s="8">
        <v>4</v>
      </c>
      <c r="L442" s="188">
        <f>VLOOKUP('Tabela STJ'!$F$5:$F$5098,'R$ REAJUSTADO'!$A$2:$B$44,2,FALSE)</f>
        <v>304.89</v>
      </c>
      <c r="M442" s="51">
        <f t="shared" si="16"/>
        <v>304.89</v>
      </c>
      <c r="N442" s="52">
        <f>G442*'R$ REAJUSTADO'!$E$13</f>
        <v>0</v>
      </c>
      <c r="O442" s="11">
        <f>(J442*'R$ REAJUSTADO'!$E$16)*'Tabela STJ'!K442</f>
        <v>0</v>
      </c>
      <c r="P442" s="205">
        <f t="shared" si="17"/>
        <v>304.89</v>
      </c>
      <c r="Q442" s="201" t="s">
        <v>5172</v>
      </c>
    </row>
    <row r="443" spans="1:17">
      <c r="A443" s="119" t="s">
        <v>4314</v>
      </c>
      <c r="B443" s="6" t="s">
        <v>4347</v>
      </c>
      <c r="C443" s="131" t="s">
        <v>6012</v>
      </c>
      <c r="D443" s="132" t="s">
        <v>363</v>
      </c>
      <c r="E443" s="8">
        <v>1</v>
      </c>
      <c r="F443" s="166" t="s">
        <v>238</v>
      </c>
      <c r="H443" s="8">
        <v>1</v>
      </c>
      <c r="I443" s="8">
        <v>4</v>
      </c>
      <c r="L443" s="188">
        <f>VLOOKUP('Tabela STJ'!$F$5:$F$5098,'R$ REAJUSTADO'!$A$2:$B$44,2,FALSE)</f>
        <v>679.08</v>
      </c>
      <c r="M443" s="51">
        <f t="shared" si="16"/>
        <v>679.08</v>
      </c>
      <c r="N443" s="52">
        <f>G443*'R$ REAJUSTADO'!$E$13</f>
        <v>0</v>
      </c>
      <c r="O443" s="11">
        <f>(J443*'R$ REAJUSTADO'!$E$16)*'Tabela STJ'!K443</f>
        <v>0</v>
      </c>
      <c r="P443" s="205">
        <f t="shared" si="17"/>
        <v>679.08</v>
      </c>
      <c r="Q443" s="201" t="s">
        <v>5172</v>
      </c>
    </row>
    <row r="444" spans="1:17">
      <c r="A444" s="119" t="s">
        <v>4314</v>
      </c>
      <c r="B444" s="6" t="s">
        <v>4347</v>
      </c>
      <c r="C444" s="131" t="s">
        <v>6013</v>
      </c>
      <c r="D444" s="132" t="s">
        <v>364</v>
      </c>
      <c r="E444" s="8">
        <v>1</v>
      </c>
      <c r="F444" s="166" t="s">
        <v>196</v>
      </c>
      <c r="H444" s="8">
        <v>1</v>
      </c>
      <c r="I444" s="8">
        <v>4</v>
      </c>
      <c r="L444" s="188">
        <f>VLOOKUP('Tabela STJ'!$F$5:$F$5098,'R$ REAJUSTADO'!$A$2:$B$44,2,FALSE)</f>
        <v>353.41</v>
      </c>
      <c r="M444" s="51">
        <f t="shared" si="16"/>
        <v>353.41</v>
      </c>
      <c r="N444" s="52">
        <f>G444*'R$ REAJUSTADO'!$E$13</f>
        <v>0</v>
      </c>
      <c r="O444" s="11">
        <f>(J444*'R$ REAJUSTADO'!$E$16)*'Tabela STJ'!K444</f>
        <v>0</v>
      </c>
      <c r="P444" s="205">
        <f t="shared" si="17"/>
        <v>353.41</v>
      </c>
      <c r="Q444" s="201" t="s">
        <v>5172</v>
      </c>
    </row>
    <row r="445" spans="1:17">
      <c r="A445" s="119" t="s">
        <v>4314</v>
      </c>
      <c r="B445" s="6" t="s">
        <v>4347</v>
      </c>
      <c r="C445" s="131" t="s">
        <v>6014</v>
      </c>
      <c r="D445" s="132" t="s">
        <v>365</v>
      </c>
      <c r="E445" s="8">
        <v>1</v>
      </c>
      <c r="F445" s="166" t="s">
        <v>196</v>
      </c>
      <c r="H445" s="8">
        <v>1</v>
      </c>
      <c r="I445" s="8">
        <v>4</v>
      </c>
      <c r="L445" s="188">
        <f>VLOOKUP('Tabela STJ'!$F$5:$F$5098,'R$ REAJUSTADO'!$A$2:$B$44,2,FALSE)</f>
        <v>353.41</v>
      </c>
      <c r="M445" s="51">
        <f t="shared" si="16"/>
        <v>353.41</v>
      </c>
      <c r="N445" s="52">
        <f>G445*'R$ REAJUSTADO'!$E$13</f>
        <v>0</v>
      </c>
      <c r="O445" s="11">
        <f>(J445*'R$ REAJUSTADO'!$E$16)*'Tabela STJ'!K445</f>
        <v>0</v>
      </c>
      <c r="P445" s="205">
        <f t="shared" si="17"/>
        <v>353.41</v>
      </c>
      <c r="Q445" s="201" t="s">
        <v>5172</v>
      </c>
    </row>
    <row r="446" spans="1:17">
      <c r="A446" s="119" t="s">
        <v>4314</v>
      </c>
      <c r="B446" s="6" t="s">
        <v>4347</v>
      </c>
      <c r="C446" s="131" t="s">
        <v>6015</v>
      </c>
      <c r="D446" s="132" t="s">
        <v>366</v>
      </c>
      <c r="E446" s="8">
        <v>1</v>
      </c>
      <c r="F446" s="166" t="s">
        <v>201</v>
      </c>
      <c r="H446" s="8">
        <v>3</v>
      </c>
      <c r="I446" s="8">
        <v>7</v>
      </c>
      <c r="L446" s="188">
        <f>VLOOKUP('Tabela STJ'!$F$5:$F$5098,'R$ REAJUSTADO'!$A$2:$B$44,2,FALSE)</f>
        <v>769.16</v>
      </c>
      <c r="M446" s="51">
        <f t="shared" si="16"/>
        <v>769.16</v>
      </c>
      <c r="N446" s="52">
        <f>G446*'R$ REAJUSTADO'!$E$13</f>
        <v>0</v>
      </c>
      <c r="O446" s="11">
        <f>(J446*'R$ REAJUSTADO'!$E$16)*'Tabela STJ'!K446</f>
        <v>0</v>
      </c>
      <c r="P446" s="205">
        <f t="shared" si="17"/>
        <v>769.16</v>
      </c>
      <c r="Q446" s="201" t="s">
        <v>5172</v>
      </c>
    </row>
    <row r="447" spans="1:17">
      <c r="A447" s="119" t="s">
        <v>4314</v>
      </c>
      <c r="B447" s="6" t="s">
        <v>4347</v>
      </c>
      <c r="C447" s="131" t="s">
        <v>6016</v>
      </c>
      <c r="D447" s="132" t="s">
        <v>367</v>
      </c>
      <c r="E447" s="8">
        <v>1</v>
      </c>
      <c r="F447" s="166" t="s">
        <v>5</v>
      </c>
      <c r="H447" s="8">
        <v>2</v>
      </c>
      <c r="I447" s="8">
        <v>3</v>
      </c>
      <c r="L447" s="188">
        <f>VLOOKUP('Tabela STJ'!$F$5:$F$5098,'R$ REAJUSTADO'!$A$2:$B$44,2,FALSE)</f>
        <v>600.09</v>
      </c>
      <c r="M447" s="51">
        <f t="shared" si="16"/>
        <v>600.09</v>
      </c>
      <c r="N447" s="52">
        <f>G447*'R$ REAJUSTADO'!$E$13</f>
        <v>0</v>
      </c>
      <c r="O447" s="11">
        <f>(J447*'R$ REAJUSTADO'!$E$16)*'Tabela STJ'!K447</f>
        <v>0</v>
      </c>
      <c r="P447" s="205">
        <f t="shared" si="17"/>
        <v>600.09</v>
      </c>
      <c r="Q447" s="201" t="s">
        <v>5172</v>
      </c>
    </row>
    <row r="448" spans="1:17" s="26" customFormat="1" ht="31.5">
      <c r="A448" s="273" t="s">
        <v>5357</v>
      </c>
      <c r="B448" s="273"/>
      <c r="C448" s="273"/>
      <c r="D448" s="273"/>
      <c r="E448" s="273"/>
      <c r="F448" s="273"/>
      <c r="G448" s="273"/>
      <c r="H448" s="273"/>
      <c r="I448" s="273"/>
      <c r="J448" s="273"/>
      <c r="K448" s="273"/>
      <c r="L448" s="273"/>
      <c r="M448" s="273"/>
      <c r="N448" s="273"/>
      <c r="O448" s="273"/>
      <c r="P448" s="273"/>
      <c r="Q448" s="273"/>
    </row>
    <row r="449" spans="1:17">
      <c r="A449" s="119" t="s">
        <v>4314</v>
      </c>
      <c r="B449" s="6" t="s">
        <v>4348</v>
      </c>
      <c r="C449" s="131" t="s">
        <v>6017</v>
      </c>
      <c r="D449" s="132" t="s">
        <v>386</v>
      </c>
      <c r="E449" s="8">
        <v>1</v>
      </c>
      <c r="F449" s="166" t="s">
        <v>196</v>
      </c>
      <c r="H449" s="8">
        <v>1</v>
      </c>
      <c r="I449" s="8">
        <v>1</v>
      </c>
      <c r="L449" s="188">
        <f>VLOOKUP('Tabela STJ'!$F$5:$F$5098,'R$ REAJUSTADO'!$A$2:$B$44,2,FALSE)</f>
        <v>353.41</v>
      </c>
      <c r="M449" s="51">
        <f t="shared" si="16"/>
        <v>353.41</v>
      </c>
      <c r="N449" s="52">
        <f>G449*'R$ REAJUSTADO'!$E$13</f>
        <v>0</v>
      </c>
      <c r="O449" s="11">
        <f>(J449*'R$ REAJUSTADO'!$E$16)*'Tabela STJ'!K449</f>
        <v>0</v>
      </c>
      <c r="P449" s="205">
        <f t="shared" si="17"/>
        <v>353.41</v>
      </c>
      <c r="Q449" s="201" t="s">
        <v>5172</v>
      </c>
    </row>
    <row r="450" spans="1:17">
      <c r="A450" s="119" t="s">
        <v>4314</v>
      </c>
      <c r="B450" s="6" t="s">
        <v>4348</v>
      </c>
      <c r="C450" s="131" t="s">
        <v>6018</v>
      </c>
      <c r="D450" s="132" t="s">
        <v>385</v>
      </c>
      <c r="E450" s="8">
        <v>1</v>
      </c>
      <c r="F450" s="166" t="s">
        <v>201</v>
      </c>
      <c r="H450" s="8">
        <v>1</v>
      </c>
      <c r="I450" s="8">
        <v>3</v>
      </c>
      <c r="L450" s="188">
        <f>VLOOKUP('Tabela STJ'!$F$5:$F$5098,'R$ REAJUSTADO'!$A$2:$B$44,2,FALSE)</f>
        <v>769.16</v>
      </c>
      <c r="M450" s="51">
        <f t="shared" si="16"/>
        <v>769.16</v>
      </c>
      <c r="N450" s="52">
        <f>G450*'R$ REAJUSTADO'!$E$13</f>
        <v>0</v>
      </c>
      <c r="O450" s="11">
        <f>(J450*'R$ REAJUSTADO'!$E$16)*'Tabela STJ'!K450</f>
        <v>0</v>
      </c>
      <c r="P450" s="205">
        <f t="shared" si="17"/>
        <v>769.16</v>
      </c>
      <c r="Q450" s="201" t="s">
        <v>5172</v>
      </c>
    </row>
    <row r="451" spans="1:17">
      <c r="A451" s="119" t="s">
        <v>4314</v>
      </c>
      <c r="B451" s="6" t="s">
        <v>4348</v>
      </c>
      <c r="C451" s="131" t="s">
        <v>6019</v>
      </c>
      <c r="D451" s="132" t="s">
        <v>384</v>
      </c>
      <c r="E451" s="8">
        <v>1</v>
      </c>
      <c r="F451" s="166" t="s">
        <v>184</v>
      </c>
      <c r="H451" s="8">
        <v>1</v>
      </c>
      <c r="I451" s="8">
        <v>3</v>
      </c>
      <c r="L451" s="188">
        <f>VLOOKUP('Tabela STJ'!$F$5:$F$5098,'R$ REAJUSTADO'!$A$2:$B$44,2,FALSE)</f>
        <v>720.66</v>
      </c>
      <c r="M451" s="51">
        <f t="shared" si="16"/>
        <v>720.66</v>
      </c>
      <c r="N451" s="52">
        <f>G451*'R$ REAJUSTADO'!$E$13</f>
        <v>0</v>
      </c>
      <c r="O451" s="11">
        <f>(J451*'R$ REAJUSTADO'!$E$16)*'Tabela STJ'!K451</f>
        <v>0</v>
      </c>
      <c r="P451" s="205">
        <f t="shared" si="17"/>
        <v>720.66</v>
      </c>
      <c r="Q451" s="201" t="s">
        <v>5172</v>
      </c>
    </row>
    <row r="452" spans="1:17">
      <c r="A452" s="119" t="s">
        <v>4314</v>
      </c>
      <c r="B452" s="6" t="s">
        <v>4348</v>
      </c>
      <c r="C452" s="131" t="s">
        <v>6020</v>
      </c>
      <c r="D452" s="132" t="s">
        <v>383</v>
      </c>
      <c r="E452" s="8">
        <v>1</v>
      </c>
      <c r="F452" s="166" t="s">
        <v>184</v>
      </c>
      <c r="H452" s="8">
        <v>1</v>
      </c>
      <c r="I452" s="8">
        <v>3</v>
      </c>
      <c r="L452" s="188">
        <f>VLOOKUP('Tabela STJ'!$F$5:$F$5098,'R$ REAJUSTADO'!$A$2:$B$44,2,FALSE)</f>
        <v>720.66</v>
      </c>
      <c r="M452" s="51">
        <f t="shared" si="16"/>
        <v>720.66</v>
      </c>
      <c r="N452" s="52">
        <f>G452*'R$ REAJUSTADO'!$E$13</f>
        <v>0</v>
      </c>
      <c r="O452" s="11">
        <f>(J452*'R$ REAJUSTADO'!$E$16)*'Tabela STJ'!K452</f>
        <v>0</v>
      </c>
      <c r="P452" s="205">
        <f>SUM(M452:O452)</f>
        <v>720.66</v>
      </c>
      <c r="Q452" s="201" t="s">
        <v>5172</v>
      </c>
    </row>
    <row r="453" spans="1:17">
      <c r="A453" s="119" t="s">
        <v>4314</v>
      </c>
      <c r="B453" s="6" t="s">
        <v>4348</v>
      </c>
      <c r="C453" s="131" t="s">
        <v>6021</v>
      </c>
      <c r="D453" s="132" t="s">
        <v>373</v>
      </c>
      <c r="E453" s="8">
        <v>1</v>
      </c>
      <c r="F453" s="166" t="s">
        <v>145</v>
      </c>
      <c r="H453" s="8">
        <v>1</v>
      </c>
      <c r="I453" s="8">
        <v>2</v>
      </c>
      <c r="L453" s="188">
        <f>VLOOKUP('Tabela STJ'!$F$5:$F$5098,'R$ REAJUSTADO'!$A$2:$B$44,2,FALSE)</f>
        <v>304.89</v>
      </c>
      <c r="M453" s="51">
        <f t="shared" si="16"/>
        <v>304.89</v>
      </c>
      <c r="N453" s="52">
        <f>G453*'R$ REAJUSTADO'!$E$13</f>
        <v>0</v>
      </c>
      <c r="O453" s="11">
        <f>(J453*'R$ REAJUSTADO'!$E$16)*'Tabela STJ'!K453</f>
        <v>0</v>
      </c>
      <c r="P453" s="205">
        <f t="shared" si="17"/>
        <v>304.89</v>
      </c>
      <c r="Q453" s="201" t="s">
        <v>5172</v>
      </c>
    </row>
    <row r="454" spans="1:17">
      <c r="A454" s="119" t="s">
        <v>4314</v>
      </c>
      <c r="B454" s="6" t="s">
        <v>4348</v>
      </c>
      <c r="C454" s="131" t="s">
        <v>6022</v>
      </c>
      <c r="D454" s="132" t="s">
        <v>372</v>
      </c>
      <c r="E454" s="8">
        <v>1</v>
      </c>
      <c r="F454" s="166" t="s">
        <v>201</v>
      </c>
      <c r="H454" s="8">
        <v>1</v>
      </c>
      <c r="I454" s="8">
        <v>3</v>
      </c>
      <c r="L454" s="188">
        <f>VLOOKUP('Tabela STJ'!$F$5:$F$5098,'R$ REAJUSTADO'!$A$2:$B$44,2,FALSE)</f>
        <v>769.16</v>
      </c>
      <c r="M454" s="51">
        <f t="shared" si="16"/>
        <v>769.16</v>
      </c>
      <c r="N454" s="52">
        <f>G454*'R$ REAJUSTADO'!$E$13</f>
        <v>0</v>
      </c>
      <c r="O454" s="11">
        <f>(J454*'R$ REAJUSTADO'!$E$16)*'Tabela STJ'!K454</f>
        <v>0</v>
      </c>
      <c r="P454" s="205">
        <f t="shared" si="17"/>
        <v>769.16</v>
      </c>
      <c r="Q454" s="201" t="s">
        <v>5172</v>
      </c>
    </row>
    <row r="455" spans="1:17">
      <c r="A455" s="119" t="s">
        <v>4314</v>
      </c>
      <c r="B455" s="6" t="s">
        <v>4348</v>
      </c>
      <c r="C455" s="131" t="s">
        <v>6023</v>
      </c>
      <c r="D455" s="132" t="s">
        <v>368</v>
      </c>
      <c r="E455" s="8">
        <v>1</v>
      </c>
      <c r="F455" s="166" t="s">
        <v>184</v>
      </c>
      <c r="H455" s="8">
        <v>1</v>
      </c>
      <c r="I455" s="8">
        <v>3</v>
      </c>
      <c r="L455" s="188">
        <f>VLOOKUP('Tabela STJ'!$F$5:$F$5098,'R$ REAJUSTADO'!$A$2:$B$44,2,FALSE)</f>
        <v>720.66</v>
      </c>
      <c r="M455" s="51">
        <f t="shared" si="16"/>
        <v>720.66</v>
      </c>
      <c r="N455" s="52">
        <f>G455*'R$ REAJUSTADO'!$E$13</f>
        <v>0</v>
      </c>
      <c r="O455" s="11">
        <f>(J455*'R$ REAJUSTADO'!$E$16)*'Tabela STJ'!K455</f>
        <v>0</v>
      </c>
      <c r="P455" s="205">
        <f t="shared" si="17"/>
        <v>720.66</v>
      </c>
      <c r="Q455" s="201" t="s">
        <v>5172</v>
      </c>
    </row>
    <row r="456" spans="1:17" ht="30">
      <c r="A456" s="119" t="s">
        <v>4314</v>
      </c>
      <c r="B456" s="6" t="s">
        <v>4348</v>
      </c>
      <c r="C456" s="131" t="s">
        <v>6024</v>
      </c>
      <c r="D456" s="132" t="s">
        <v>378</v>
      </c>
      <c r="E456" s="8">
        <v>1</v>
      </c>
      <c r="F456" s="166" t="s">
        <v>201</v>
      </c>
      <c r="H456" s="8">
        <v>2</v>
      </c>
      <c r="I456" s="8">
        <v>4</v>
      </c>
      <c r="L456" s="188">
        <f>VLOOKUP('Tabela STJ'!$F$5:$F$5098,'R$ REAJUSTADO'!$A$2:$B$44,2,FALSE)</f>
        <v>769.16</v>
      </c>
      <c r="M456" s="51">
        <f t="shared" si="16"/>
        <v>769.16</v>
      </c>
      <c r="N456" s="52">
        <f>G456*'R$ REAJUSTADO'!$E$13</f>
        <v>0</v>
      </c>
      <c r="O456" s="11">
        <f>(J456*'R$ REAJUSTADO'!$E$16)*'Tabela STJ'!K456</f>
        <v>0</v>
      </c>
      <c r="P456" s="205">
        <f t="shared" si="17"/>
        <v>769.16</v>
      </c>
      <c r="Q456" s="201" t="s">
        <v>5172</v>
      </c>
    </row>
    <row r="457" spans="1:17">
      <c r="A457" s="119" t="s">
        <v>4314</v>
      </c>
      <c r="B457" s="6" t="s">
        <v>4348</v>
      </c>
      <c r="C457" s="131" t="s">
        <v>6025</v>
      </c>
      <c r="D457" s="132" t="s">
        <v>377</v>
      </c>
      <c r="E457" s="8">
        <v>1</v>
      </c>
      <c r="F457" s="166" t="s">
        <v>6</v>
      </c>
      <c r="H457" s="8">
        <v>1</v>
      </c>
      <c r="I457" s="8">
        <v>5</v>
      </c>
      <c r="L457" s="188">
        <f>VLOOKUP('Tabela STJ'!$F$5:$F$5098,'R$ REAJUSTADO'!$A$2:$B$44,2,FALSE)</f>
        <v>838.45</v>
      </c>
      <c r="M457" s="51">
        <f t="shared" si="16"/>
        <v>838.45</v>
      </c>
      <c r="N457" s="52">
        <f>G457*'R$ REAJUSTADO'!$E$13</f>
        <v>0</v>
      </c>
      <c r="O457" s="11">
        <f>(J457*'R$ REAJUSTADO'!$E$16)*'Tabela STJ'!K457</f>
        <v>0</v>
      </c>
      <c r="P457" s="205">
        <f t="shared" si="17"/>
        <v>838.45</v>
      </c>
      <c r="Q457" s="201" t="s">
        <v>5172</v>
      </c>
    </row>
    <row r="458" spans="1:17" ht="30">
      <c r="A458" s="119" t="s">
        <v>4314</v>
      </c>
      <c r="B458" s="6" t="s">
        <v>4348</v>
      </c>
      <c r="C458" s="131" t="s">
        <v>6026</v>
      </c>
      <c r="D458" s="132" t="s">
        <v>369</v>
      </c>
      <c r="E458" s="8">
        <v>1</v>
      </c>
      <c r="F458" s="166" t="s">
        <v>194</v>
      </c>
      <c r="H458" s="8">
        <v>2</v>
      </c>
      <c r="I458" s="8">
        <v>5</v>
      </c>
      <c r="L458" s="188">
        <f>VLOOKUP('Tabela STJ'!$F$5:$F$5098,'R$ REAJUSTADO'!$A$2:$B$44,2,FALSE)</f>
        <v>923</v>
      </c>
      <c r="M458" s="51">
        <f t="shared" si="16"/>
        <v>923</v>
      </c>
      <c r="N458" s="52">
        <f>G458*'R$ REAJUSTADO'!$E$13</f>
        <v>0</v>
      </c>
      <c r="O458" s="11">
        <f>(J458*'R$ REAJUSTADO'!$E$16)*'Tabela STJ'!K458</f>
        <v>0</v>
      </c>
      <c r="P458" s="205">
        <f t="shared" si="17"/>
        <v>923</v>
      </c>
      <c r="Q458" s="201" t="s">
        <v>5172</v>
      </c>
    </row>
    <row r="459" spans="1:17" ht="30">
      <c r="A459" s="119" t="s">
        <v>4314</v>
      </c>
      <c r="B459" s="6" t="s">
        <v>4348</v>
      </c>
      <c r="C459" s="131" t="s">
        <v>6027</v>
      </c>
      <c r="D459" s="132" t="s">
        <v>380</v>
      </c>
      <c r="E459" s="8">
        <v>1</v>
      </c>
      <c r="F459" s="166" t="s">
        <v>281</v>
      </c>
      <c r="H459" s="8">
        <v>2</v>
      </c>
      <c r="I459" s="8">
        <v>5</v>
      </c>
      <c r="L459" s="188">
        <f>VLOOKUP('Tabela STJ'!$F$5:$F$5098,'R$ REAJUSTADO'!$A$2:$B$44,2,FALSE)</f>
        <v>1074.04</v>
      </c>
      <c r="M459" s="51">
        <f t="shared" si="16"/>
        <v>1074.04</v>
      </c>
      <c r="N459" s="52">
        <f>G459*'R$ REAJUSTADO'!$E$13</f>
        <v>0</v>
      </c>
      <c r="O459" s="11">
        <f>(J459*'R$ REAJUSTADO'!$E$16)*'Tabela STJ'!K459</f>
        <v>0</v>
      </c>
      <c r="P459" s="205">
        <f t="shared" si="17"/>
        <v>1074.04</v>
      </c>
      <c r="Q459" s="201" t="s">
        <v>5172</v>
      </c>
    </row>
    <row r="460" spans="1:17">
      <c r="A460" s="119" t="s">
        <v>4314</v>
      </c>
      <c r="B460" s="6" t="s">
        <v>4348</v>
      </c>
      <c r="C460" s="131" t="s">
        <v>6028</v>
      </c>
      <c r="D460" s="132" t="s">
        <v>379</v>
      </c>
      <c r="E460" s="8">
        <v>1</v>
      </c>
      <c r="F460" s="166" t="s">
        <v>145</v>
      </c>
      <c r="H460" s="8">
        <v>1</v>
      </c>
      <c r="I460" s="8">
        <v>2</v>
      </c>
      <c r="L460" s="188">
        <f>VLOOKUP('Tabela STJ'!$F$5:$F$5098,'R$ REAJUSTADO'!$A$2:$B$44,2,FALSE)</f>
        <v>304.89</v>
      </c>
      <c r="M460" s="51">
        <f t="shared" si="16"/>
        <v>304.89</v>
      </c>
      <c r="N460" s="52">
        <f>G460*'R$ REAJUSTADO'!$E$13</f>
        <v>0</v>
      </c>
      <c r="O460" s="11">
        <f>(J460*'R$ REAJUSTADO'!$E$16)*'Tabela STJ'!K460</f>
        <v>0</v>
      </c>
      <c r="P460" s="205">
        <f t="shared" si="17"/>
        <v>304.89</v>
      </c>
      <c r="Q460" s="201" t="s">
        <v>5172</v>
      </c>
    </row>
    <row r="461" spans="1:17" ht="30">
      <c r="A461" s="119" t="s">
        <v>4314</v>
      </c>
      <c r="B461" s="6" t="s">
        <v>4348</v>
      </c>
      <c r="C461" s="131" t="s">
        <v>6029</v>
      </c>
      <c r="D461" s="132" t="s">
        <v>370</v>
      </c>
      <c r="E461" s="8">
        <v>1</v>
      </c>
      <c r="F461" s="166" t="s">
        <v>201</v>
      </c>
      <c r="H461" s="8">
        <v>2</v>
      </c>
      <c r="I461" s="8">
        <v>3</v>
      </c>
      <c r="L461" s="188">
        <f>VLOOKUP('Tabela STJ'!$F$5:$F$5098,'R$ REAJUSTADO'!$A$2:$B$44,2,FALSE)</f>
        <v>769.16</v>
      </c>
      <c r="M461" s="51">
        <f t="shared" si="16"/>
        <v>769.16</v>
      </c>
      <c r="N461" s="52">
        <f>G461*'R$ REAJUSTADO'!$E$13</f>
        <v>0</v>
      </c>
      <c r="O461" s="11">
        <f>(J461*'R$ REAJUSTADO'!$E$16)*'Tabela STJ'!K461</f>
        <v>0</v>
      </c>
      <c r="P461" s="205">
        <f t="shared" si="17"/>
        <v>769.16</v>
      </c>
      <c r="Q461" s="201" t="s">
        <v>5172</v>
      </c>
    </row>
    <row r="462" spans="1:17" ht="30">
      <c r="A462" s="119" t="s">
        <v>4314</v>
      </c>
      <c r="B462" s="6" t="s">
        <v>4348</v>
      </c>
      <c r="C462" s="131" t="s">
        <v>6030</v>
      </c>
      <c r="D462" s="132" t="s">
        <v>371</v>
      </c>
      <c r="E462" s="8">
        <v>1</v>
      </c>
      <c r="F462" s="166" t="s">
        <v>6</v>
      </c>
      <c r="H462" s="8">
        <v>2</v>
      </c>
      <c r="I462" s="8">
        <v>4</v>
      </c>
      <c r="L462" s="188">
        <f>VLOOKUP('Tabela STJ'!$F$5:$F$5098,'R$ REAJUSTADO'!$A$2:$B$44,2,FALSE)</f>
        <v>838.45</v>
      </c>
      <c r="M462" s="51">
        <f t="shared" si="16"/>
        <v>838.45</v>
      </c>
      <c r="N462" s="52">
        <f>G462*'R$ REAJUSTADO'!$E$13</f>
        <v>0</v>
      </c>
      <c r="O462" s="11">
        <f>(J462*'R$ REAJUSTADO'!$E$16)*'Tabela STJ'!K462</f>
        <v>0</v>
      </c>
      <c r="P462" s="205">
        <f t="shared" si="17"/>
        <v>838.45</v>
      </c>
      <c r="Q462" s="201" t="s">
        <v>5172</v>
      </c>
    </row>
    <row r="463" spans="1:17" ht="30">
      <c r="A463" s="119" t="s">
        <v>4314</v>
      </c>
      <c r="B463" s="6" t="s">
        <v>4348</v>
      </c>
      <c r="C463" s="131" t="s">
        <v>6031</v>
      </c>
      <c r="D463" s="132" t="s">
        <v>374</v>
      </c>
      <c r="E463" s="8">
        <v>1</v>
      </c>
      <c r="F463" s="166" t="s">
        <v>201</v>
      </c>
      <c r="H463" s="8">
        <v>1</v>
      </c>
      <c r="I463" s="8">
        <v>4</v>
      </c>
      <c r="L463" s="188">
        <f>VLOOKUP('Tabela STJ'!$F$5:$F$5098,'R$ REAJUSTADO'!$A$2:$B$44,2,FALSE)</f>
        <v>769.16</v>
      </c>
      <c r="M463" s="51">
        <f t="shared" si="16"/>
        <v>769.16</v>
      </c>
      <c r="N463" s="52">
        <f>G463*'R$ REAJUSTADO'!$E$13</f>
        <v>0</v>
      </c>
      <c r="O463" s="11">
        <f>(J463*'R$ REAJUSTADO'!$E$16)*'Tabela STJ'!K463</f>
        <v>0</v>
      </c>
      <c r="P463" s="205">
        <f t="shared" si="17"/>
        <v>769.16</v>
      </c>
      <c r="Q463" s="201" t="s">
        <v>5172</v>
      </c>
    </row>
    <row r="464" spans="1:17" ht="30">
      <c r="A464" s="119" t="s">
        <v>4314</v>
      </c>
      <c r="B464" s="6" t="s">
        <v>4348</v>
      </c>
      <c r="C464" s="131" t="s">
        <v>6032</v>
      </c>
      <c r="D464" s="132" t="s">
        <v>375</v>
      </c>
      <c r="E464" s="8">
        <v>1</v>
      </c>
      <c r="F464" s="166" t="s">
        <v>201</v>
      </c>
      <c r="H464" s="8">
        <v>2</v>
      </c>
      <c r="I464" s="8">
        <v>5</v>
      </c>
      <c r="L464" s="188">
        <f>VLOOKUP('Tabela STJ'!$F$5:$F$5098,'R$ REAJUSTADO'!$A$2:$B$44,2,FALSE)</f>
        <v>769.16</v>
      </c>
      <c r="M464" s="51">
        <f t="shared" si="16"/>
        <v>769.16</v>
      </c>
      <c r="N464" s="52">
        <f>G464*'R$ REAJUSTADO'!$E$13</f>
        <v>0</v>
      </c>
      <c r="O464" s="11">
        <f>(J464*'R$ REAJUSTADO'!$E$16)*'Tabela STJ'!K464</f>
        <v>0</v>
      </c>
      <c r="P464" s="205">
        <f t="shared" si="17"/>
        <v>769.16</v>
      </c>
      <c r="Q464" s="201" t="s">
        <v>5172</v>
      </c>
    </row>
    <row r="465" spans="1:17" ht="30">
      <c r="A465" s="119" t="s">
        <v>4314</v>
      </c>
      <c r="B465" s="6" t="s">
        <v>4348</v>
      </c>
      <c r="C465" s="131" t="s">
        <v>6033</v>
      </c>
      <c r="D465" s="132" t="s">
        <v>376</v>
      </c>
      <c r="E465" s="8">
        <v>1</v>
      </c>
      <c r="F465" s="166" t="s">
        <v>293</v>
      </c>
      <c r="H465" s="8">
        <v>2</v>
      </c>
      <c r="I465" s="8">
        <v>5</v>
      </c>
      <c r="L465" s="188">
        <f>VLOOKUP('Tabela STJ'!$F$5:$F$5098,'R$ REAJUSTADO'!$A$2:$B$44,2,FALSE)</f>
        <v>990.89</v>
      </c>
      <c r="M465" s="51">
        <f t="shared" si="16"/>
        <v>990.89</v>
      </c>
      <c r="N465" s="52">
        <f>G465*'R$ REAJUSTADO'!$E$13</f>
        <v>0</v>
      </c>
      <c r="O465" s="11">
        <f>(J465*'R$ REAJUSTADO'!$E$16)*'Tabela STJ'!K465</f>
        <v>0</v>
      </c>
      <c r="P465" s="205">
        <f t="shared" si="17"/>
        <v>990.89</v>
      </c>
      <c r="Q465" s="201" t="s">
        <v>5172</v>
      </c>
    </row>
    <row r="466" spans="1:17" ht="30">
      <c r="A466" s="119" t="s">
        <v>4314</v>
      </c>
      <c r="B466" s="6" t="s">
        <v>4348</v>
      </c>
      <c r="C466" s="131" t="s">
        <v>6034</v>
      </c>
      <c r="D466" s="132" t="s">
        <v>382</v>
      </c>
      <c r="E466" s="8">
        <v>1</v>
      </c>
      <c r="F466" s="166" t="s">
        <v>7</v>
      </c>
      <c r="H466" s="8">
        <v>2</v>
      </c>
      <c r="I466" s="8">
        <v>5</v>
      </c>
      <c r="L466" s="188">
        <f>VLOOKUP('Tabela STJ'!$F$5:$F$5098,'R$ REAJUSTADO'!$A$2:$B$44,2,FALSE)</f>
        <v>1191.8499999999999</v>
      </c>
      <c r="M466" s="51">
        <f t="shared" si="16"/>
        <v>1191.8499999999999</v>
      </c>
      <c r="N466" s="52">
        <f>G466*'R$ REAJUSTADO'!$E$13</f>
        <v>0</v>
      </c>
      <c r="O466" s="11">
        <f>(J466*'R$ REAJUSTADO'!$E$16)*'Tabela STJ'!K466</f>
        <v>0</v>
      </c>
      <c r="P466" s="205">
        <f t="shared" si="17"/>
        <v>1191.8499999999999</v>
      </c>
      <c r="Q466" s="201" t="s">
        <v>5172</v>
      </c>
    </row>
    <row r="467" spans="1:17" ht="30">
      <c r="A467" s="119" t="s">
        <v>4314</v>
      </c>
      <c r="B467" s="6" t="s">
        <v>4348</v>
      </c>
      <c r="C467" s="131" t="s">
        <v>6035</v>
      </c>
      <c r="D467" s="132" t="s">
        <v>381</v>
      </c>
      <c r="E467" s="8">
        <v>1</v>
      </c>
      <c r="F467" s="166" t="s">
        <v>7</v>
      </c>
      <c r="H467" s="8">
        <v>2</v>
      </c>
      <c r="I467" s="8">
        <v>6</v>
      </c>
      <c r="L467" s="188">
        <f>VLOOKUP('Tabela STJ'!$F$5:$F$5098,'R$ REAJUSTADO'!$A$2:$B$44,2,FALSE)</f>
        <v>1191.8499999999999</v>
      </c>
      <c r="M467" s="51">
        <f t="shared" si="16"/>
        <v>1191.8499999999999</v>
      </c>
      <c r="N467" s="52">
        <f>G467*'R$ REAJUSTADO'!$E$13</f>
        <v>0</v>
      </c>
      <c r="O467" s="11">
        <f>(J467*'R$ REAJUSTADO'!$E$16)*'Tabela STJ'!K467</f>
        <v>0</v>
      </c>
      <c r="P467" s="205">
        <f t="shared" si="17"/>
        <v>1191.8499999999999</v>
      </c>
      <c r="Q467" s="201" t="s">
        <v>5172</v>
      </c>
    </row>
    <row r="468" spans="1:17">
      <c r="A468" s="119" t="s">
        <v>4314</v>
      </c>
      <c r="B468" s="6" t="s">
        <v>4348</v>
      </c>
      <c r="C468" s="131" t="s">
        <v>6036</v>
      </c>
      <c r="D468" s="132" t="s">
        <v>388</v>
      </c>
      <c r="E468" s="8">
        <v>1</v>
      </c>
      <c r="F468" s="166" t="s">
        <v>30</v>
      </c>
      <c r="I468" s="8">
        <v>2</v>
      </c>
      <c r="L468" s="188">
        <f>VLOOKUP('Tabela STJ'!$F$5:$F$5098,'R$ REAJUSTADO'!$A$2:$B$44,2,FALSE)</f>
        <v>155.22</v>
      </c>
      <c r="M468" s="51">
        <f t="shared" si="16"/>
        <v>155.22</v>
      </c>
      <c r="N468" s="52">
        <f>G468*'R$ REAJUSTADO'!$E$13</f>
        <v>0</v>
      </c>
      <c r="O468" s="11">
        <f>(J468*'R$ REAJUSTADO'!$E$16)*'Tabela STJ'!K468</f>
        <v>0</v>
      </c>
      <c r="P468" s="205">
        <f t="shared" si="17"/>
        <v>155.22</v>
      </c>
      <c r="Q468" s="201" t="s">
        <v>5172</v>
      </c>
    </row>
    <row r="469" spans="1:17">
      <c r="A469" s="119" t="s">
        <v>4314</v>
      </c>
      <c r="B469" s="6" t="s">
        <v>4348</v>
      </c>
      <c r="C469" s="131" t="s">
        <v>6037</v>
      </c>
      <c r="D469" s="132" t="s">
        <v>389</v>
      </c>
      <c r="E469" s="8">
        <v>1</v>
      </c>
      <c r="F469" s="166" t="s">
        <v>3</v>
      </c>
      <c r="I469" s="8">
        <v>0</v>
      </c>
      <c r="L469" s="188">
        <f>VLOOKUP('Tabela STJ'!$F$5:$F$5098,'R$ REAJUSTADO'!$A$2:$B$44,2,FALSE)</f>
        <v>261.93</v>
      </c>
      <c r="M469" s="51">
        <f t="shared" si="16"/>
        <v>261.93</v>
      </c>
      <c r="N469" s="52">
        <f>G469*'R$ REAJUSTADO'!$E$13</f>
        <v>0</v>
      </c>
      <c r="O469" s="11">
        <f>(J469*'R$ REAJUSTADO'!$E$16)*'Tabela STJ'!K469</f>
        <v>0</v>
      </c>
      <c r="P469" s="205">
        <f t="shared" si="17"/>
        <v>261.93</v>
      </c>
      <c r="Q469" s="201" t="s">
        <v>5172</v>
      </c>
    </row>
    <row r="470" spans="1:17">
      <c r="A470" s="119" t="s">
        <v>4314</v>
      </c>
      <c r="B470" s="6" t="s">
        <v>4348</v>
      </c>
      <c r="C470" s="131" t="s">
        <v>6038</v>
      </c>
      <c r="D470" s="132" t="s">
        <v>387</v>
      </c>
      <c r="E470" s="8">
        <v>1</v>
      </c>
      <c r="F470" s="166" t="s">
        <v>69</v>
      </c>
      <c r="H470" s="8">
        <v>1</v>
      </c>
      <c r="I470" s="8">
        <v>2</v>
      </c>
      <c r="L470" s="188">
        <f>VLOOKUP('Tabela STJ'!$F$5:$F$5098,'R$ REAJUSTADO'!$A$2:$B$44,2,FALSE)</f>
        <v>212.03</v>
      </c>
      <c r="M470" s="51">
        <f t="shared" si="16"/>
        <v>212.03</v>
      </c>
      <c r="N470" s="52">
        <f>G470*'R$ REAJUSTADO'!$E$13</f>
        <v>0</v>
      </c>
      <c r="O470" s="11">
        <f>(J470*'R$ REAJUSTADO'!$E$16)*'Tabela STJ'!K470</f>
        <v>0</v>
      </c>
      <c r="P470" s="205">
        <f t="shared" si="17"/>
        <v>212.03</v>
      </c>
      <c r="Q470" s="201" t="s">
        <v>5172</v>
      </c>
    </row>
    <row r="471" spans="1:17" s="26" customFormat="1" ht="31.5">
      <c r="A471" s="273" t="s">
        <v>5358</v>
      </c>
      <c r="B471" s="273"/>
      <c r="C471" s="273"/>
      <c r="D471" s="273"/>
      <c r="E471" s="273"/>
      <c r="F471" s="273"/>
      <c r="G471" s="273"/>
      <c r="H471" s="273"/>
      <c r="I471" s="273"/>
      <c r="J471" s="273"/>
      <c r="K471" s="273"/>
      <c r="L471" s="273"/>
      <c r="M471" s="273"/>
      <c r="N471" s="273"/>
      <c r="O471" s="273"/>
      <c r="P471" s="273"/>
      <c r="Q471" s="273"/>
    </row>
    <row r="472" spans="1:17" ht="25.5">
      <c r="A472" s="119" t="s">
        <v>4314</v>
      </c>
      <c r="B472" s="6" t="s">
        <v>4349</v>
      </c>
      <c r="C472" s="131" t="s">
        <v>6039</v>
      </c>
      <c r="D472" s="132" t="s">
        <v>390</v>
      </c>
      <c r="E472" s="8">
        <v>1</v>
      </c>
      <c r="F472" s="166" t="s">
        <v>6</v>
      </c>
      <c r="H472" s="8">
        <v>2</v>
      </c>
      <c r="I472" s="8">
        <v>5</v>
      </c>
      <c r="L472" s="188">
        <f>VLOOKUP('Tabela STJ'!$F$5:$F$5098,'R$ REAJUSTADO'!$A$2:$B$44,2,FALSE)</f>
        <v>838.45</v>
      </c>
      <c r="M472" s="51">
        <f t="shared" si="16"/>
        <v>838.45</v>
      </c>
      <c r="N472" s="52">
        <f>G472*'R$ REAJUSTADO'!$E$13</f>
        <v>0</v>
      </c>
      <c r="O472" s="11">
        <f>(J472*'R$ REAJUSTADO'!$E$16)*'Tabela STJ'!K472</f>
        <v>0</v>
      </c>
      <c r="P472" s="205">
        <f t="shared" si="17"/>
        <v>838.45</v>
      </c>
      <c r="Q472" s="201" t="s">
        <v>5172</v>
      </c>
    </row>
    <row r="473" spans="1:17" ht="25.5">
      <c r="A473" s="119" t="s">
        <v>4314</v>
      </c>
      <c r="B473" s="6" t="s">
        <v>4349</v>
      </c>
      <c r="C473" s="131" t="s">
        <v>6040</v>
      </c>
      <c r="D473" s="132" t="s">
        <v>391</v>
      </c>
      <c r="E473" s="8">
        <v>1</v>
      </c>
      <c r="F473" s="166" t="s">
        <v>6</v>
      </c>
      <c r="H473" s="8">
        <v>2</v>
      </c>
      <c r="I473" s="8">
        <v>5</v>
      </c>
      <c r="L473" s="188">
        <f>VLOOKUP('Tabela STJ'!$F$5:$F$5098,'R$ REAJUSTADO'!$A$2:$B$44,2,FALSE)</f>
        <v>838.45</v>
      </c>
      <c r="M473" s="51">
        <f t="shared" si="16"/>
        <v>838.45</v>
      </c>
      <c r="N473" s="52">
        <f>G473*'R$ REAJUSTADO'!$E$13</f>
        <v>0</v>
      </c>
      <c r="O473" s="11">
        <f>(J473*'R$ REAJUSTADO'!$E$16)*'Tabela STJ'!K473</f>
        <v>0</v>
      </c>
      <c r="P473" s="205">
        <f t="shared" si="17"/>
        <v>838.45</v>
      </c>
      <c r="Q473" s="201" t="s">
        <v>5172</v>
      </c>
    </row>
    <row r="474" spans="1:17" ht="25.5">
      <c r="A474" s="119" t="s">
        <v>4314</v>
      </c>
      <c r="B474" s="6" t="s">
        <v>4349</v>
      </c>
      <c r="C474" s="131" t="s">
        <v>6041</v>
      </c>
      <c r="D474" s="132" t="s">
        <v>396</v>
      </c>
      <c r="E474" s="8">
        <v>1</v>
      </c>
      <c r="F474" s="166" t="s">
        <v>6</v>
      </c>
      <c r="H474" s="8">
        <v>1</v>
      </c>
      <c r="I474" s="8">
        <v>3</v>
      </c>
      <c r="L474" s="188">
        <f>VLOOKUP('Tabela STJ'!$F$5:$F$5098,'R$ REAJUSTADO'!$A$2:$B$44,2,FALSE)</f>
        <v>838.45</v>
      </c>
      <c r="M474" s="51">
        <f t="shared" si="16"/>
        <v>838.45</v>
      </c>
      <c r="N474" s="52">
        <f>G474*'R$ REAJUSTADO'!$E$13</f>
        <v>0</v>
      </c>
      <c r="O474" s="11">
        <f>(J474*'R$ REAJUSTADO'!$E$16)*'Tabela STJ'!K474</f>
        <v>0</v>
      </c>
      <c r="P474" s="205">
        <f t="shared" si="17"/>
        <v>838.45</v>
      </c>
      <c r="Q474" s="201" t="s">
        <v>5172</v>
      </c>
    </row>
    <row r="475" spans="1:17" ht="25.5">
      <c r="A475" s="119" t="s">
        <v>4314</v>
      </c>
      <c r="B475" s="6" t="s">
        <v>4349</v>
      </c>
      <c r="C475" s="131" t="s">
        <v>6042</v>
      </c>
      <c r="D475" s="132" t="s">
        <v>397</v>
      </c>
      <c r="E475" s="8">
        <v>1</v>
      </c>
      <c r="F475" s="166" t="s">
        <v>6</v>
      </c>
      <c r="H475" s="8">
        <v>1</v>
      </c>
      <c r="I475" s="8">
        <v>4</v>
      </c>
      <c r="L475" s="188">
        <f>VLOOKUP('Tabela STJ'!$F$5:$F$5098,'R$ REAJUSTADO'!$A$2:$B$44,2,FALSE)</f>
        <v>838.45</v>
      </c>
      <c r="M475" s="51">
        <f t="shared" si="16"/>
        <v>838.45</v>
      </c>
      <c r="N475" s="52">
        <f>G475*'R$ REAJUSTADO'!$E$13</f>
        <v>0</v>
      </c>
      <c r="O475" s="11">
        <f>(J475*'R$ REAJUSTADO'!$E$16)*'Tabela STJ'!K475</f>
        <v>0</v>
      </c>
      <c r="P475" s="205">
        <f t="shared" si="17"/>
        <v>838.45</v>
      </c>
      <c r="Q475" s="201" t="s">
        <v>5172</v>
      </c>
    </row>
    <row r="476" spans="1:17" ht="25.5">
      <c r="A476" s="119" t="s">
        <v>4314</v>
      </c>
      <c r="B476" s="6" t="s">
        <v>4349</v>
      </c>
      <c r="C476" s="131" t="s">
        <v>6043</v>
      </c>
      <c r="D476" s="132" t="s">
        <v>393</v>
      </c>
      <c r="E476" s="8">
        <v>1</v>
      </c>
      <c r="F476" s="166" t="s">
        <v>6</v>
      </c>
      <c r="H476" s="8">
        <v>1</v>
      </c>
      <c r="I476" s="8">
        <v>4</v>
      </c>
      <c r="L476" s="188">
        <f>VLOOKUP('Tabela STJ'!$F$5:$F$5098,'R$ REAJUSTADO'!$A$2:$B$44,2,FALSE)</f>
        <v>838.45</v>
      </c>
      <c r="M476" s="51">
        <f t="shared" si="16"/>
        <v>838.45</v>
      </c>
      <c r="N476" s="52">
        <f>G476*'R$ REAJUSTADO'!$E$13</f>
        <v>0</v>
      </c>
      <c r="O476" s="11">
        <f>(J476*'R$ REAJUSTADO'!$E$16)*'Tabela STJ'!K476</f>
        <v>0</v>
      </c>
      <c r="P476" s="205">
        <f t="shared" si="17"/>
        <v>838.45</v>
      </c>
      <c r="Q476" s="201" t="s">
        <v>5172</v>
      </c>
    </row>
    <row r="477" spans="1:17" ht="25.5">
      <c r="A477" s="119" t="s">
        <v>4314</v>
      </c>
      <c r="B477" s="6" t="s">
        <v>4349</v>
      </c>
      <c r="C477" s="131" t="s">
        <v>6044</v>
      </c>
      <c r="D477" s="132" t="s">
        <v>394</v>
      </c>
      <c r="E477" s="8">
        <v>1</v>
      </c>
      <c r="F477" s="166" t="s">
        <v>293</v>
      </c>
      <c r="H477" s="8">
        <v>2</v>
      </c>
      <c r="I477" s="8">
        <v>5</v>
      </c>
      <c r="L477" s="188">
        <f>VLOOKUP('Tabela STJ'!$F$5:$F$5098,'R$ REAJUSTADO'!$A$2:$B$44,2,FALSE)</f>
        <v>990.89</v>
      </c>
      <c r="M477" s="51">
        <f t="shared" si="16"/>
        <v>990.89</v>
      </c>
      <c r="N477" s="52">
        <f>G477*'R$ REAJUSTADO'!$E$13</f>
        <v>0</v>
      </c>
      <c r="O477" s="11">
        <f>(J477*'R$ REAJUSTADO'!$E$16)*'Tabela STJ'!K477</f>
        <v>0</v>
      </c>
      <c r="P477" s="205">
        <f t="shared" si="17"/>
        <v>990.89</v>
      </c>
      <c r="Q477" s="201" t="s">
        <v>5172</v>
      </c>
    </row>
    <row r="478" spans="1:17" ht="25.5">
      <c r="A478" s="119" t="s">
        <v>4314</v>
      </c>
      <c r="B478" s="6" t="s">
        <v>4349</v>
      </c>
      <c r="C478" s="131" t="s">
        <v>6045</v>
      </c>
      <c r="D478" s="132" t="s">
        <v>395</v>
      </c>
      <c r="E478" s="8">
        <v>1</v>
      </c>
      <c r="F478" s="166" t="s">
        <v>281</v>
      </c>
      <c r="H478" s="8">
        <v>2</v>
      </c>
      <c r="I478" s="8">
        <v>5</v>
      </c>
      <c r="L478" s="188">
        <f>VLOOKUP('Tabela STJ'!$F$5:$F$5098,'R$ REAJUSTADO'!$A$2:$B$44,2,FALSE)</f>
        <v>1074.04</v>
      </c>
      <c r="M478" s="51">
        <f t="shared" si="16"/>
        <v>1074.04</v>
      </c>
      <c r="N478" s="52">
        <f>G478*'R$ REAJUSTADO'!$E$13</f>
        <v>0</v>
      </c>
      <c r="O478" s="11">
        <f>(J478*'R$ REAJUSTADO'!$E$16)*'Tabela STJ'!K478</f>
        <v>0</v>
      </c>
      <c r="P478" s="205">
        <f t="shared" si="17"/>
        <v>1074.04</v>
      </c>
      <c r="Q478" s="201" t="s">
        <v>5172</v>
      </c>
    </row>
    <row r="479" spans="1:17" ht="25.5">
      <c r="A479" s="119" t="s">
        <v>4314</v>
      </c>
      <c r="B479" s="6" t="s">
        <v>4349</v>
      </c>
      <c r="C479" s="131" t="s">
        <v>6046</v>
      </c>
      <c r="D479" s="132" t="s">
        <v>392</v>
      </c>
      <c r="E479" s="8">
        <v>1</v>
      </c>
      <c r="F479" s="166" t="s">
        <v>7</v>
      </c>
      <c r="H479" s="8">
        <v>3</v>
      </c>
      <c r="I479" s="8">
        <v>6</v>
      </c>
      <c r="L479" s="188">
        <f>VLOOKUP('Tabela STJ'!$F$5:$F$5098,'R$ REAJUSTADO'!$A$2:$B$44,2,FALSE)</f>
        <v>1191.8499999999999</v>
      </c>
      <c r="M479" s="51">
        <f t="shared" si="16"/>
        <v>1191.8499999999999</v>
      </c>
      <c r="N479" s="52">
        <f>G479*'R$ REAJUSTADO'!$E$13</f>
        <v>0</v>
      </c>
      <c r="O479" s="11">
        <f>(J479*'R$ REAJUSTADO'!$E$16)*'Tabela STJ'!K479</f>
        <v>0</v>
      </c>
      <c r="P479" s="205">
        <f t="shared" si="17"/>
        <v>1191.8499999999999</v>
      </c>
      <c r="Q479" s="201" t="s">
        <v>5172</v>
      </c>
    </row>
    <row r="480" spans="1:17" ht="25.5">
      <c r="A480" s="119" t="s">
        <v>4314</v>
      </c>
      <c r="B480" s="6" t="s">
        <v>4349</v>
      </c>
      <c r="C480" s="131" t="s">
        <v>6047</v>
      </c>
      <c r="D480" s="132" t="s">
        <v>400</v>
      </c>
      <c r="E480" s="8">
        <v>1</v>
      </c>
      <c r="F480" s="166" t="s">
        <v>196</v>
      </c>
      <c r="H480" s="8">
        <v>1</v>
      </c>
      <c r="I480" s="8">
        <v>2</v>
      </c>
      <c r="L480" s="188">
        <f>VLOOKUP('Tabela STJ'!$F$5:$F$5098,'R$ REAJUSTADO'!$A$2:$B$44,2,FALSE)</f>
        <v>353.41</v>
      </c>
      <c r="M480" s="51">
        <f t="shared" si="16"/>
        <v>353.41</v>
      </c>
      <c r="N480" s="52">
        <f>G480*'R$ REAJUSTADO'!$E$13</f>
        <v>0</v>
      </c>
      <c r="O480" s="11">
        <f>(J480*'R$ REAJUSTADO'!$E$16)*'Tabela STJ'!K480</f>
        <v>0</v>
      </c>
      <c r="P480" s="205">
        <f t="shared" si="17"/>
        <v>353.41</v>
      </c>
      <c r="Q480" s="201" t="s">
        <v>5172</v>
      </c>
    </row>
    <row r="481" spans="1:17" ht="25.5">
      <c r="A481" s="119" t="s">
        <v>4314</v>
      </c>
      <c r="B481" s="6" t="s">
        <v>4349</v>
      </c>
      <c r="C481" s="131" t="s">
        <v>6048</v>
      </c>
      <c r="D481" s="132" t="s">
        <v>398</v>
      </c>
      <c r="E481" s="8">
        <v>1</v>
      </c>
      <c r="F481" s="166" t="s">
        <v>281</v>
      </c>
      <c r="H481" s="8">
        <v>2</v>
      </c>
      <c r="I481" s="8">
        <v>5</v>
      </c>
      <c r="L481" s="188">
        <f>VLOOKUP('Tabela STJ'!$F$5:$F$5098,'R$ REAJUSTADO'!$A$2:$B$44,2,FALSE)</f>
        <v>1074.04</v>
      </c>
      <c r="M481" s="51">
        <f t="shared" si="16"/>
        <v>1074.04</v>
      </c>
      <c r="N481" s="52">
        <f>G481*'R$ REAJUSTADO'!$E$13</f>
        <v>0</v>
      </c>
      <c r="O481" s="11">
        <f>(J481*'R$ REAJUSTADO'!$E$16)*'Tabela STJ'!K481</f>
        <v>0</v>
      </c>
      <c r="P481" s="205">
        <f t="shared" si="17"/>
        <v>1074.04</v>
      </c>
      <c r="Q481" s="201" t="s">
        <v>5172</v>
      </c>
    </row>
    <row r="482" spans="1:17" ht="25.5">
      <c r="A482" s="119" t="s">
        <v>4314</v>
      </c>
      <c r="B482" s="6" t="s">
        <v>4349</v>
      </c>
      <c r="C482" s="131" t="s">
        <v>6049</v>
      </c>
      <c r="D482" s="132" t="s">
        <v>399</v>
      </c>
      <c r="E482" s="8">
        <v>1</v>
      </c>
      <c r="F482" s="166" t="s">
        <v>7</v>
      </c>
      <c r="H482" s="8">
        <v>3</v>
      </c>
      <c r="I482" s="8">
        <v>6</v>
      </c>
      <c r="L482" s="188">
        <f>VLOOKUP('Tabela STJ'!$F$5:$F$5098,'R$ REAJUSTADO'!$A$2:$B$44,2,FALSE)</f>
        <v>1191.8499999999999</v>
      </c>
      <c r="M482" s="51">
        <f t="shared" si="16"/>
        <v>1191.8499999999999</v>
      </c>
      <c r="N482" s="52">
        <f>G482*'R$ REAJUSTADO'!$E$13</f>
        <v>0</v>
      </c>
      <c r="O482" s="11">
        <f>(J482*'R$ REAJUSTADO'!$E$16)*'Tabela STJ'!K482</f>
        <v>0</v>
      </c>
      <c r="P482" s="205">
        <f t="shared" si="17"/>
        <v>1191.8499999999999</v>
      </c>
      <c r="Q482" s="201" t="s">
        <v>5172</v>
      </c>
    </row>
    <row r="483" spans="1:17" ht="25.5">
      <c r="A483" s="119" t="s">
        <v>4314</v>
      </c>
      <c r="B483" s="6" t="s">
        <v>4349</v>
      </c>
      <c r="C483" s="131" t="s">
        <v>6050</v>
      </c>
      <c r="D483" s="132" t="s">
        <v>402</v>
      </c>
      <c r="E483" s="8">
        <v>1</v>
      </c>
      <c r="F483" s="166" t="s">
        <v>7</v>
      </c>
      <c r="H483" s="8">
        <v>1</v>
      </c>
      <c r="I483" s="8">
        <v>4</v>
      </c>
      <c r="L483" s="188">
        <f>VLOOKUP('Tabela STJ'!$F$5:$F$5098,'R$ REAJUSTADO'!$A$2:$B$44,2,FALSE)</f>
        <v>1191.8499999999999</v>
      </c>
      <c r="M483" s="51">
        <f t="shared" si="16"/>
        <v>1191.8499999999999</v>
      </c>
      <c r="N483" s="52">
        <f>G483*'R$ REAJUSTADO'!$E$13</f>
        <v>0</v>
      </c>
      <c r="O483" s="11">
        <f>(J483*'R$ REAJUSTADO'!$E$16)*'Tabela STJ'!K483</f>
        <v>0</v>
      </c>
      <c r="P483" s="205">
        <f t="shared" si="17"/>
        <v>1191.8499999999999</v>
      </c>
      <c r="Q483" s="201" t="s">
        <v>5172</v>
      </c>
    </row>
    <row r="484" spans="1:17" ht="30">
      <c r="A484" s="119" t="s">
        <v>4314</v>
      </c>
      <c r="B484" s="6" t="s">
        <v>4349</v>
      </c>
      <c r="C484" s="131" t="s">
        <v>6051</v>
      </c>
      <c r="D484" s="132" t="s">
        <v>401</v>
      </c>
      <c r="E484" s="8">
        <v>1</v>
      </c>
      <c r="F484" s="166" t="s">
        <v>314</v>
      </c>
      <c r="H484" s="8">
        <v>3</v>
      </c>
      <c r="I484" s="8">
        <v>6</v>
      </c>
      <c r="L484" s="188">
        <f>VLOOKUP('Tabela STJ'!$F$5:$F$5098,'R$ REAJUSTADO'!$A$2:$B$44,2,FALSE)</f>
        <v>1261.1400000000001</v>
      </c>
      <c r="M484" s="51">
        <f t="shared" ref="M484:M555" si="18">L484*E484</f>
        <v>1261.1400000000001</v>
      </c>
      <c r="N484" s="52">
        <f>G484*'R$ REAJUSTADO'!$E$13</f>
        <v>0</v>
      </c>
      <c r="O484" s="11">
        <f>(J484*'R$ REAJUSTADO'!$E$16)*'Tabela STJ'!K484</f>
        <v>0</v>
      </c>
      <c r="P484" s="205">
        <f t="shared" si="17"/>
        <v>1261.1400000000001</v>
      </c>
      <c r="Q484" s="201" t="s">
        <v>5172</v>
      </c>
    </row>
    <row r="485" spans="1:17" s="26" customFormat="1" ht="31.5">
      <c r="A485" s="273" t="s">
        <v>5359</v>
      </c>
      <c r="B485" s="273"/>
      <c r="C485" s="273"/>
      <c r="D485" s="273"/>
      <c r="E485" s="273"/>
      <c r="F485" s="273"/>
      <c r="G485" s="273"/>
      <c r="H485" s="273"/>
      <c r="I485" s="273"/>
      <c r="J485" s="273"/>
      <c r="K485" s="273"/>
      <c r="L485" s="273"/>
      <c r="M485" s="273"/>
      <c r="N485" s="273"/>
      <c r="O485" s="273"/>
      <c r="P485" s="273"/>
      <c r="Q485" s="273"/>
    </row>
    <row r="486" spans="1:17">
      <c r="A486" s="119" t="s">
        <v>4314</v>
      </c>
      <c r="B486" s="6" t="s">
        <v>4350</v>
      </c>
      <c r="C486" s="131" t="s">
        <v>6052</v>
      </c>
      <c r="D486" s="132" t="s">
        <v>407</v>
      </c>
      <c r="E486" s="8">
        <v>1</v>
      </c>
      <c r="F486" s="166" t="s">
        <v>293</v>
      </c>
      <c r="H486" s="8">
        <v>2</v>
      </c>
      <c r="I486" s="8">
        <v>5</v>
      </c>
      <c r="L486" s="188">
        <f>VLOOKUP('Tabela STJ'!$F$5:$F$5098,'R$ REAJUSTADO'!$A$2:$B$44,2,FALSE)</f>
        <v>990.89</v>
      </c>
      <c r="M486" s="51">
        <f t="shared" si="18"/>
        <v>990.89</v>
      </c>
      <c r="N486" s="52">
        <f>G486*'R$ REAJUSTADO'!$E$13</f>
        <v>0</v>
      </c>
      <c r="O486" s="11">
        <f>(J486*'R$ REAJUSTADO'!$E$16)*'Tabela STJ'!K486</f>
        <v>0</v>
      </c>
      <c r="P486" s="205">
        <f t="shared" si="17"/>
        <v>990.89</v>
      </c>
      <c r="Q486" s="201" t="s">
        <v>5172</v>
      </c>
    </row>
    <row r="487" spans="1:17">
      <c r="A487" s="119" t="s">
        <v>4314</v>
      </c>
      <c r="B487" s="6" t="s">
        <v>4350</v>
      </c>
      <c r="C487" s="131" t="s">
        <v>6053</v>
      </c>
      <c r="D487" s="132" t="s">
        <v>405</v>
      </c>
      <c r="E487" s="8">
        <v>1</v>
      </c>
      <c r="F487" s="166" t="s">
        <v>194</v>
      </c>
      <c r="H487" s="8">
        <v>2</v>
      </c>
      <c r="I487" s="8">
        <v>5</v>
      </c>
      <c r="L487" s="188">
        <f>VLOOKUP('Tabela STJ'!$F$5:$F$5098,'R$ REAJUSTADO'!$A$2:$B$44,2,FALSE)</f>
        <v>923</v>
      </c>
      <c r="M487" s="51">
        <f t="shared" si="18"/>
        <v>923</v>
      </c>
      <c r="N487" s="52">
        <f>G487*'R$ REAJUSTADO'!$E$13</f>
        <v>0</v>
      </c>
      <c r="O487" s="11">
        <f>(J487*'R$ REAJUSTADO'!$E$16)*'Tabela STJ'!K487</f>
        <v>0</v>
      </c>
      <c r="P487" s="205">
        <f t="shared" si="17"/>
        <v>923</v>
      </c>
      <c r="Q487" s="201" t="s">
        <v>5172</v>
      </c>
    </row>
    <row r="488" spans="1:17">
      <c r="A488" s="119" t="s">
        <v>4314</v>
      </c>
      <c r="B488" s="6" t="s">
        <v>4350</v>
      </c>
      <c r="C488" s="131" t="s">
        <v>6054</v>
      </c>
      <c r="D488" s="132" t="s">
        <v>406</v>
      </c>
      <c r="E488" s="8">
        <v>1</v>
      </c>
      <c r="F488" s="166" t="s">
        <v>201</v>
      </c>
      <c r="H488" s="8">
        <v>1</v>
      </c>
      <c r="I488" s="8">
        <v>3</v>
      </c>
      <c r="L488" s="188">
        <f>VLOOKUP('Tabela STJ'!$F$5:$F$5098,'R$ REAJUSTADO'!$A$2:$B$44,2,FALSE)</f>
        <v>769.16</v>
      </c>
      <c r="M488" s="51">
        <f t="shared" si="18"/>
        <v>769.16</v>
      </c>
      <c r="N488" s="52">
        <f>G488*'R$ REAJUSTADO'!$E$13</f>
        <v>0</v>
      </c>
      <c r="O488" s="11">
        <f>(J488*'R$ REAJUSTADO'!$E$16)*'Tabela STJ'!K488</f>
        <v>0</v>
      </c>
      <c r="P488" s="205">
        <f t="shared" si="17"/>
        <v>769.16</v>
      </c>
      <c r="Q488" s="201" t="s">
        <v>5172</v>
      </c>
    </row>
    <row r="489" spans="1:17">
      <c r="A489" s="119" t="s">
        <v>4314</v>
      </c>
      <c r="B489" s="6" t="s">
        <v>4350</v>
      </c>
      <c r="C489" s="131" t="s">
        <v>6055</v>
      </c>
      <c r="D489" s="132" t="s">
        <v>404</v>
      </c>
      <c r="E489" s="8">
        <v>1</v>
      </c>
      <c r="F489" s="166" t="s">
        <v>281</v>
      </c>
      <c r="H489" s="8">
        <v>2</v>
      </c>
      <c r="I489" s="8">
        <v>5</v>
      </c>
      <c r="L489" s="188">
        <f>VLOOKUP('Tabela STJ'!$F$5:$F$5098,'R$ REAJUSTADO'!$A$2:$B$44,2,FALSE)</f>
        <v>1074.04</v>
      </c>
      <c r="M489" s="51">
        <f t="shared" si="18"/>
        <v>1074.04</v>
      </c>
      <c r="N489" s="52">
        <f>G489*'R$ REAJUSTADO'!$E$13</f>
        <v>0</v>
      </c>
      <c r="O489" s="11">
        <f>(J489*'R$ REAJUSTADO'!$E$16)*'Tabela STJ'!K489</f>
        <v>0</v>
      </c>
      <c r="P489" s="205">
        <f t="shared" ref="P489:P559" si="19">SUM(M489:O489)</f>
        <v>1074.04</v>
      </c>
      <c r="Q489" s="201" t="s">
        <v>5172</v>
      </c>
    </row>
    <row r="490" spans="1:17">
      <c r="A490" s="119" t="s">
        <v>4314</v>
      </c>
      <c r="B490" s="6" t="s">
        <v>4350</v>
      </c>
      <c r="C490" s="131" t="s">
        <v>6056</v>
      </c>
      <c r="D490" s="132" t="s">
        <v>403</v>
      </c>
      <c r="E490" s="8">
        <v>1</v>
      </c>
      <c r="F490" s="166" t="s">
        <v>281</v>
      </c>
      <c r="H490" s="8">
        <v>2</v>
      </c>
      <c r="I490" s="8">
        <v>5</v>
      </c>
      <c r="L490" s="188">
        <f>VLOOKUP('Tabela STJ'!$F$5:$F$5098,'R$ REAJUSTADO'!$A$2:$B$44,2,FALSE)</f>
        <v>1074.04</v>
      </c>
      <c r="M490" s="51">
        <f t="shared" si="18"/>
        <v>1074.04</v>
      </c>
      <c r="N490" s="52">
        <f>G490*'R$ REAJUSTADO'!$E$13</f>
        <v>0</v>
      </c>
      <c r="O490" s="11">
        <f>(J490*'R$ REAJUSTADO'!$E$16)*'Tabela STJ'!K490</f>
        <v>0</v>
      </c>
      <c r="P490" s="205">
        <f t="shared" si="19"/>
        <v>1074.04</v>
      </c>
      <c r="Q490" s="201" t="s">
        <v>5172</v>
      </c>
    </row>
    <row r="491" spans="1:17" s="26" customFormat="1" ht="31.5">
      <c r="A491" s="273" t="s">
        <v>5360</v>
      </c>
      <c r="B491" s="273"/>
      <c r="C491" s="273"/>
      <c r="D491" s="273"/>
      <c r="E491" s="273"/>
      <c r="F491" s="273"/>
      <c r="G491" s="273"/>
      <c r="H491" s="273"/>
      <c r="I491" s="273"/>
      <c r="J491" s="273"/>
      <c r="K491" s="273"/>
      <c r="L491" s="273"/>
      <c r="M491" s="273"/>
      <c r="N491" s="273"/>
      <c r="O491" s="273"/>
      <c r="P491" s="273"/>
      <c r="Q491" s="273"/>
    </row>
    <row r="492" spans="1:17">
      <c r="A492" s="119" t="s">
        <v>4314</v>
      </c>
      <c r="B492" s="6" t="s">
        <v>4351</v>
      </c>
      <c r="C492" s="131" t="s">
        <v>6057</v>
      </c>
      <c r="D492" s="132" t="s">
        <v>411</v>
      </c>
      <c r="E492" s="8">
        <v>1</v>
      </c>
      <c r="F492" s="166" t="s">
        <v>6</v>
      </c>
      <c r="H492" s="8">
        <v>1</v>
      </c>
      <c r="I492" s="8">
        <v>5</v>
      </c>
      <c r="L492" s="188">
        <f>VLOOKUP('Tabela STJ'!$F$5:$F$5098,'R$ REAJUSTADO'!$A$2:$B$44,2,FALSE)</f>
        <v>838.45</v>
      </c>
      <c r="M492" s="51">
        <f t="shared" si="18"/>
        <v>838.45</v>
      </c>
      <c r="N492" s="52">
        <f>G492*'R$ REAJUSTADO'!$E$13</f>
        <v>0</v>
      </c>
      <c r="O492" s="11">
        <f>(J492*'R$ REAJUSTADO'!$E$16)*'Tabela STJ'!K492</f>
        <v>0</v>
      </c>
      <c r="P492" s="205">
        <f t="shared" si="19"/>
        <v>838.45</v>
      </c>
      <c r="Q492" s="201" t="s">
        <v>5172</v>
      </c>
    </row>
    <row r="493" spans="1:17" ht="30">
      <c r="A493" s="119" t="s">
        <v>4314</v>
      </c>
      <c r="B493" s="6" t="s">
        <v>4351</v>
      </c>
      <c r="C493" s="131" t="s">
        <v>6058</v>
      </c>
      <c r="D493" s="132" t="s">
        <v>408</v>
      </c>
      <c r="E493" s="8">
        <v>1</v>
      </c>
      <c r="F493" s="166" t="s">
        <v>6</v>
      </c>
      <c r="H493" s="8">
        <v>1</v>
      </c>
      <c r="I493" s="8">
        <v>5</v>
      </c>
      <c r="L493" s="188">
        <f>VLOOKUP('Tabela STJ'!$F$5:$F$5098,'R$ REAJUSTADO'!$A$2:$B$44,2,FALSE)</f>
        <v>838.45</v>
      </c>
      <c r="M493" s="51">
        <f t="shared" si="18"/>
        <v>838.45</v>
      </c>
      <c r="N493" s="52">
        <f>G493*'R$ REAJUSTADO'!$E$13</f>
        <v>0</v>
      </c>
      <c r="O493" s="11">
        <f>(J493*'R$ REAJUSTADO'!$E$16)*'Tabela STJ'!K493</f>
        <v>0</v>
      </c>
      <c r="P493" s="205">
        <f t="shared" si="19"/>
        <v>838.45</v>
      </c>
      <c r="Q493" s="201" t="s">
        <v>5172</v>
      </c>
    </row>
    <row r="494" spans="1:17">
      <c r="A494" s="119" t="s">
        <v>4314</v>
      </c>
      <c r="B494" s="6" t="s">
        <v>4351</v>
      </c>
      <c r="C494" s="131" t="s">
        <v>6059</v>
      </c>
      <c r="D494" s="132" t="s">
        <v>413</v>
      </c>
      <c r="E494" s="8">
        <v>1</v>
      </c>
      <c r="F494" s="166" t="s">
        <v>6</v>
      </c>
      <c r="H494" s="8">
        <v>2</v>
      </c>
      <c r="I494" s="8">
        <v>5</v>
      </c>
      <c r="L494" s="188">
        <f>VLOOKUP('Tabela STJ'!$F$5:$F$5098,'R$ REAJUSTADO'!$A$2:$B$44,2,FALSE)</f>
        <v>838.45</v>
      </c>
      <c r="M494" s="51">
        <f t="shared" si="18"/>
        <v>838.45</v>
      </c>
      <c r="N494" s="52">
        <f>G494*'R$ REAJUSTADO'!$E$13</f>
        <v>0</v>
      </c>
      <c r="O494" s="11">
        <f>(J494*'R$ REAJUSTADO'!$E$16)*'Tabela STJ'!K494</f>
        <v>0</v>
      </c>
      <c r="P494" s="205">
        <f t="shared" si="19"/>
        <v>838.45</v>
      </c>
      <c r="Q494" s="201" t="s">
        <v>5172</v>
      </c>
    </row>
    <row r="495" spans="1:17">
      <c r="A495" s="119" t="s">
        <v>4314</v>
      </c>
      <c r="B495" s="6" t="s">
        <v>4351</v>
      </c>
      <c r="C495" s="131" t="s">
        <v>6060</v>
      </c>
      <c r="D495" s="132" t="s">
        <v>415</v>
      </c>
      <c r="E495" s="8">
        <v>1</v>
      </c>
      <c r="F495" s="166" t="s">
        <v>6</v>
      </c>
      <c r="H495" s="8">
        <v>2</v>
      </c>
      <c r="I495" s="8">
        <v>5</v>
      </c>
      <c r="L495" s="188">
        <f>VLOOKUP('Tabela STJ'!$F$5:$F$5098,'R$ REAJUSTADO'!$A$2:$B$44,2,FALSE)</f>
        <v>838.45</v>
      </c>
      <c r="M495" s="51">
        <f t="shared" si="18"/>
        <v>838.45</v>
      </c>
      <c r="N495" s="52">
        <f>G495*'R$ REAJUSTADO'!$E$13</f>
        <v>0</v>
      </c>
      <c r="O495" s="11">
        <f>(J495*'R$ REAJUSTADO'!$E$16)*'Tabela STJ'!K495</f>
        <v>0</v>
      </c>
      <c r="P495" s="205">
        <f t="shared" si="19"/>
        <v>838.45</v>
      </c>
      <c r="Q495" s="201" t="s">
        <v>5172</v>
      </c>
    </row>
    <row r="496" spans="1:17">
      <c r="A496" s="119" t="s">
        <v>4314</v>
      </c>
      <c r="B496" s="6" t="s">
        <v>4351</v>
      </c>
      <c r="C496" s="131" t="s">
        <v>6061</v>
      </c>
      <c r="D496" s="132" t="s">
        <v>412</v>
      </c>
      <c r="E496" s="8">
        <v>1</v>
      </c>
      <c r="F496" s="166" t="s">
        <v>226</v>
      </c>
      <c r="H496" s="8">
        <v>2</v>
      </c>
      <c r="I496" s="8">
        <v>6</v>
      </c>
      <c r="L496" s="188">
        <f>VLOOKUP('Tabela STJ'!$F$5:$F$5098,'R$ REAJUSTADO'!$A$2:$B$44,2,FALSE)</f>
        <v>1517.54</v>
      </c>
      <c r="M496" s="51">
        <f t="shared" si="18"/>
        <v>1517.54</v>
      </c>
      <c r="N496" s="52">
        <f>G496*'R$ REAJUSTADO'!$E$13</f>
        <v>0</v>
      </c>
      <c r="O496" s="11">
        <f>(J496*'R$ REAJUSTADO'!$E$16)*'Tabela STJ'!K496</f>
        <v>0</v>
      </c>
      <c r="P496" s="205">
        <f t="shared" si="19"/>
        <v>1517.54</v>
      </c>
      <c r="Q496" s="201" t="s">
        <v>5172</v>
      </c>
    </row>
    <row r="497" spans="1:17" ht="30">
      <c r="A497" s="119" t="s">
        <v>4314</v>
      </c>
      <c r="B497" s="6" t="s">
        <v>4351</v>
      </c>
      <c r="C497" s="131" t="s">
        <v>6062</v>
      </c>
      <c r="D497" s="132" t="s">
        <v>414</v>
      </c>
      <c r="E497" s="8">
        <v>1</v>
      </c>
      <c r="F497" s="166" t="s">
        <v>226</v>
      </c>
      <c r="H497" s="8">
        <v>1</v>
      </c>
      <c r="I497" s="8">
        <v>6</v>
      </c>
      <c r="L497" s="188">
        <f>VLOOKUP('Tabela STJ'!$F$5:$F$5098,'R$ REAJUSTADO'!$A$2:$B$44,2,FALSE)</f>
        <v>1517.54</v>
      </c>
      <c r="M497" s="51">
        <f t="shared" si="18"/>
        <v>1517.54</v>
      </c>
      <c r="N497" s="52">
        <f>G497*'R$ REAJUSTADO'!$E$13</f>
        <v>0</v>
      </c>
      <c r="O497" s="11">
        <f>(J497*'R$ REAJUSTADO'!$E$16)*'Tabela STJ'!K497</f>
        <v>0</v>
      </c>
      <c r="P497" s="205">
        <f t="shared" si="19"/>
        <v>1517.54</v>
      </c>
      <c r="Q497" s="201" t="s">
        <v>5172</v>
      </c>
    </row>
    <row r="498" spans="1:17">
      <c r="A498" s="119" t="s">
        <v>4314</v>
      </c>
      <c r="B498" s="6" t="s">
        <v>4351</v>
      </c>
      <c r="C498" s="131" t="s">
        <v>6063</v>
      </c>
      <c r="D498" s="132" t="s">
        <v>417</v>
      </c>
      <c r="E498" s="8">
        <v>1</v>
      </c>
      <c r="F498" s="166" t="s">
        <v>201</v>
      </c>
      <c r="H498" s="8">
        <v>1</v>
      </c>
      <c r="I498" s="8">
        <v>6</v>
      </c>
      <c r="L498" s="188">
        <f>VLOOKUP('Tabela STJ'!$F$5:$F$5098,'R$ REAJUSTADO'!$A$2:$B$44,2,FALSE)</f>
        <v>769.16</v>
      </c>
      <c r="M498" s="51">
        <f t="shared" si="18"/>
        <v>769.16</v>
      </c>
      <c r="N498" s="52">
        <f>G498*'R$ REAJUSTADO'!$E$13</f>
        <v>0</v>
      </c>
      <c r="O498" s="11">
        <f>(J498*'R$ REAJUSTADO'!$E$16)*'Tabela STJ'!K498</f>
        <v>0</v>
      </c>
      <c r="P498" s="205">
        <f t="shared" si="19"/>
        <v>769.16</v>
      </c>
      <c r="Q498" s="201" t="s">
        <v>5172</v>
      </c>
    </row>
    <row r="499" spans="1:17">
      <c r="A499" s="119" t="s">
        <v>4314</v>
      </c>
      <c r="B499" s="6" t="s">
        <v>4351</v>
      </c>
      <c r="C499" s="131" t="s">
        <v>6064</v>
      </c>
      <c r="D499" s="132" t="s">
        <v>416</v>
      </c>
      <c r="E499" s="8">
        <v>1</v>
      </c>
      <c r="F499" s="166" t="s">
        <v>201</v>
      </c>
      <c r="H499" s="8">
        <v>1</v>
      </c>
      <c r="I499" s="8">
        <v>6</v>
      </c>
      <c r="L499" s="188">
        <f>VLOOKUP('Tabela STJ'!$F$5:$F$5098,'R$ REAJUSTADO'!$A$2:$B$44,2,FALSE)</f>
        <v>769.16</v>
      </c>
      <c r="M499" s="51">
        <f t="shared" si="18"/>
        <v>769.16</v>
      </c>
      <c r="N499" s="52">
        <f>G499*'R$ REAJUSTADO'!$E$13</f>
        <v>0</v>
      </c>
      <c r="O499" s="11">
        <f>(J499*'R$ REAJUSTADO'!$E$16)*'Tabela STJ'!K499</f>
        <v>0</v>
      </c>
      <c r="P499" s="205">
        <f t="shared" si="19"/>
        <v>769.16</v>
      </c>
      <c r="Q499" s="201" t="s">
        <v>5172</v>
      </c>
    </row>
    <row r="500" spans="1:17">
      <c r="A500" s="119" t="s">
        <v>4314</v>
      </c>
      <c r="B500" s="6" t="s">
        <v>4351</v>
      </c>
      <c r="C500" s="131" t="s">
        <v>6065</v>
      </c>
      <c r="D500" s="132" t="s">
        <v>418</v>
      </c>
      <c r="E500" s="8">
        <v>1</v>
      </c>
      <c r="F500" s="166" t="s">
        <v>201</v>
      </c>
      <c r="H500" s="8">
        <v>1</v>
      </c>
      <c r="I500" s="8">
        <v>6</v>
      </c>
      <c r="L500" s="188">
        <f>VLOOKUP('Tabela STJ'!$F$5:$F$5098,'R$ REAJUSTADO'!$A$2:$B$44,2,FALSE)</f>
        <v>769.16</v>
      </c>
      <c r="M500" s="51">
        <f t="shared" si="18"/>
        <v>769.16</v>
      </c>
      <c r="N500" s="52">
        <f>G500*'R$ REAJUSTADO'!$E$13</f>
        <v>0</v>
      </c>
      <c r="O500" s="11">
        <f>(J500*'R$ REAJUSTADO'!$E$16)*'Tabela STJ'!K500</f>
        <v>0</v>
      </c>
      <c r="P500" s="205">
        <f t="shared" si="19"/>
        <v>769.16</v>
      </c>
      <c r="Q500" s="201" t="s">
        <v>5172</v>
      </c>
    </row>
    <row r="501" spans="1:17">
      <c r="A501" s="119" t="s">
        <v>4314</v>
      </c>
      <c r="B501" s="6" t="s">
        <v>4351</v>
      </c>
      <c r="C501" s="131" t="s">
        <v>6066</v>
      </c>
      <c r="D501" s="132" t="s">
        <v>419</v>
      </c>
      <c r="E501" s="8">
        <v>1</v>
      </c>
      <c r="F501" s="166" t="s">
        <v>194</v>
      </c>
      <c r="H501" s="8">
        <v>1</v>
      </c>
      <c r="I501" s="8">
        <v>6</v>
      </c>
      <c r="L501" s="188">
        <f>VLOOKUP('Tabela STJ'!$F$5:$F$5098,'R$ REAJUSTADO'!$A$2:$B$44,2,FALSE)</f>
        <v>923</v>
      </c>
      <c r="M501" s="51">
        <f t="shared" si="18"/>
        <v>923</v>
      </c>
      <c r="N501" s="52">
        <f>G501*'R$ REAJUSTADO'!$E$13</f>
        <v>0</v>
      </c>
      <c r="O501" s="11">
        <f>(J501*'R$ REAJUSTADO'!$E$16)*'Tabela STJ'!K501</f>
        <v>0</v>
      </c>
      <c r="P501" s="205">
        <f t="shared" si="19"/>
        <v>923</v>
      </c>
      <c r="Q501" s="201" t="s">
        <v>5172</v>
      </c>
    </row>
    <row r="502" spans="1:17">
      <c r="A502" s="119" t="s">
        <v>4314</v>
      </c>
      <c r="B502" s="6" t="s">
        <v>4351</v>
      </c>
      <c r="C502" s="131" t="s">
        <v>6067</v>
      </c>
      <c r="D502" s="132" t="s">
        <v>410</v>
      </c>
      <c r="E502" s="8">
        <v>1</v>
      </c>
      <c r="F502" s="166" t="s">
        <v>69</v>
      </c>
      <c r="H502" s="8">
        <v>1</v>
      </c>
      <c r="I502" s="8">
        <v>2</v>
      </c>
      <c r="L502" s="188">
        <f>VLOOKUP('Tabela STJ'!$F$5:$F$5098,'R$ REAJUSTADO'!$A$2:$B$44,2,FALSE)</f>
        <v>212.03</v>
      </c>
      <c r="M502" s="51">
        <f t="shared" si="18"/>
        <v>212.03</v>
      </c>
      <c r="N502" s="52">
        <f>G502*'R$ REAJUSTADO'!$E$13</f>
        <v>0</v>
      </c>
      <c r="O502" s="11">
        <f>(J502*'R$ REAJUSTADO'!$E$16)*'Tabela STJ'!K502</f>
        <v>0</v>
      </c>
      <c r="P502" s="205">
        <f t="shared" si="19"/>
        <v>212.03</v>
      </c>
      <c r="Q502" s="201" t="s">
        <v>5172</v>
      </c>
    </row>
    <row r="503" spans="1:17">
      <c r="A503" s="119" t="s">
        <v>4314</v>
      </c>
      <c r="B503" s="6" t="s">
        <v>4351</v>
      </c>
      <c r="C503" s="131" t="s">
        <v>6068</v>
      </c>
      <c r="D503" s="132" t="s">
        <v>409</v>
      </c>
      <c r="E503" s="8">
        <v>1</v>
      </c>
      <c r="F503" s="166" t="s">
        <v>2</v>
      </c>
      <c r="H503" s="8">
        <v>1</v>
      </c>
      <c r="I503" s="8">
        <v>3</v>
      </c>
      <c r="L503" s="188">
        <f>VLOOKUP('Tabela STJ'!$F$5:$F$5098,'R$ REAJUSTADO'!$A$2:$B$44,2,FALSE)</f>
        <v>177.38</v>
      </c>
      <c r="M503" s="51">
        <f t="shared" si="18"/>
        <v>177.38</v>
      </c>
      <c r="N503" s="52">
        <f>G503*'R$ REAJUSTADO'!$E$13</f>
        <v>0</v>
      </c>
      <c r="O503" s="11">
        <f>(J503*'R$ REAJUSTADO'!$E$16)*'Tabela STJ'!K503</f>
        <v>0</v>
      </c>
      <c r="P503" s="205">
        <f t="shared" si="19"/>
        <v>177.38</v>
      </c>
      <c r="Q503" s="201" t="s">
        <v>5172</v>
      </c>
    </row>
    <row r="504" spans="1:17" s="26" customFormat="1" ht="31.5">
      <c r="A504" s="273" t="s">
        <v>5361</v>
      </c>
      <c r="B504" s="273"/>
      <c r="C504" s="273"/>
      <c r="D504" s="273"/>
      <c r="E504" s="273"/>
      <c r="F504" s="273"/>
      <c r="G504" s="273"/>
      <c r="H504" s="273"/>
      <c r="I504" s="273"/>
      <c r="J504" s="273"/>
      <c r="K504" s="273"/>
      <c r="L504" s="273"/>
      <c r="M504" s="273"/>
      <c r="N504" s="273"/>
      <c r="O504" s="273"/>
      <c r="P504" s="273"/>
      <c r="Q504" s="273"/>
    </row>
    <row r="505" spans="1:17">
      <c r="A505" s="119" t="s">
        <v>4314</v>
      </c>
      <c r="B505" s="6" t="s">
        <v>4352</v>
      </c>
      <c r="C505" s="131" t="s">
        <v>6069</v>
      </c>
      <c r="D505" s="132" t="s">
        <v>420</v>
      </c>
      <c r="E505" s="8">
        <v>1</v>
      </c>
      <c r="F505" s="166" t="s">
        <v>69</v>
      </c>
      <c r="H505" s="8">
        <v>1</v>
      </c>
      <c r="I505" s="8">
        <v>1</v>
      </c>
      <c r="L505" s="188">
        <f>VLOOKUP('Tabela STJ'!$F$5:$F$5098,'R$ REAJUSTADO'!$A$2:$B$44,2,FALSE)</f>
        <v>212.03</v>
      </c>
      <c r="M505" s="51">
        <f t="shared" si="18"/>
        <v>212.03</v>
      </c>
      <c r="N505" s="52">
        <f>G505*'R$ REAJUSTADO'!$E$13</f>
        <v>0</v>
      </c>
      <c r="O505" s="11">
        <f>(J505*'R$ REAJUSTADO'!$E$16)*'Tabela STJ'!K505</f>
        <v>0</v>
      </c>
      <c r="P505" s="205">
        <f t="shared" si="19"/>
        <v>212.03</v>
      </c>
      <c r="Q505" s="201" t="s">
        <v>5172</v>
      </c>
    </row>
    <row r="506" spans="1:17">
      <c r="A506" s="119" t="s">
        <v>4314</v>
      </c>
      <c r="B506" s="6" t="s">
        <v>4352</v>
      </c>
      <c r="C506" s="131" t="s">
        <v>6070</v>
      </c>
      <c r="D506" s="132" t="s">
        <v>4251</v>
      </c>
      <c r="E506" s="8">
        <v>1</v>
      </c>
      <c r="F506" s="170" t="s">
        <v>6</v>
      </c>
      <c r="G506" s="8"/>
      <c r="H506" s="8">
        <v>3</v>
      </c>
      <c r="I506" s="8">
        <v>5</v>
      </c>
      <c r="L506" s="188">
        <f>VLOOKUP('Tabela STJ'!$F$5:$F$5098,'R$ REAJUSTADO'!$A$2:$B$44,2,FALSE)</f>
        <v>838.45</v>
      </c>
      <c r="M506" s="51">
        <f t="shared" si="18"/>
        <v>838.45</v>
      </c>
      <c r="N506" s="52">
        <f>G506*'R$ REAJUSTADO'!$E$13</f>
        <v>0</v>
      </c>
      <c r="O506" s="11">
        <f>(J506*'R$ REAJUSTADO'!$E$16)*'Tabela STJ'!K506</f>
        <v>0</v>
      </c>
      <c r="P506" s="205">
        <f t="shared" si="19"/>
        <v>838.45</v>
      </c>
      <c r="Q506" s="201" t="s">
        <v>5172</v>
      </c>
    </row>
    <row r="507" spans="1:17">
      <c r="A507" s="119" t="s">
        <v>4314</v>
      </c>
      <c r="B507" s="6" t="s">
        <v>4352</v>
      </c>
      <c r="C507" s="131" t="s">
        <v>6071</v>
      </c>
      <c r="D507" s="132" t="s">
        <v>421</v>
      </c>
      <c r="E507" s="8">
        <v>1</v>
      </c>
      <c r="F507" s="166" t="s">
        <v>6</v>
      </c>
      <c r="H507" s="8">
        <v>2</v>
      </c>
      <c r="I507" s="8">
        <v>4</v>
      </c>
      <c r="L507" s="188">
        <f>VLOOKUP('Tabela STJ'!$F$5:$F$5098,'R$ REAJUSTADO'!$A$2:$B$44,2,FALSE)</f>
        <v>838.45</v>
      </c>
      <c r="M507" s="51">
        <f t="shared" si="18"/>
        <v>838.45</v>
      </c>
      <c r="N507" s="52">
        <f>G507*'R$ REAJUSTADO'!$E$13</f>
        <v>0</v>
      </c>
      <c r="O507" s="11">
        <f>(J507*'R$ REAJUSTADO'!$E$16)*'Tabela STJ'!K507</f>
        <v>0</v>
      </c>
      <c r="P507" s="205">
        <f t="shared" si="19"/>
        <v>838.45</v>
      </c>
      <c r="Q507" s="201" t="s">
        <v>5172</v>
      </c>
    </row>
    <row r="508" spans="1:17">
      <c r="A508" s="119" t="s">
        <v>4314</v>
      </c>
      <c r="B508" s="6" t="s">
        <v>4352</v>
      </c>
      <c r="C508" s="131" t="s">
        <v>6072</v>
      </c>
      <c r="D508" s="132" t="s">
        <v>422</v>
      </c>
      <c r="E508" s="8">
        <v>1</v>
      </c>
      <c r="F508" s="166" t="s">
        <v>293</v>
      </c>
      <c r="H508" s="8">
        <v>2</v>
      </c>
      <c r="I508" s="8">
        <v>5</v>
      </c>
      <c r="L508" s="188">
        <f>VLOOKUP('Tabela STJ'!$F$5:$F$5098,'R$ REAJUSTADO'!$A$2:$B$44,2,FALSE)</f>
        <v>990.89</v>
      </c>
      <c r="M508" s="51">
        <f t="shared" si="18"/>
        <v>990.89</v>
      </c>
      <c r="N508" s="52">
        <f>G508*'R$ REAJUSTADO'!$E$13</f>
        <v>0</v>
      </c>
      <c r="O508" s="11">
        <f>(J508*'R$ REAJUSTADO'!$E$16)*'Tabela STJ'!K508</f>
        <v>0</v>
      </c>
      <c r="P508" s="205">
        <f t="shared" si="19"/>
        <v>990.89</v>
      </c>
      <c r="Q508" s="201" t="s">
        <v>5172</v>
      </c>
    </row>
    <row r="509" spans="1:17" s="26" customFormat="1" ht="31.5">
      <c r="A509" s="273" t="s">
        <v>5362</v>
      </c>
      <c r="B509" s="273"/>
      <c r="C509" s="273"/>
      <c r="D509" s="273"/>
      <c r="E509" s="273"/>
      <c r="F509" s="273"/>
      <c r="G509" s="273"/>
      <c r="H509" s="273"/>
      <c r="I509" s="273"/>
      <c r="J509" s="273"/>
      <c r="K509" s="273"/>
      <c r="L509" s="273"/>
      <c r="M509" s="273"/>
      <c r="N509" s="273"/>
      <c r="O509" s="273"/>
      <c r="P509" s="273"/>
      <c r="Q509" s="273"/>
    </row>
    <row r="510" spans="1:17">
      <c r="A510" s="119" t="s">
        <v>4314</v>
      </c>
      <c r="B510" s="6" t="s">
        <v>4353</v>
      </c>
      <c r="C510" s="131" t="s">
        <v>6073</v>
      </c>
      <c r="D510" s="132" t="s">
        <v>423</v>
      </c>
      <c r="E510" s="8">
        <v>1</v>
      </c>
      <c r="F510" s="166" t="s">
        <v>5</v>
      </c>
      <c r="H510" s="8">
        <v>2</v>
      </c>
      <c r="I510" s="8">
        <v>4</v>
      </c>
      <c r="L510" s="188">
        <f>VLOOKUP('Tabela STJ'!$F$5:$F$5098,'R$ REAJUSTADO'!$A$2:$B$44,2,FALSE)</f>
        <v>600.09</v>
      </c>
      <c r="M510" s="51">
        <f t="shared" si="18"/>
        <v>600.09</v>
      </c>
      <c r="N510" s="52">
        <f>G510*'R$ REAJUSTADO'!$E$13</f>
        <v>0</v>
      </c>
      <c r="O510" s="11">
        <f>(J510*'R$ REAJUSTADO'!$E$16)*'Tabela STJ'!K510</f>
        <v>0</v>
      </c>
      <c r="P510" s="205">
        <f t="shared" si="19"/>
        <v>600.09</v>
      </c>
      <c r="Q510" s="201" t="s">
        <v>5172</v>
      </c>
    </row>
    <row r="511" spans="1:17">
      <c r="A511" s="119" t="s">
        <v>4314</v>
      </c>
      <c r="B511" s="6" t="s">
        <v>4353</v>
      </c>
      <c r="C511" s="131" t="s">
        <v>6074</v>
      </c>
      <c r="D511" s="132" t="s">
        <v>424</v>
      </c>
      <c r="E511" s="8">
        <v>1</v>
      </c>
      <c r="F511" s="166" t="s">
        <v>196</v>
      </c>
      <c r="H511" s="8">
        <v>1</v>
      </c>
      <c r="I511" s="8">
        <v>2</v>
      </c>
      <c r="L511" s="188">
        <f>VLOOKUP('Tabela STJ'!$F$5:$F$5098,'R$ REAJUSTADO'!$A$2:$B$44,2,FALSE)</f>
        <v>353.41</v>
      </c>
      <c r="M511" s="51">
        <f t="shared" si="18"/>
        <v>353.41</v>
      </c>
      <c r="N511" s="52">
        <f>G511*'R$ REAJUSTADO'!$E$13</f>
        <v>0</v>
      </c>
      <c r="O511" s="11">
        <f>(J511*'R$ REAJUSTADO'!$E$16)*'Tabela STJ'!K511</f>
        <v>0</v>
      </c>
      <c r="P511" s="205">
        <f t="shared" si="19"/>
        <v>353.41</v>
      </c>
      <c r="Q511" s="201" t="s">
        <v>5172</v>
      </c>
    </row>
    <row r="512" spans="1:17">
      <c r="A512" s="119" t="s">
        <v>4314</v>
      </c>
      <c r="B512" s="6" t="s">
        <v>4353</v>
      </c>
      <c r="C512" s="131" t="s">
        <v>6075</v>
      </c>
      <c r="D512" s="132" t="s">
        <v>425</v>
      </c>
      <c r="E512" s="8">
        <v>1</v>
      </c>
      <c r="F512" s="166" t="s">
        <v>201</v>
      </c>
      <c r="H512" s="8">
        <v>2</v>
      </c>
      <c r="I512" s="8">
        <v>4</v>
      </c>
      <c r="L512" s="188">
        <f>VLOOKUP('Tabela STJ'!$F$5:$F$5098,'R$ REAJUSTADO'!$A$2:$B$44,2,FALSE)</f>
        <v>769.16</v>
      </c>
      <c r="M512" s="51">
        <f t="shared" si="18"/>
        <v>769.16</v>
      </c>
      <c r="N512" s="52">
        <f>G512*'R$ REAJUSTADO'!$E$13</f>
        <v>0</v>
      </c>
      <c r="O512" s="11">
        <f>(J512*'R$ REAJUSTADO'!$E$16)*'Tabela STJ'!K512</f>
        <v>0</v>
      </c>
      <c r="P512" s="205">
        <f t="shared" si="19"/>
        <v>769.16</v>
      </c>
      <c r="Q512" s="201" t="s">
        <v>5172</v>
      </c>
    </row>
    <row r="513" spans="1:17">
      <c r="A513" s="119" t="s">
        <v>4314</v>
      </c>
      <c r="B513" s="6" t="s">
        <v>4353</v>
      </c>
      <c r="C513" s="131" t="s">
        <v>6076</v>
      </c>
      <c r="D513" s="132" t="s">
        <v>426</v>
      </c>
      <c r="E513" s="8">
        <v>1</v>
      </c>
      <c r="F513" s="166" t="s">
        <v>194</v>
      </c>
      <c r="H513" s="8">
        <v>2</v>
      </c>
      <c r="I513" s="8">
        <v>5</v>
      </c>
      <c r="L513" s="188">
        <f>VLOOKUP('Tabela STJ'!$F$5:$F$5098,'R$ REAJUSTADO'!$A$2:$B$44,2,FALSE)</f>
        <v>923</v>
      </c>
      <c r="M513" s="51">
        <f t="shared" si="18"/>
        <v>923</v>
      </c>
      <c r="N513" s="52">
        <f>G513*'R$ REAJUSTADO'!$E$13</f>
        <v>0</v>
      </c>
      <c r="O513" s="11">
        <f>(J513*'R$ REAJUSTADO'!$E$16)*'Tabela STJ'!K513</f>
        <v>0</v>
      </c>
      <c r="P513" s="205">
        <f t="shared" si="19"/>
        <v>923</v>
      </c>
      <c r="Q513" s="201" t="s">
        <v>5172</v>
      </c>
    </row>
    <row r="514" spans="1:17">
      <c r="A514" s="119" t="s">
        <v>4314</v>
      </c>
      <c r="B514" s="6" t="s">
        <v>4353</v>
      </c>
      <c r="C514" s="131" t="s">
        <v>6077</v>
      </c>
      <c r="D514" s="132" t="s">
        <v>427</v>
      </c>
      <c r="E514" s="8">
        <v>1</v>
      </c>
      <c r="F514" s="166" t="s">
        <v>5</v>
      </c>
      <c r="H514" s="8">
        <v>2</v>
      </c>
      <c r="I514" s="8">
        <v>3</v>
      </c>
      <c r="L514" s="188">
        <f>VLOOKUP('Tabela STJ'!$F$5:$F$5098,'R$ REAJUSTADO'!$A$2:$B$44,2,FALSE)</f>
        <v>600.09</v>
      </c>
      <c r="M514" s="51">
        <f t="shared" si="18"/>
        <v>600.09</v>
      </c>
      <c r="N514" s="52">
        <f>G514*'R$ REAJUSTADO'!$E$13</f>
        <v>0</v>
      </c>
      <c r="O514" s="11">
        <f>(J514*'R$ REAJUSTADO'!$E$16)*'Tabela STJ'!K514</f>
        <v>0</v>
      </c>
      <c r="P514" s="205">
        <f t="shared" si="19"/>
        <v>600.09</v>
      </c>
      <c r="Q514" s="201" t="s">
        <v>5172</v>
      </c>
    </row>
    <row r="515" spans="1:17">
      <c r="A515" s="119" t="s">
        <v>4314</v>
      </c>
      <c r="B515" s="6" t="s">
        <v>4353</v>
      </c>
      <c r="C515" s="131" t="s">
        <v>6078</v>
      </c>
      <c r="D515" s="132" t="s">
        <v>428</v>
      </c>
      <c r="E515" s="8">
        <v>1</v>
      </c>
      <c r="F515" s="166" t="s">
        <v>5</v>
      </c>
      <c r="H515" s="8">
        <v>1</v>
      </c>
      <c r="I515" s="8">
        <v>3</v>
      </c>
      <c r="L515" s="188">
        <f>VLOOKUP('Tabela STJ'!$F$5:$F$5098,'R$ REAJUSTADO'!$A$2:$B$44,2,FALSE)</f>
        <v>600.09</v>
      </c>
      <c r="M515" s="51">
        <f t="shared" si="18"/>
        <v>600.09</v>
      </c>
      <c r="N515" s="52">
        <f>G515*'R$ REAJUSTADO'!$E$13</f>
        <v>0</v>
      </c>
      <c r="O515" s="11">
        <f>(J515*'R$ REAJUSTADO'!$E$16)*'Tabela STJ'!K515</f>
        <v>0</v>
      </c>
      <c r="P515" s="205">
        <f t="shared" si="19"/>
        <v>600.09</v>
      </c>
      <c r="Q515" s="201" t="s">
        <v>5172</v>
      </c>
    </row>
    <row r="516" spans="1:17">
      <c r="A516" s="119" t="s">
        <v>4314</v>
      </c>
      <c r="B516" s="6" t="s">
        <v>4353</v>
      </c>
      <c r="C516" s="131" t="s">
        <v>6079</v>
      </c>
      <c r="D516" s="132" t="s">
        <v>429</v>
      </c>
      <c r="E516" s="8">
        <v>1</v>
      </c>
      <c r="F516" s="166" t="s">
        <v>5</v>
      </c>
      <c r="H516" s="8">
        <v>1</v>
      </c>
      <c r="I516" s="8">
        <v>3</v>
      </c>
      <c r="L516" s="188">
        <f>VLOOKUP('Tabela STJ'!$F$5:$F$5098,'R$ REAJUSTADO'!$A$2:$B$44,2,FALSE)</f>
        <v>600.09</v>
      </c>
      <c r="M516" s="51">
        <f t="shared" si="18"/>
        <v>600.09</v>
      </c>
      <c r="N516" s="52">
        <f>G516*'R$ REAJUSTADO'!$E$13</f>
        <v>0</v>
      </c>
      <c r="O516" s="11">
        <f>(J516*'R$ REAJUSTADO'!$E$16)*'Tabela STJ'!K516</f>
        <v>0</v>
      </c>
      <c r="P516" s="205">
        <f t="shared" si="19"/>
        <v>600.09</v>
      </c>
      <c r="Q516" s="201" t="s">
        <v>5172</v>
      </c>
    </row>
    <row r="517" spans="1:17">
      <c r="A517" s="119" t="s">
        <v>4314</v>
      </c>
      <c r="B517" s="6" t="s">
        <v>4353</v>
      </c>
      <c r="C517" s="131" t="s">
        <v>6080</v>
      </c>
      <c r="D517" s="132" t="s">
        <v>430</v>
      </c>
      <c r="E517" s="8">
        <v>1</v>
      </c>
      <c r="F517" s="166" t="s">
        <v>431</v>
      </c>
      <c r="H517" s="8">
        <v>2</v>
      </c>
      <c r="I517" s="8">
        <v>3</v>
      </c>
      <c r="L517" s="188">
        <f>VLOOKUP('Tabela STJ'!$F$5:$F$5098,'R$ REAJUSTADO'!$A$2:$B$44,2,FALSE)</f>
        <v>507.22</v>
      </c>
      <c r="M517" s="51">
        <f t="shared" si="18"/>
        <v>507.22</v>
      </c>
      <c r="N517" s="52">
        <f>G517*'R$ REAJUSTADO'!$E$13</f>
        <v>0</v>
      </c>
      <c r="O517" s="11">
        <f>(J517*'R$ REAJUSTADO'!$E$16)*'Tabela STJ'!K517</f>
        <v>0</v>
      </c>
      <c r="P517" s="205">
        <f t="shared" si="19"/>
        <v>507.22</v>
      </c>
      <c r="Q517" s="201" t="s">
        <v>5172</v>
      </c>
    </row>
    <row r="518" spans="1:17">
      <c r="A518" s="119" t="s">
        <v>4314</v>
      </c>
      <c r="B518" s="6" t="s">
        <v>4353</v>
      </c>
      <c r="C518" s="131" t="s">
        <v>6081</v>
      </c>
      <c r="D518" s="132" t="s">
        <v>432</v>
      </c>
      <c r="E518" s="8">
        <v>1</v>
      </c>
      <c r="F518" s="166" t="s">
        <v>196</v>
      </c>
      <c r="H518" s="8">
        <v>1</v>
      </c>
      <c r="I518" s="8">
        <v>2</v>
      </c>
      <c r="L518" s="188">
        <f>VLOOKUP('Tabela STJ'!$F$5:$F$5098,'R$ REAJUSTADO'!$A$2:$B$44,2,FALSE)</f>
        <v>353.41</v>
      </c>
      <c r="M518" s="51">
        <f t="shared" si="18"/>
        <v>353.41</v>
      </c>
      <c r="N518" s="52">
        <f>G518*'R$ REAJUSTADO'!$E$13</f>
        <v>0</v>
      </c>
      <c r="O518" s="11">
        <f>(J518*'R$ REAJUSTADO'!$E$16)*'Tabela STJ'!K518</f>
        <v>0</v>
      </c>
      <c r="P518" s="205">
        <f t="shared" si="19"/>
        <v>353.41</v>
      </c>
      <c r="Q518" s="201" t="s">
        <v>5172</v>
      </c>
    </row>
    <row r="519" spans="1:17">
      <c r="A519" s="119" t="s">
        <v>4314</v>
      </c>
      <c r="B519" s="6" t="s">
        <v>4353</v>
      </c>
      <c r="C519" s="131" t="s">
        <v>6082</v>
      </c>
      <c r="D519" s="132" t="s">
        <v>433</v>
      </c>
      <c r="E519" s="8">
        <v>1</v>
      </c>
      <c r="F519" s="166" t="s">
        <v>30</v>
      </c>
      <c r="H519" s="8">
        <v>1</v>
      </c>
      <c r="I519" s="8">
        <v>1</v>
      </c>
      <c r="L519" s="188">
        <f>VLOOKUP('Tabela STJ'!$F$5:$F$5098,'R$ REAJUSTADO'!$A$2:$B$44,2,FALSE)</f>
        <v>155.22</v>
      </c>
      <c r="M519" s="51">
        <f t="shared" si="18"/>
        <v>155.22</v>
      </c>
      <c r="N519" s="52">
        <f>G519*'R$ REAJUSTADO'!$E$13</f>
        <v>0</v>
      </c>
      <c r="O519" s="11">
        <f>(J519*'R$ REAJUSTADO'!$E$16)*'Tabela STJ'!K519</f>
        <v>0</v>
      </c>
      <c r="P519" s="205">
        <f t="shared" si="19"/>
        <v>155.22</v>
      </c>
      <c r="Q519" s="201" t="s">
        <v>5172</v>
      </c>
    </row>
    <row r="520" spans="1:17">
      <c r="A520" s="119" t="s">
        <v>4314</v>
      </c>
      <c r="B520" s="6" t="s">
        <v>4353</v>
      </c>
      <c r="C520" s="131" t="s">
        <v>6083</v>
      </c>
      <c r="D520" s="132" t="s">
        <v>434</v>
      </c>
      <c r="E520" s="8">
        <v>1</v>
      </c>
      <c r="F520" s="166" t="s">
        <v>314</v>
      </c>
      <c r="H520" s="8">
        <v>1</v>
      </c>
      <c r="I520" s="8">
        <v>5</v>
      </c>
      <c r="L520" s="188">
        <f>VLOOKUP('Tabela STJ'!$F$5:$F$5098,'R$ REAJUSTADO'!$A$2:$B$44,2,FALSE)</f>
        <v>1261.1400000000001</v>
      </c>
      <c r="M520" s="51">
        <f t="shared" si="18"/>
        <v>1261.1400000000001</v>
      </c>
      <c r="N520" s="52">
        <f>G520*'R$ REAJUSTADO'!$E$13</f>
        <v>0</v>
      </c>
      <c r="O520" s="11">
        <f>(J520*'R$ REAJUSTADO'!$E$16)*'Tabela STJ'!K520</f>
        <v>0</v>
      </c>
      <c r="P520" s="205">
        <f t="shared" si="19"/>
        <v>1261.1400000000001</v>
      </c>
      <c r="Q520" s="201" t="s">
        <v>5172</v>
      </c>
    </row>
    <row r="521" spans="1:17">
      <c r="A521" s="119" t="s">
        <v>4314</v>
      </c>
      <c r="B521" s="6" t="s">
        <v>4353</v>
      </c>
      <c r="C521" s="131" t="s">
        <v>6084</v>
      </c>
      <c r="D521" s="132" t="s">
        <v>435</v>
      </c>
      <c r="E521" s="8">
        <v>1</v>
      </c>
      <c r="F521" s="166" t="s">
        <v>11</v>
      </c>
      <c r="I521" s="8">
        <v>0</v>
      </c>
      <c r="L521" s="188">
        <f>VLOOKUP('Tabela STJ'!$F$5:$F$5098,'R$ REAJUSTADO'!$A$2:$B$44,2,FALSE)</f>
        <v>74.84</v>
      </c>
      <c r="M521" s="51">
        <f t="shared" si="18"/>
        <v>74.84</v>
      </c>
      <c r="N521" s="52">
        <f>G521*'R$ REAJUSTADO'!$E$13</f>
        <v>0</v>
      </c>
      <c r="O521" s="11">
        <f>(J521*'R$ REAJUSTADO'!$E$16)*'Tabela STJ'!K521</f>
        <v>0</v>
      </c>
      <c r="P521" s="205">
        <f t="shared" si="19"/>
        <v>74.84</v>
      </c>
      <c r="Q521" s="201" t="s">
        <v>5172</v>
      </c>
    </row>
    <row r="522" spans="1:17">
      <c r="A522" s="119" t="s">
        <v>4314</v>
      </c>
      <c r="B522" s="6" t="s">
        <v>4353</v>
      </c>
      <c r="C522" s="131" t="s">
        <v>6085</v>
      </c>
      <c r="D522" s="132" t="s">
        <v>436</v>
      </c>
      <c r="E522" s="8">
        <v>1</v>
      </c>
      <c r="F522" s="166" t="s">
        <v>194</v>
      </c>
      <c r="H522" s="8">
        <v>1</v>
      </c>
      <c r="I522" s="8">
        <v>5</v>
      </c>
      <c r="L522" s="188">
        <f>VLOOKUP('Tabela STJ'!$F$5:$F$5098,'R$ REAJUSTADO'!$A$2:$B$44,2,FALSE)</f>
        <v>923</v>
      </c>
      <c r="M522" s="51">
        <f t="shared" si="18"/>
        <v>923</v>
      </c>
      <c r="N522" s="52">
        <f>G522*'R$ REAJUSTADO'!$E$13</f>
        <v>0</v>
      </c>
      <c r="O522" s="11">
        <f>(J522*'R$ REAJUSTADO'!$E$16)*'Tabela STJ'!K522</f>
        <v>0</v>
      </c>
      <c r="P522" s="205">
        <f t="shared" si="19"/>
        <v>923</v>
      </c>
      <c r="Q522" s="201" t="s">
        <v>5172</v>
      </c>
    </row>
    <row r="523" spans="1:17">
      <c r="A523" s="119" t="s">
        <v>4314</v>
      </c>
      <c r="B523" s="6" t="s">
        <v>4353</v>
      </c>
      <c r="C523" s="131" t="s">
        <v>6086</v>
      </c>
      <c r="D523" s="132" t="s">
        <v>437</v>
      </c>
      <c r="E523" s="8">
        <v>1</v>
      </c>
      <c r="F523" s="166" t="s">
        <v>7</v>
      </c>
      <c r="H523" s="8">
        <v>2</v>
      </c>
      <c r="I523" s="8">
        <v>5</v>
      </c>
      <c r="L523" s="188">
        <f>VLOOKUP('Tabela STJ'!$F$5:$F$5098,'R$ REAJUSTADO'!$A$2:$B$44,2,FALSE)</f>
        <v>1191.8499999999999</v>
      </c>
      <c r="M523" s="51">
        <f t="shared" si="18"/>
        <v>1191.8499999999999</v>
      </c>
      <c r="N523" s="52">
        <f>G523*'R$ REAJUSTADO'!$E$13</f>
        <v>0</v>
      </c>
      <c r="O523" s="11">
        <f>(J523*'R$ REAJUSTADO'!$E$16)*'Tabela STJ'!K523</f>
        <v>0</v>
      </c>
      <c r="P523" s="205">
        <f t="shared" si="19"/>
        <v>1191.8499999999999</v>
      </c>
      <c r="Q523" s="201" t="s">
        <v>5172</v>
      </c>
    </row>
    <row r="524" spans="1:17">
      <c r="A524" s="119" t="s">
        <v>4314</v>
      </c>
      <c r="B524" s="6" t="s">
        <v>4353</v>
      </c>
      <c r="C524" s="131" t="s">
        <v>6087</v>
      </c>
      <c r="D524" s="132" t="s">
        <v>438</v>
      </c>
      <c r="E524" s="8">
        <v>1</v>
      </c>
      <c r="F524" s="166" t="s">
        <v>201</v>
      </c>
      <c r="H524" s="8">
        <v>2</v>
      </c>
      <c r="I524" s="8">
        <v>5</v>
      </c>
      <c r="L524" s="188">
        <f>VLOOKUP('Tabela STJ'!$F$5:$F$5098,'R$ REAJUSTADO'!$A$2:$B$44,2,FALSE)</f>
        <v>769.16</v>
      </c>
      <c r="M524" s="51">
        <f t="shared" si="18"/>
        <v>769.16</v>
      </c>
      <c r="N524" s="52">
        <f>G524*'R$ REAJUSTADO'!$E$13</f>
        <v>0</v>
      </c>
      <c r="O524" s="11">
        <f>(J524*'R$ REAJUSTADO'!$E$16)*'Tabela STJ'!K524</f>
        <v>0</v>
      </c>
      <c r="P524" s="205">
        <f t="shared" si="19"/>
        <v>769.16</v>
      </c>
      <c r="Q524" s="201" t="s">
        <v>5172</v>
      </c>
    </row>
    <row r="525" spans="1:17">
      <c r="A525" s="119" t="s">
        <v>4314</v>
      </c>
      <c r="B525" s="6" t="s">
        <v>4353</v>
      </c>
      <c r="C525" s="131" t="s">
        <v>6088</v>
      </c>
      <c r="D525" s="132" t="s">
        <v>439</v>
      </c>
      <c r="E525" s="8">
        <v>1</v>
      </c>
      <c r="F525" s="166" t="s">
        <v>6</v>
      </c>
      <c r="H525" s="8">
        <v>1</v>
      </c>
      <c r="I525" s="8">
        <v>5</v>
      </c>
      <c r="L525" s="188">
        <f>VLOOKUP('Tabela STJ'!$F$5:$F$5098,'R$ REAJUSTADO'!$A$2:$B$44,2,FALSE)</f>
        <v>838.45</v>
      </c>
      <c r="M525" s="51">
        <f t="shared" si="18"/>
        <v>838.45</v>
      </c>
      <c r="N525" s="52">
        <f>G525*'R$ REAJUSTADO'!$E$13</f>
        <v>0</v>
      </c>
      <c r="O525" s="11">
        <f>(J525*'R$ REAJUSTADO'!$E$16)*'Tabela STJ'!K525</f>
        <v>0</v>
      </c>
      <c r="P525" s="205">
        <f t="shared" si="19"/>
        <v>838.45</v>
      </c>
      <c r="Q525" s="201" t="s">
        <v>5172</v>
      </c>
    </row>
    <row r="526" spans="1:17">
      <c r="A526" s="119" t="s">
        <v>4314</v>
      </c>
      <c r="B526" s="6" t="s">
        <v>4353</v>
      </c>
      <c r="C526" s="131" t="s">
        <v>6089</v>
      </c>
      <c r="D526" s="132" t="s">
        <v>440</v>
      </c>
      <c r="E526" s="8">
        <v>1</v>
      </c>
      <c r="F526" s="166" t="s">
        <v>201</v>
      </c>
      <c r="H526" s="8">
        <v>1</v>
      </c>
      <c r="I526" s="8">
        <v>4</v>
      </c>
      <c r="L526" s="188">
        <f>VLOOKUP('Tabela STJ'!$F$5:$F$5098,'R$ REAJUSTADO'!$A$2:$B$44,2,FALSE)</f>
        <v>769.16</v>
      </c>
      <c r="M526" s="51">
        <f t="shared" si="18"/>
        <v>769.16</v>
      </c>
      <c r="N526" s="52">
        <f>G526*'R$ REAJUSTADO'!$E$13</f>
        <v>0</v>
      </c>
      <c r="O526" s="11">
        <f>(J526*'R$ REAJUSTADO'!$E$16)*'Tabela STJ'!K526</f>
        <v>0</v>
      </c>
      <c r="P526" s="205">
        <f t="shared" si="19"/>
        <v>769.16</v>
      </c>
      <c r="Q526" s="201" t="s">
        <v>5172</v>
      </c>
    </row>
    <row r="527" spans="1:17">
      <c r="A527" s="119" t="s">
        <v>4314</v>
      </c>
      <c r="B527" s="6" t="s">
        <v>4353</v>
      </c>
      <c r="C527" s="131" t="s">
        <v>6090</v>
      </c>
      <c r="D527" s="132" t="s">
        <v>441</v>
      </c>
      <c r="E527" s="8">
        <v>1</v>
      </c>
      <c r="F527" s="166" t="s">
        <v>5</v>
      </c>
      <c r="H527" s="8">
        <v>2</v>
      </c>
      <c r="I527" s="8">
        <v>4</v>
      </c>
      <c r="L527" s="188">
        <f>VLOOKUP('Tabela STJ'!$F$5:$F$5098,'R$ REAJUSTADO'!$A$2:$B$44,2,FALSE)</f>
        <v>600.09</v>
      </c>
      <c r="M527" s="51">
        <f t="shared" si="18"/>
        <v>600.09</v>
      </c>
      <c r="N527" s="52">
        <f>G527*'R$ REAJUSTADO'!$E$13</f>
        <v>0</v>
      </c>
      <c r="O527" s="11">
        <f>(J527*'R$ REAJUSTADO'!$E$16)*'Tabela STJ'!K527</f>
        <v>0</v>
      </c>
      <c r="P527" s="205">
        <f t="shared" si="19"/>
        <v>600.09</v>
      </c>
      <c r="Q527" s="201" t="s">
        <v>5172</v>
      </c>
    </row>
    <row r="528" spans="1:17">
      <c r="A528" s="119" t="s">
        <v>4314</v>
      </c>
      <c r="B528" s="6" t="s">
        <v>4353</v>
      </c>
      <c r="C528" s="131" t="s">
        <v>6091</v>
      </c>
      <c r="D528" s="132" t="s">
        <v>442</v>
      </c>
      <c r="E528" s="8">
        <v>1</v>
      </c>
      <c r="F528" s="166" t="s">
        <v>145</v>
      </c>
      <c r="H528" s="8">
        <v>1</v>
      </c>
      <c r="I528" s="8">
        <v>3</v>
      </c>
      <c r="L528" s="188">
        <f>VLOOKUP('Tabela STJ'!$F$5:$F$5098,'R$ REAJUSTADO'!$A$2:$B$44,2,FALSE)</f>
        <v>304.89</v>
      </c>
      <c r="M528" s="51">
        <f t="shared" si="18"/>
        <v>304.89</v>
      </c>
      <c r="N528" s="52">
        <f>G528*'R$ REAJUSTADO'!$E$13</f>
        <v>0</v>
      </c>
      <c r="O528" s="11">
        <f>(J528*'R$ REAJUSTADO'!$E$16)*'Tabela STJ'!K528</f>
        <v>0</v>
      </c>
      <c r="P528" s="205">
        <f t="shared" si="19"/>
        <v>304.89</v>
      </c>
      <c r="Q528" s="201" t="s">
        <v>5172</v>
      </c>
    </row>
    <row r="529" spans="1:17" s="26" customFormat="1" ht="31.5">
      <c r="A529" s="273" t="s">
        <v>5363</v>
      </c>
      <c r="B529" s="273"/>
      <c r="C529" s="273"/>
      <c r="D529" s="273"/>
      <c r="E529" s="273"/>
      <c r="F529" s="273"/>
      <c r="G529" s="273"/>
      <c r="H529" s="273"/>
      <c r="I529" s="273"/>
      <c r="J529" s="273"/>
      <c r="K529" s="273"/>
      <c r="L529" s="273"/>
      <c r="M529" s="273"/>
      <c r="N529" s="273"/>
      <c r="O529" s="273"/>
      <c r="P529" s="273"/>
      <c r="Q529" s="273"/>
    </row>
    <row r="530" spans="1:17" s="44" customFormat="1">
      <c r="A530" s="121" t="s">
        <v>4314</v>
      </c>
      <c r="B530" s="43" t="s">
        <v>4354</v>
      </c>
      <c r="C530" s="138" t="s">
        <v>6092</v>
      </c>
      <c r="D530" s="139" t="s">
        <v>443</v>
      </c>
      <c r="E530" s="15">
        <v>1</v>
      </c>
      <c r="F530" s="169" t="s">
        <v>1</v>
      </c>
      <c r="G530" s="16"/>
      <c r="H530" s="15"/>
      <c r="I530" s="15">
        <v>0</v>
      </c>
      <c r="J530" s="181"/>
      <c r="K530" s="17"/>
      <c r="L530" s="192">
        <f>VLOOKUP('Tabela STJ'!$F$5:$F$5098,'R$ REAJUSTADO'!$A$2:$B$44,2,FALSE)</f>
        <v>121.96</v>
      </c>
      <c r="M530" s="58">
        <f t="shared" si="18"/>
        <v>121.96</v>
      </c>
      <c r="N530" s="59">
        <f>G530*'R$ REAJUSTADO'!$E$13</f>
        <v>0</v>
      </c>
      <c r="O530" s="22">
        <f>(J530*'R$ REAJUSTADO'!$E$16)*'Tabela STJ'!K530</f>
        <v>0</v>
      </c>
      <c r="P530" s="208">
        <f t="shared" si="19"/>
        <v>121.96</v>
      </c>
      <c r="Q530" s="214" t="s">
        <v>5172</v>
      </c>
    </row>
    <row r="531" spans="1:17">
      <c r="A531" s="119" t="s">
        <v>4314</v>
      </c>
      <c r="B531" s="6" t="s">
        <v>4354</v>
      </c>
      <c r="C531" s="131" t="s">
        <v>6093</v>
      </c>
      <c r="D531" s="132" t="s">
        <v>444</v>
      </c>
      <c r="E531" s="8">
        <v>1</v>
      </c>
      <c r="F531" s="166" t="s">
        <v>281</v>
      </c>
      <c r="H531" s="8">
        <v>3</v>
      </c>
      <c r="I531" s="8">
        <v>5</v>
      </c>
      <c r="L531" s="188">
        <f>VLOOKUP('Tabela STJ'!$F$5:$F$5098,'R$ REAJUSTADO'!$A$2:$B$44,2,FALSE)</f>
        <v>1074.04</v>
      </c>
      <c r="M531" s="51">
        <f t="shared" si="18"/>
        <v>1074.04</v>
      </c>
      <c r="N531" s="52">
        <f>G531*'R$ REAJUSTADO'!$E$13</f>
        <v>0</v>
      </c>
      <c r="O531" s="11">
        <f>(J531*'R$ REAJUSTADO'!$E$16)*'Tabela STJ'!K531</f>
        <v>0</v>
      </c>
      <c r="P531" s="205">
        <f t="shared" si="19"/>
        <v>1074.04</v>
      </c>
      <c r="Q531" s="201" t="s">
        <v>5172</v>
      </c>
    </row>
    <row r="532" spans="1:17">
      <c r="A532" s="119" t="s">
        <v>4314</v>
      </c>
      <c r="B532" s="6" t="s">
        <v>4354</v>
      </c>
      <c r="C532" s="131" t="s">
        <v>6094</v>
      </c>
      <c r="D532" s="132" t="s">
        <v>445</v>
      </c>
      <c r="E532" s="8">
        <v>1</v>
      </c>
      <c r="F532" s="166" t="s">
        <v>145</v>
      </c>
      <c r="H532" s="8">
        <v>2</v>
      </c>
      <c r="I532" s="8">
        <v>4</v>
      </c>
      <c r="L532" s="188">
        <f>VLOOKUP('Tabela STJ'!$F$5:$F$5098,'R$ REAJUSTADO'!$A$2:$B$44,2,FALSE)</f>
        <v>304.89</v>
      </c>
      <c r="M532" s="51">
        <f t="shared" si="18"/>
        <v>304.89</v>
      </c>
      <c r="N532" s="52">
        <f>G532*'R$ REAJUSTADO'!$E$13</f>
        <v>0</v>
      </c>
      <c r="O532" s="11">
        <f>(J532*'R$ REAJUSTADO'!$E$16)*'Tabela STJ'!K532</f>
        <v>0</v>
      </c>
      <c r="P532" s="205">
        <f t="shared" si="19"/>
        <v>304.89</v>
      </c>
      <c r="Q532" s="201" t="s">
        <v>5172</v>
      </c>
    </row>
    <row r="533" spans="1:17">
      <c r="A533" s="119" t="s">
        <v>4314</v>
      </c>
      <c r="B533" s="6" t="s">
        <v>4354</v>
      </c>
      <c r="C533" s="131" t="s">
        <v>6095</v>
      </c>
      <c r="D533" s="132" t="s">
        <v>446</v>
      </c>
      <c r="E533" s="8">
        <v>1</v>
      </c>
      <c r="F533" s="166" t="s">
        <v>5</v>
      </c>
      <c r="H533" s="8">
        <v>2</v>
      </c>
      <c r="I533" s="8">
        <v>4</v>
      </c>
      <c r="L533" s="188">
        <f>VLOOKUP('Tabela STJ'!$F$5:$F$5098,'R$ REAJUSTADO'!$A$2:$B$44,2,FALSE)</f>
        <v>600.09</v>
      </c>
      <c r="M533" s="51">
        <f t="shared" si="18"/>
        <v>600.09</v>
      </c>
      <c r="N533" s="52">
        <f>G533*'R$ REAJUSTADO'!$E$13</f>
        <v>0</v>
      </c>
      <c r="O533" s="11">
        <f>(J533*'R$ REAJUSTADO'!$E$16)*'Tabela STJ'!K533</f>
        <v>0</v>
      </c>
      <c r="P533" s="205">
        <f t="shared" si="19"/>
        <v>600.09</v>
      </c>
      <c r="Q533" s="201" t="s">
        <v>5172</v>
      </c>
    </row>
    <row r="534" spans="1:17">
      <c r="A534" s="119" t="s">
        <v>4314</v>
      </c>
      <c r="B534" s="6" t="s">
        <v>4354</v>
      </c>
      <c r="C534" s="131" t="s">
        <v>6096</v>
      </c>
      <c r="D534" s="132" t="s">
        <v>447</v>
      </c>
      <c r="E534" s="8">
        <v>1</v>
      </c>
      <c r="F534" s="166" t="s">
        <v>201</v>
      </c>
      <c r="H534" s="8">
        <v>2</v>
      </c>
      <c r="I534" s="8">
        <v>5</v>
      </c>
      <c r="L534" s="188">
        <f>VLOOKUP('Tabela STJ'!$F$5:$F$5098,'R$ REAJUSTADO'!$A$2:$B$44,2,FALSE)</f>
        <v>769.16</v>
      </c>
      <c r="M534" s="51">
        <f t="shared" si="18"/>
        <v>769.16</v>
      </c>
      <c r="N534" s="52">
        <f>G534*'R$ REAJUSTADO'!$E$13</f>
        <v>0</v>
      </c>
      <c r="O534" s="11">
        <f>(J534*'R$ REAJUSTADO'!$E$16)*'Tabela STJ'!K534</f>
        <v>0</v>
      </c>
      <c r="P534" s="205">
        <f t="shared" si="19"/>
        <v>769.16</v>
      </c>
      <c r="Q534" s="201" t="s">
        <v>5172</v>
      </c>
    </row>
    <row r="535" spans="1:17" s="26" customFormat="1" ht="31.5">
      <c r="A535" s="273" t="s">
        <v>5364</v>
      </c>
      <c r="B535" s="273"/>
      <c r="C535" s="273"/>
      <c r="D535" s="273"/>
      <c r="E535" s="273"/>
      <c r="F535" s="273"/>
      <c r="G535" s="273"/>
      <c r="H535" s="273"/>
      <c r="I535" s="273"/>
      <c r="J535" s="273"/>
      <c r="K535" s="273"/>
      <c r="L535" s="273"/>
      <c r="M535" s="273"/>
      <c r="N535" s="273"/>
      <c r="O535" s="273"/>
      <c r="P535" s="273"/>
      <c r="Q535" s="273"/>
    </row>
    <row r="536" spans="1:17">
      <c r="A536" s="119" t="s">
        <v>4314</v>
      </c>
      <c r="B536" s="6" t="s">
        <v>4355</v>
      </c>
      <c r="C536" s="131" t="s">
        <v>6097</v>
      </c>
      <c r="D536" s="132" t="s">
        <v>448</v>
      </c>
      <c r="E536" s="8">
        <v>1</v>
      </c>
      <c r="F536" s="166" t="s">
        <v>149</v>
      </c>
      <c r="H536" s="8">
        <v>1</v>
      </c>
      <c r="I536" s="8">
        <v>1</v>
      </c>
      <c r="L536" s="188">
        <f>VLOOKUP('Tabela STJ'!$F$5:$F$5098,'R$ REAJUSTADO'!$A$2:$B$44,2,FALSE)</f>
        <v>458.72</v>
      </c>
      <c r="M536" s="51">
        <f t="shared" si="18"/>
        <v>458.72</v>
      </c>
      <c r="N536" s="52">
        <f>G536*'R$ REAJUSTADO'!$E$13</f>
        <v>0</v>
      </c>
      <c r="O536" s="11">
        <f>(J536*'R$ REAJUSTADO'!$E$16)*'Tabela STJ'!K536</f>
        <v>0</v>
      </c>
      <c r="P536" s="205">
        <f t="shared" si="19"/>
        <v>458.72</v>
      </c>
      <c r="Q536" s="201" t="s">
        <v>5172</v>
      </c>
    </row>
    <row r="537" spans="1:17">
      <c r="A537" s="119" t="s">
        <v>4314</v>
      </c>
      <c r="B537" s="6" t="s">
        <v>4355</v>
      </c>
      <c r="C537" s="131" t="s">
        <v>6098</v>
      </c>
      <c r="D537" s="132" t="s">
        <v>449</v>
      </c>
      <c r="E537" s="8">
        <v>1</v>
      </c>
      <c r="F537" s="166" t="s">
        <v>281</v>
      </c>
      <c r="H537" s="8">
        <v>2</v>
      </c>
      <c r="I537" s="8">
        <v>5</v>
      </c>
      <c r="L537" s="188">
        <f>VLOOKUP('Tabela STJ'!$F$5:$F$5098,'R$ REAJUSTADO'!$A$2:$B$44,2,FALSE)</f>
        <v>1074.04</v>
      </c>
      <c r="M537" s="51">
        <f t="shared" si="18"/>
        <v>1074.04</v>
      </c>
      <c r="N537" s="52">
        <f>G537*'R$ REAJUSTADO'!$E$13</f>
        <v>0</v>
      </c>
      <c r="O537" s="11">
        <f>(J537*'R$ REAJUSTADO'!$E$16)*'Tabela STJ'!K537</f>
        <v>0</v>
      </c>
      <c r="P537" s="205">
        <f t="shared" si="19"/>
        <v>1074.04</v>
      </c>
      <c r="Q537" s="201" t="s">
        <v>5172</v>
      </c>
    </row>
    <row r="538" spans="1:17">
      <c r="A538" s="119" t="s">
        <v>4314</v>
      </c>
      <c r="B538" s="6" t="s">
        <v>4355</v>
      </c>
      <c r="C538" s="131" t="s">
        <v>6099</v>
      </c>
      <c r="D538" s="132" t="s">
        <v>450</v>
      </c>
      <c r="E538" s="8">
        <v>1</v>
      </c>
      <c r="F538" s="166" t="s">
        <v>145</v>
      </c>
      <c r="H538" s="8">
        <v>1</v>
      </c>
      <c r="I538" s="8">
        <v>4</v>
      </c>
      <c r="L538" s="188">
        <f>VLOOKUP('Tabela STJ'!$F$5:$F$5098,'R$ REAJUSTADO'!$A$2:$B$44,2,FALSE)</f>
        <v>304.89</v>
      </c>
      <c r="M538" s="51">
        <f t="shared" si="18"/>
        <v>304.89</v>
      </c>
      <c r="N538" s="52">
        <f>G538*'R$ REAJUSTADO'!$E$13</f>
        <v>0</v>
      </c>
      <c r="O538" s="11">
        <f>(J538*'R$ REAJUSTADO'!$E$16)*'Tabela STJ'!K538</f>
        <v>0</v>
      </c>
      <c r="P538" s="205">
        <f t="shared" si="19"/>
        <v>304.89</v>
      </c>
      <c r="Q538" s="201" t="s">
        <v>5172</v>
      </c>
    </row>
    <row r="539" spans="1:17">
      <c r="A539" s="119" t="s">
        <v>4314</v>
      </c>
      <c r="B539" s="6" t="s">
        <v>4355</v>
      </c>
      <c r="C539" s="131" t="s">
        <v>6100</v>
      </c>
      <c r="D539" s="132" t="s">
        <v>451</v>
      </c>
      <c r="E539" s="8">
        <v>1</v>
      </c>
      <c r="F539" s="166" t="s">
        <v>201</v>
      </c>
      <c r="H539" s="8">
        <v>2</v>
      </c>
      <c r="I539" s="8">
        <v>4</v>
      </c>
      <c r="L539" s="188">
        <f>VLOOKUP('Tabela STJ'!$F$5:$F$5098,'R$ REAJUSTADO'!$A$2:$B$44,2,FALSE)</f>
        <v>769.16</v>
      </c>
      <c r="M539" s="51">
        <f t="shared" si="18"/>
        <v>769.16</v>
      </c>
      <c r="N539" s="52">
        <f>G539*'R$ REAJUSTADO'!$E$13</f>
        <v>0</v>
      </c>
      <c r="O539" s="11">
        <f>(J539*'R$ REAJUSTADO'!$E$16)*'Tabela STJ'!K539</f>
        <v>0</v>
      </c>
      <c r="P539" s="205">
        <f t="shared" si="19"/>
        <v>769.16</v>
      </c>
      <c r="Q539" s="201" t="s">
        <v>5172</v>
      </c>
    </row>
    <row r="540" spans="1:17">
      <c r="A540" s="119" t="s">
        <v>4314</v>
      </c>
      <c r="B540" s="6" t="s">
        <v>4355</v>
      </c>
      <c r="C540" s="131" t="s">
        <v>6101</v>
      </c>
      <c r="D540" s="132" t="s">
        <v>452</v>
      </c>
      <c r="E540" s="8">
        <v>1</v>
      </c>
      <c r="F540" s="166" t="s">
        <v>293</v>
      </c>
      <c r="H540" s="8">
        <v>2</v>
      </c>
      <c r="I540" s="8">
        <v>4</v>
      </c>
      <c r="L540" s="188">
        <f>VLOOKUP('Tabela STJ'!$F$5:$F$5098,'R$ REAJUSTADO'!$A$2:$B$44,2,FALSE)</f>
        <v>990.89</v>
      </c>
      <c r="M540" s="51">
        <f t="shared" si="18"/>
        <v>990.89</v>
      </c>
      <c r="N540" s="52">
        <f>G540*'R$ REAJUSTADO'!$E$13</f>
        <v>0</v>
      </c>
      <c r="O540" s="11">
        <f>(J540*'R$ REAJUSTADO'!$E$16)*'Tabela STJ'!K540</f>
        <v>0</v>
      </c>
      <c r="P540" s="205">
        <f t="shared" si="19"/>
        <v>990.89</v>
      </c>
      <c r="Q540" s="201" t="s">
        <v>5172</v>
      </c>
    </row>
    <row r="541" spans="1:17" s="26" customFormat="1" ht="31.5">
      <c r="A541" s="273" t="s">
        <v>5365</v>
      </c>
      <c r="B541" s="273"/>
      <c r="C541" s="273"/>
      <c r="D541" s="273"/>
      <c r="E541" s="273"/>
      <c r="F541" s="273"/>
      <c r="G541" s="273"/>
      <c r="H541" s="273"/>
      <c r="I541" s="273"/>
      <c r="J541" s="273"/>
      <c r="K541" s="273"/>
      <c r="L541" s="273"/>
      <c r="M541" s="273"/>
      <c r="N541" s="273"/>
      <c r="O541" s="273"/>
      <c r="P541" s="273"/>
      <c r="Q541" s="273"/>
    </row>
    <row r="542" spans="1:17">
      <c r="A542" s="119" t="s">
        <v>4314</v>
      </c>
      <c r="B542" s="6" t="s">
        <v>4356</v>
      </c>
      <c r="C542" s="131" t="s">
        <v>6102</v>
      </c>
      <c r="D542" s="132" t="s">
        <v>453</v>
      </c>
      <c r="E542" s="8">
        <v>1</v>
      </c>
      <c r="F542" s="166" t="s">
        <v>201</v>
      </c>
      <c r="H542" s="8">
        <v>1</v>
      </c>
      <c r="I542" s="8">
        <v>4</v>
      </c>
      <c r="L542" s="188">
        <f>VLOOKUP('Tabela STJ'!$F$5:$F$5098,'R$ REAJUSTADO'!$A$2:$B$44,2,FALSE)</f>
        <v>769.16</v>
      </c>
      <c r="M542" s="51">
        <f t="shared" si="18"/>
        <v>769.16</v>
      </c>
      <c r="N542" s="52">
        <f>G542*'R$ REAJUSTADO'!$E$13</f>
        <v>0</v>
      </c>
      <c r="O542" s="11">
        <f>(J542*'R$ REAJUSTADO'!$E$16)*'Tabela STJ'!K542</f>
        <v>0</v>
      </c>
      <c r="P542" s="205">
        <f t="shared" si="19"/>
        <v>769.16</v>
      </c>
      <c r="Q542" s="201" t="s">
        <v>5172</v>
      </c>
    </row>
    <row r="543" spans="1:17">
      <c r="A543" s="119" t="s">
        <v>4314</v>
      </c>
      <c r="B543" s="6" t="s">
        <v>4356</v>
      </c>
      <c r="C543" s="131" t="s">
        <v>6103</v>
      </c>
      <c r="D543" s="132" t="s">
        <v>454</v>
      </c>
      <c r="E543" s="8">
        <v>1</v>
      </c>
      <c r="F543" s="166" t="s">
        <v>194</v>
      </c>
      <c r="H543" s="8">
        <v>2</v>
      </c>
      <c r="I543" s="8">
        <v>5</v>
      </c>
      <c r="L543" s="188">
        <f>VLOOKUP('Tabela STJ'!$F$5:$F$5098,'R$ REAJUSTADO'!$A$2:$B$44,2,FALSE)</f>
        <v>923</v>
      </c>
      <c r="M543" s="51">
        <f t="shared" si="18"/>
        <v>923</v>
      </c>
      <c r="N543" s="52">
        <f>G543*'R$ REAJUSTADO'!$E$13</f>
        <v>0</v>
      </c>
      <c r="O543" s="11">
        <f>(J543*'R$ REAJUSTADO'!$E$16)*'Tabela STJ'!K543</f>
        <v>0</v>
      </c>
      <c r="P543" s="205">
        <f t="shared" si="19"/>
        <v>923</v>
      </c>
      <c r="Q543" s="201" t="s">
        <v>5172</v>
      </c>
    </row>
    <row r="544" spans="1:17">
      <c r="A544" s="119" t="s">
        <v>4314</v>
      </c>
      <c r="B544" s="6" t="s">
        <v>4356</v>
      </c>
      <c r="C544" s="131" t="s">
        <v>6104</v>
      </c>
      <c r="D544" s="132" t="s">
        <v>455</v>
      </c>
      <c r="E544" s="8">
        <v>1</v>
      </c>
      <c r="F544" s="166" t="s">
        <v>201</v>
      </c>
      <c r="H544" s="8">
        <v>2</v>
      </c>
      <c r="I544" s="8">
        <v>4</v>
      </c>
      <c r="L544" s="188">
        <f>VLOOKUP('Tabela STJ'!$F$5:$F$5098,'R$ REAJUSTADO'!$A$2:$B$44,2,FALSE)</f>
        <v>769.16</v>
      </c>
      <c r="M544" s="51">
        <f t="shared" si="18"/>
        <v>769.16</v>
      </c>
      <c r="N544" s="52">
        <f>G544*'R$ REAJUSTADO'!$E$13</f>
        <v>0</v>
      </c>
      <c r="O544" s="11">
        <f>(J544*'R$ REAJUSTADO'!$E$16)*'Tabela STJ'!K544</f>
        <v>0</v>
      </c>
      <c r="P544" s="205">
        <f t="shared" si="19"/>
        <v>769.16</v>
      </c>
      <c r="Q544" s="201" t="s">
        <v>5172</v>
      </c>
    </row>
    <row r="545" spans="1:17">
      <c r="A545" s="119" t="s">
        <v>4314</v>
      </c>
      <c r="B545" s="6" t="s">
        <v>4356</v>
      </c>
      <c r="C545" s="131" t="s">
        <v>6105</v>
      </c>
      <c r="D545" s="132" t="s">
        <v>456</v>
      </c>
      <c r="E545" s="8">
        <v>1</v>
      </c>
      <c r="F545" s="166" t="s">
        <v>314</v>
      </c>
      <c r="H545" s="8">
        <v>2</v>
      </c>
      <c r="I545" s="8">
        <v>7</v>
      </c>
      <c r="L545" s="188">
        <f>VLOOKUP('Tabela STJ'!$F$5:$F$5098,'R$ REAJUSTADO'!$A$2:$B$44,2,FALSE)</f>
        <v>1261.1400000000001</v>
      </c>
      <c r="M545" s="51">
        <f t="shared" si="18"/>
        <v>1261.1400000000001</v>
      </c>
      <c r="N545" s="52">
        <f>G545*'R$ REAJUSTADO'!$E$13</f>
        <v>0</v>
      </c>
      <c r="O545" s="11">
        <f>(J545*'R$ REAJUSTADO'!$E$16)*'Tabela STJ'!K545</f>
        <v>0</v>
      </c>
      <c r="P545" s="205">
        <f t="shared" si="19"/>
        <v>1261.1400000000001</v>
      </c>
      <c r="Q545" s="201" t="s">
        <v>5172</v>
      </c>
    </row>
    <row r="546" spans="1:17">
      <c r="A546" s="119" t="s">
        <v>4314</v>
      </c>
      <c r="B546" s="6" t="s">
        <v>4356</v>
      </c>
      <c r="C546" s="131" t="s">
        <v>6106</v>
      </c>
      <c r="D546" s="132" t="s">
        <v>457</v>
      </c>
      <c r="E546" s="8">
        <v>1</v>
      </c>
      <c r="F546" s="166" t="s">
        <v>5</v>
      </c>
      <c r="H546" s="8">
        <v>1</v>
      </c>
      <c r="I546" s="8">
        <v>3</v>
      </c>
      <c r="L546" s="188">
        <f>VLOOKUP('Tabela STJ'!$F$5:$F$5098,'R$ REAJUSTADO'!$A$2:$B$44,2,FALSE)</f>
        <v>600.09</v>
      </c>
      <c r="M546" s="51">
        <f t="shared" si="18"/>
        <v>600.09</v>
      </c>
      <c r="N546" s="52">
        <f>G546*'R$ REAJUSTADO'!$E$13</f>
        <v>0</v>
      </c>
      <c r="O546" s="11">
        <f>(J546*'R$ REAJUSTADO'!$E$16)*'Tabela STJ'!K546</f>
        <v>0</v>
      </c>
      <c r="P546" s="205">
        <f t="shared" si="19"/>
        <v>600.09</v>
      </c>
      <c r="Q546" s="201" t="s">
        <v>5172</v>
      </c>
    </row>
    <row r="547" spans="1:17">
      <c r="A547" s="119" t="s">
        <v>4314</v>
      </c>
      <c r="B547" s="6" t="s">
        <v>4356</v>
      </c>
      <c r="C547" s="131" t="s">
        <v>6107</v>
      </c>
      <c r="D547" s="132" t="s">
        <v>458</v>
      </c>
      <c r="E547" s="8">
        <v>1</v>
      </c>
      <c r="F547" s="166" t="s">
        <v>184</v>
      </c>
      <c r="H547" s="8">
        <v>1</v>
      </c>
      <c r="I547" s="8">
        <v>5</v>
      </c>
      <c r="L547" s="188">
        <f>VLOOKUP('Tabela STJ'!$F$5:$F$5098,'R$ REAJUSTADO'!$A$2:$B$44,2,FALSE)</f>
        <v>720.66</v>
      </c>
      <c r="M547" s="51">
        <f t="shared" si="18"/>
        <v>720.66</v>
      </c>
      <c r="N547" s="52">
        <f>G547*'R$ REAJUSTADO'!$E$13</f>
        <v>0</v>
      </c>
      <c r="O547" s="11">
        <f>(J547*'R$ REAJUSTADO'!$E$16)*'Tabela STJ'!K547</f>
        <v>0</v>
      </c>
      <c r="P547" s="205">
        <f t="shared" si="19"/>
        <v>720.66</v>
      </c>
      <c r="Q547" s="201" t="s">
        <v>5172</v>
      </c>
    </row>
    <row r="548" spans="1:17">
      <c r="A548" s="119" t="s">
        <v>4314</v>
      </c>
      <c r="B548" s="6" t="s">
        <v>4356</v>
      </c>
      <c r="C548" s="131" t="s">
        <v>6108</v>
      </c>
      <c r="D548" s="132" t="s">
        <v>459</v>
      </c>
      <c r="E548" s="8">
        <v>1</v>
      </c>
      <c r="F548" s="166" t="s">
        <v>6</v>
      </c>
      <c r="H548" s="8">
        <v>2</v>
      </c>
      <c r="I548" s="8">
        <v>5</v>
      </c>
      <c r="L548" s="188">
        <f>VLOOKUP('Tabela STJ'!$F$5:$F$5098,'R$ REAJUSTADO'!$A$2:$B$44,2,FALSE)</f>
        <v>838.45</v>
      </c>
      <c r="M548" s="51">
        <f t="shared" si="18"/>
        <v>838.45</v>
      </c>
      <c r="N548" s="52">
        <f>G548*'R$ REAJUSTADO'!$E$13</f>
        <v>0</v>
      </c>
      <c r="O548" s="11">
        <f>(J548*'R$ REAJUSTADO'!$E$16)*'Tabela STJ'!K548</f>
        <v>0</v>
      </c>
      <c r="P548" s="205">
        <f t="shared" si="19"/>
        <v>838.45</v>
      </c>
      <c r="Q548" s="201" t="s">
        <v>5172</v>
      </c>
    </row>
    <row r="549" spans="1:17">
      <c r="A549" s="119" t="s">
        <v>4314</v>
      </c>
      <c r="B549" s="6" t="s">
        <v>4356</v>
      </c>
      <c r="C549" s="131" t="s">
        <v>6109</v>
      </c>
      <c r="D549" s="132" t="s">
        <v>460</v>
      </c>
      <c r="E549" s="8">
        <v>1</v>
      </c>
      <c r="F549" s="166" t="s">
        <v>238</v>
      </c>
      <c r="H549" s="8">
        <v>2</v>
      </c>
      <c r="I549" s="8">
        <v>4</v>
      </c>
      <c r="L549" s="188">
        <f>VLOOKUP('Tabela STJ'!$F$5:$F$5098,'R$ REAJUSTADO'!$A$2:$B$44,2,FALSE)</f>
        <v>679.08</v>
      </c>
      <c r="M549" s="51">
        <f t="shared" si="18"/>
        <v>679.08</v>
      </c>
      <c r="N549" s="52">
        <f>G549*'R$ REAJUSTADO'!$E$13</f>
        <v>0</v>
      </c>
      <c r="O549" s="11">
        <f>(J549*'R$ REAJUSTADO'!$E$16)*'Tabela STJ'!K549</f>
        <v>0</v>
      </c>
      <c r="P549" s="205">
        <f t="shared" si="19"/>
        <v>679.08</v>
      </c>
      <c r="Q549" s="201" t="s">
        <v>5172</v>
      </c>
    </row>
    <row r="550" spans="1:17" s="26" customFormat="1" ht="31.5">
      <c r="A550" s="273" t="s">
        <v>5366</v>
      </c>
      <c r="B550" s="273"/>
      <c r="C550" s="273"/>
      <c r="D550" s="273"/>
      <c r="E550" s="273"/>
      <c r="F550" s="273"/>
      <c r="G550" s="273"/>
      <c r="H550" s="273"/>
      <c r="I550" s="273"/>
      <c r="J550" s="273"/>
      <c r="K550" s="273"/>
      <c r="L550" s="273"/>
      <c r="M550" s="273"/>
      <c r="N550" s="273"/>
      <c r="O550" s="273"/>
      <c r="P550" s="273"/>
      <c r="Q550" s="273"/>
    </row>
    <row r="551" spans="1:17" s="109" customFormat="1">
      <c r="A551" s="120" t="s">
        <v>4315</v>
      </c>
      <c r="B551" s="41" t="s">
        <v>4357</v>
      </c>
      <c r="C551" s="135" t="s">
        <v>6111</v>
      </c>
      <c r="D551" s="136" t="s">
        <v>461</v>
      </c>
      <c r="E551" s="7">
        <v>1</v>
      </c>
      <c r="F551" s="168" t="s">
        <v>11</v>
      </c>
      <c r="G551" s="62"/>
      <c r="H551" s="7"/>
      <c r="I551" s="7">
        <v>0</v>
      </c>
      <c r="J551" s="176"/>
      <c r="K551" s="63"/>
      <c r="L551" s="190">
        <f>VLOOKUP('Tabela STJ'!$F$5:$F$5098,'R$ REAJUSTADO'!$A$2:$B$44,2,FALSE)</f>
        <v>74.84</v>
      </c>
      <c r="M551" s="53">
        <f t="shared" si="18"/>
        <v>74.84</v>
      </c>
      <c r="N551" s="65">
        <f>G551*'R$ REAJUSTADO'!$E$13</f>
        <v>0</v>
      </c>
      <c r="O551" s="64">
        <f>(J551*'R$ REAJUSTADO'!$E$16)*'Tabela STJ'!K551</f>
        <v>0</v>
      </c>
      <c r="P551" s="205">
        <f t="shared" si="19"/>
        <v>74.84</v>
      </c>
      <c r="Q551" s="201" t="s">
        <v>5171</v>
      </c>
    </row>
    <row r="552" spans="1:17" s="109" customFormat="1">
      <c r="A552" s="120" t="s">
        <v>4315</v>
      </c>
      <c r="B552" s="41" t="s">
        <v>4357</v>
      </c>
      <c r="C552" s="135" t="s">
        <v>6112</v>
      </c>
      <c r="D552" s="136" t="s">
        <v>462</v>
      </c>
      <c r="E552" s="7">
        <v>1</v>
      </c>
      <c r="F552" s="168" t="s">
        <v>11</v>
      </c>
      <c r="G552" s="62"/>
      <c r="H552" s="7"/>
      <c r="I552" s="7">
        <v>0</v>
      </c>
      <c r="J552" s="176"/>
      <c r="K552" s="63"/>
      <c r="L552" s="190">
        <f>VLOOKUP('Tabela STJ'!$F$5:$F$5098,'R$ REAJUSTADO'!$A$2:$B$44,2,FALSE)</f>
        <v>74.84</v>
      </c>
      <c r="M552" s="53">
        <f t="shared" si="18"/>
        <v>74.84</v>
      </c>
      <c r="N552" s="65">
        <f>G552*'R$ REAJUSTADO'!$E$13</f>
        <v>0</v>
      </c>
      <c r="O552" s="64">
        <f>(J552*'R$ REAJUSTADO'!$E$16)*'Tabela STJ'!K552</f>
        <v>0</v>
      </c>
      <c r="P552" s="205">
        <f t="shared" si="19"/>
        <v>74.84</v>
      </c>
      <c r="Q552" s="201" t="s">
        <v>5171</v>
      </c>
    </row>
    <row r="553" spans="1:17">
      <c r="A553" s="119" t="s">
        <v>4315</v>
      </c>
      <c r="B553" s="6" t="s">
        <v>4357</v>
      </c>
      <c r="C553" s="131" t="s">
        <v>6113</v>
      </c>
      <c r="D553" s="132" t="s">
        <v>463</v>
      </c>
      <c r="E553" s="8">
        <v>1</v>
      </c>
      <c r="F553" s="166" t="s">
        <v>30</v>
      </c>
      <c r="I553" s="8">
        <v>1</v>
      </c>
      <c r="L553" s="188">
        <f>VLOOKUP('Tabela STJ'!$F$5:$F$5098,'R$ REAJUSTADO'!$A$2:$B$44,2,FALSE)</f>
        <v>155.22</v>
      </c>
      <c r="M553" s="51">
        <f t="shared" si="18"/>
        <v>155.22</v>
      </c>
      <c r="N553" s="52">
        <f>G553*'R$ REAJUSTADO'!$E$13</f>
        <v>0</v>
      </c>
      <c r="O553" s="11">
        <f>(J553*'R$ REAJUSTADO'!$E$16)*'Tabela STJ'!K553</f>
        <v>0</v>
      </c>
      <c r="P553" s="205">
        <f t="shared" si="19"/>
        <v>155.22</v>
      </c>
      <c r="Q553" s="201" t="s">
        <v>5172</v>
      </c>
    </row>
    <row r="554" spans="1:17">
      <c r="A554" s="119" t="s">
        <v>4315</v>
      </c>
      <c r="B554" s="6" t="s">
        <v>4357</v>
      </c>
      <c r="C554" s="131" t="s">
        <v>6114</v>
      </c>
      <c r="D554" s="132" t="s">
        <v>464</v>
      </c>
      <c r="E554" s="8">
        <v>1</v>
      </c>
      <c r="F554" s="166" t="s">
        <v>11</v>
      </c>
      <c r="I554" s="8">
        <v>0</v>
      </c>
      <c r="L554" s="188">
        <f>VLOOKUP('Tabela STJ'!$F$5:$F$5098,'R$ REAJUSTADO'!$A$2:$B$44,2,FALSE)</f>
        <v>74.84</v>
      </c>
      <c r="M554" s="51">
        <f t="shared" si="18"/>
        <v>74.84</v>
      </c>
      <c r="N554" s="52">
        <f>G554*'R$ REAJUSTADO'!$E$13</f>
        <v>0</v>
      </c>
      <c r="O554" s="11">
        <f>(J554*'R$ REAJUSTADO'!$E$16)*'Tabela STJ'!K554</f>
        <v>0</v>
      </c>
      <c r="P554" s="205">
        <f t="shared" si="19"/>
        <v>74.84</v>
      </c>
      <c r="Q554" s="201" t="s">
        <v>5172</v>
      </c>
    </row>
    <row r="555" spans="1:17">
      <c r="A555" s="119" t="s">
        <v>4315</v>
      </c>
      <c r="B555" s="6" t="s">
        <v>4357</v>
      </c>
      <c r="C555" s="131" t="s">
        <v>6115</v>
      </c>
      <c r="D555" s="132" t="s">
        <v>465</v>
      </c>
      <c r="E555" s="8">
        <v>1</v>
      </c>
      <c r="F555" s="166" t="s">
        <v>153</v>
      </c>
      <c r="H555" s="8">
        <v>1</v>
      </c>
      <c r="I555" s="8">
        <v>2</v>
      </c>
      <c r="L555" s="188">
        <f>VLOOKUP('Tabela STJ'!$F$5:$F$5098,'R$ REAJUSTADO'!$A$2:$B$44,2,FALSE)</f>
        <v>232.84</v>
      </c>
      <c r="M555" s="51">
        <f t="shared" si="18"/>
        <v>232.84</v>
      </c>
      <c r="N555" s="52">
        <f>G555*'R$ REAJUSTADO'!$E$13</f>
        <v>0</v>
      </c>
      <c r="O555" s="11">
        <f>(J555*'R$ REAJUSTADO'!$E$16)*'Tabela STJ'!K555</f>
        <v>0</v>
      </c>
      <c r="P555" s="205">
        <f t="shared" si="19"/>
        <v>232.84</v>
      </c>
      <c r="Q555" s="201" t="s">
        <v>5172</v>
      </c>
    </row>
    <row r="556" spans="1:17">
      <c r="A556" s="119" t="s">
        <v>4315</v>
      </c>
      <c r="B556" s="6" t="s">
        <v>4357</v>
      </c>
      <c r="C556" s="131" t="s">
        <v>6116</v>
      </c>
      <c r="D556" s="132" t="s">
        <v>466</v>
      </c>
      <c r="E556" s="8">
        <v>1</v>
      </c>
      <c r="F556" s="166" t="s">
        <v>153</v>
      </c>
      <c r="I556" s="8">
        <v>2</v>
      </c>
      <c r="L556" s="188">
        <f>VLOOKUP('Tabela STJ'!$F$5:$F$5098,'R$ REAJUSTADO'!$A$2:$B$44,2,FALSE)</f>
        <v>232.84</v>
      </c>
      <c r="M556" s="51">
        <f t="shared" ref="M556:M624" si="20">L556*E556</f>
        <v>232.84</v>
      </c>
      <c r="N556" s="52">
        <f>G556*'R$ REAJUSTADO'!$E$13</f>
        <v>0</v>
      </c>
      <c r="O556" s="11">
        <f>(J556*'R$ REAJUSTADO'!$E$16)*'Tabela STJ'!K556</f>
        <v>0</v>
      </c>
      <c r="P556" s="205">
        <f t="shared" si="19"/>
        <v>232.84</v>
      </c>
      <c r="Q556" s="201" t="s">
        <v>5172</v>
      </c>
    </row>
    <row r="557" spans="1:17">
      <c r="A557" s="119" t="s">
        <v>4315</v>
      </c>
      <c r="B557" s="6" t="s">
        <v>4357</v>
      </c>
      <c r="C557" s="131" t="s">
        <v>6117</v>
      </c>
      <c r="D557" s="132" t="s">
        <v>467</v>
      </c>
      <c r="E557" s="8">
        <v>1</v>
      </c>
      <c r="F557" s="166" t="s">
        <v>48</v>
      </c>
      <c r="H557" s="8">
        <v>1</v>
      </c>
      <c r="I557" s="8">
        <v>3</v>
      </c>
      <c r="L557" s="188">
        <f>VLOOKUP('Tabela STJ'!$F$5:$F$5098,'R$ REAJUSTADO'!$A$2:$B$44,2,FALSE)</f>
        <v>424.07</v>
      </c>
      <c r="M557" s="51">
        <f t="shared" si="20"/>
        <v>424.07</v>
      </c>
      <c r="N557" s="52">
        <f>G557*'R$ REAJUSTADO'!$E$13</f>
        <v>0</v>
      </c>
      <c r="O557" s="11">
        <f>(J557*'R$ REAJUSTADO'!$E$16)*'Tabela STJ'!K557</f>
        <v>0</v>
      </c>
      <c r="P557" s="205">
        <f t="shared" si="19"/>
        <v>424.07</v>
      </c>
      <c r="Q557" s="201" t="s">
        <v>5172</v>
      </c>
    </row>
    <row r="558" spans="1:17">
      <c r="A558" s="119" t="s">
        <v>4315</v>
      </c>
      <c r="B558" s="6" t="s">
        <v>4357</v>
      </c>
      <c r="C558" s="131" t="s">
        <v>6118</v>
      </c>
      <c r="D558" s="132" t="s">
        <v>468</v>
      </c>
      <c r="E558" s="8">
        <v>1</v>
      </c>
      <c r="F558" s="166" t="s">
        <v>149</v>
      </c>
      <c r="H558" s="8">
        <v>1</v>
      </c>
      <c r="I558" s="8">
        <v>2</v>
      </c>
      <c r="L558" s="188">
        <f>VLOOKUP('Tabela STJ'!$F$5:$F$5098,'R$ REAJUSTADO'!$A$2:$B$44,2,FALSE)</f>
        <v>458.72</v>
      </c>
      <c r="M558" s="51">
        <f t="shared" si="20"/>
        <v>458.72</v>
      </c>
      <c r="N558" s="52">
        <f>G558*'R$ REAJUSTADO'!$E$13</f>
        <v>0</v>
      </c>
      <c r="O558" s="11">
        <f>(J558*'R$ REAJUSTADO'!$E$16)*'Tabela STJ'!K558</f>
        <v>0</v>
      </c>
      <c r="P558" s="205">
        <f t="shared" si="19"/>
        <v>458.72</v>
      </c>
      <c r="Q558" s="201" t="s">
        <v>5172</v>
      </c>
    </row>
    <row r="559" spans="1:17">
      <c r="A559" s="119" t="s">
        <v>4315</v>
      </c>
      <c r="B559" s="6" t="s">
        <v>4357</v>
      </c>
      <c r="C559" s="131" t="s">
        <v>6119</v>
      </c>
      <c r="D559" s="132" t="s">
        <v>469</v>
      </c>
      <c r="E559" s="8">
        <v>1</v>
      </c>
      <c r="F559" s="166" t="s">
        <v>145</v>
      </c>
      <c r="H559" s="8">
        <v>1</v>
      </c>
      <c r="I559" s="8">
        <v>3</v>
      </c>
      <c r="L559" s="188">
        <f>VLOOKUP('Tabela STJ'!$F$5:$F$5098,'R$ REAJUSTADO'!$A$2:$B$44,2,FALSE)</f>
        <v>304.89</v>
      </c>
      <c r="M559" s="51">
        <f t="shared" si="20"/>
        <v>304.89</v>
      </c>
      <c r="N559" s="52">
        <f>G559*'R$ REAJUSTADO'!$E$13</f>
        <v>0</v>
      </c>
      <c r="O559" s="11">
        <f>(J559*'R$ REAJUSTADO'!$E$16)*'Tabela STJ'!K559</f>
        <v>0</v>
      </c>
      <c r="P559" s="205">
        <f t="shared" si="19"/>
        <v>304.89</v>
      </c>
      <c r="Q559" s="201" t="s">
        <v>5172</v>
      </c>
    </row>
    <row r="560" spans="1:17">
      <c r="A560" s="119" t="s">
        <v>4315</v>
      </c>
      <c r="B560" s="6" t="s">
        <v>4357</v>
      </c>
      <c r="C560" s="131" t="s">
        <v>6120</v>
      </c>
      <c r="D560" s="132" t="s">
        <v>470</v>
      </c>
      <c r="E560" s="8">
        <v>1</v>
      </c>
      <c r="F560" s="166" t="s">
        <v>149</v>
      </c>
      <c r="H560" s="8">
        <v>1</v>
      </c>
      <c r="I560" s="8">
        <v>2</v>
      </c>
      <c r="L560" s="188">
        <f>VLOOKUP('Tabela STJ'!$F$5:$F$5098,'R$ REAJUSTADO'!$A$2:$B$44,2,FALSE)</f>
        <v>458.72</v>
      </c>
      <c r="M560" s="51">
        <f t="shared" si="20"/>
        <v>458.72</v>
      </c>
      <c r="N560" s="52">
        <f>G560*'R$ REAJUSTADO'!$E$13</f>
        <v>0</v>
      </c>
      <c r="O560" s="11">
        <f>(J560*'R$ REAJUSTADO'!$E$16)*'Tabela STJ'!K560</f>
        <v>0</v>
      </c>
      <c r="P560" s="205">
        <f t="shared" ref="P560:P629" si="21">SUM(M560:O560)</f>
        <v>458.72</v>
      </c>
      <c r="Q560" s="201" t="s">
        <v>5172</v>
      </c>
    </row>
    <row r="561" spans="1:17">
      <c r="A561" s="119" t="s">
        <v>4315</v>
      </c>
      <c r="B561" s="6" t="s">
        <v>4357</v>
      </c>
      <c r="C561" s="131" t="s">
        <v>6121</v>
      </c>
      <c r="D561" s="132" t="s">
        <v>471</v>
      </c>
      <c r="E561" s="8">
        <v>1</v>
      </c>
      <c r="F561" s="166" t="s">
        <v>4</v>
      </c>
      <c r="H561" s="8">
        <v>1</v>
      </c>
      <c r="I561" s="8">
        <v>2</v>
      </c>
      <c r="L561" s="188">
        <f>VLOOKUP('Tabela STJ'!$F$5:$F$5098,'R$ REAJUSTADO'!$A$2:$B$44,2,FALSE)</f>
        <v>388.05</v>
      </c>
      <c r="M561" s="51">
        <f t="shared" si="20"/>
        <v>388.05</v>
      </c>
      <c r="N561" s="52">
        <f>G561*'R$ REAJUSTADO'!$E$13</f>
        <v>0</v>
      </c>
      <c r="O561" s="11">
        <f>(J561*'R$ REAJUSTADO'!$E$16)*'Tabela STJ'!K561</f>
        <v>0</v>
      </c>
      <c r="P561" s="205">
        <f t="shared" si="21"/>
        <v>388.05</v>
      </c>
      <c r="Q561" s="201" t="s">
        <v>5172</v>
      </c>
    </row>
    <row r="562" spans="1:17" s="66" customFormat="1">
      <c r="A562" s="120" t="s">
        <v>4315</v>
      </c>
      <c r="B562" s="41" t="s">
        <v>4357</v>
      </c>
      <c r="C562" s="135" t="s">
        <v>6122</v>
      </c>
      <c r="D562" s="136" t="s">
        <v>472</v>
      </c>
      <c r="E562" s="7">
        <v>1</v>
      </c>
      <c r="F562" s="168" t="s">
        <v>32</v>
      </c>
      <c r="G562" s="62"/>
      <c r="H562" s="7"/>
      <c r="I562" s="7">
        <v>0</v>
      </c>
      <c r="J562" s="176"/>
      <c r="K562" s="63"/>
      <c r="L562" s="190">
        <f>VLOOKUP('Tabela STJ'!$F$5:$F$5098,'R$ REAJUSTADO'!$A$2:$B$44,2,FALSE)</f>
        <v>41.58</v>
      </c>
      <c r="M562" s="53">
        <f t="shared" si="20"/>
        <v>41.58</v>
      </c>
      <c r="N562" s="65">
        <f>G562*'R$ REAJUSTADO'!$E$13</f>
        <v>0</v>
      </c>
      <c r="O562" s="64">
        <f>(J562*'R$ REAJUSTADO'!$E$16)*'Tabela STJ'!K562</f>
        <v>0</v>
      </c>
      <c r="P562" s="205">
        <f t="shared" si="21"/>
        <v>41.58</v>
      </c>
      <c r="Q562" s="201" t="s">
        <v>5171</v>
      </c>
    </row>
    <row r="563" spans="1:17">
      <c r="A563" s="119" t="s">
        <v>4315</v>
      </c>
      <c r="B563" s="6" t="s">
        <v>4357</v>
      </c>
      <c r="C563" s="131" t="s">
        <v>6123</v>
      </c>
      <c r="D563" s="132" t="s">
        <v>473</v>
      </c>
      <c r="E563" s="8">
        <v>1</v>
      </c>
      <c r="F563" s="166" t="s">
        <v>2</v>
      </c>
      <c r="H563" s="8">
        <v>1</v>
      </c>
      <c r="I563" s="8">
        <v>2</v>
      </c>
      <c r="L563" s="188">
        <f>VLOOKUP('Tabela STJ'!$F$5:$F$5098,'R$ REAJUSTADO'!$A$2:$B$44,2,FALSE)</f>
        <v>177.38</v>
      </c>
      <c r="M563" s="51">
        <f t="shared" si="20"/>
        <v>177.38</v>
      </c>
      <c r="N563" s="52">
        <f>G563*'R$ REAJUSTADO'!$E$13</f>
        <v>0</v>
      </c>
      <c r="O563" s="11">
        <f>(J563*'R$ REAJUSTADO'!$E$16)*'Tabela STJ'!K563</f>
        <v>0</v>
      </c>
      <c r="P563" s="205">
        <f t="shared" si="21"/>
        <v>177.38</v>
      </c>
      <c r="Q563" s="201" t="s">
        <v>5172</v>
      </c>
    </row>
    <row r="564" spans="1:17">
      <c r="A564" s="119" t="s">
        <v>4315</v>
      </c>
      <c r="B564" s="6" t="s">
        <v>4357</v>
      </c>
      <c r="C564" s="131" t="s">
        <v>6124</v>
      </c>
      <c r="D564" s="132" t="s">
        <v>474</v>
      </c>
      <c r="E564" s="8">
        <v>1</v>
      </c>
      <c r="F564" s="166" t="s">
        <v>149</v>
      </c>
      <c r="H564" s="8">
        <v>1</v>
      </c>
      <c r="I564" s="8">
        <v>3</v>
      </c>
      <c r="L564" s="188">
        <f>VLOOKUP('Tabela STJ'!$F$5:$F$5098,'R$ REAJUSTADO'!$A$2:$B$44,2,FALSE)</f>
        <v>458.72</v>
      </c>
      <c r="M564" s="51">
        <f t="shared" si="20"/>
        <v>458.72</v>
      </c>
      <c r="N564" s="52">
        <f>G564*'R$ REAJUSTADO'!$E$13</f>
        <v>0</v>
      </c>
      <c r="O564" s="11">
        <f>(J564*'R$ REAJUSTADO'!$E$16)*'Tabela STJ'!K564</f>
        <v>0</v>
      </c>
      <c r="P564" s="205">
        <f t="shared" si="21"/>
        <v>458.72</v>
      </c>
      <c r="Q564" s="201" t="s">
        <v>5172</v>
      </c>
    </row>
    <row r="565" spans="1:17">
      <c r="A565" s="119" t="s">
        <v>4315</v>
      </c>
      <c r="B565" s="6" t="s">
        <v>4357</v>
      </c>
      <c r="C565" s="131" t="s">
        <v>6125</v>
      </c>
      <c r="D565" s="132" t="s">
        <v>475</v>
      </c>
      <c r="E565" s="8">
        <v>1</v>
      </c>
      <c r="F565" s="166" t="s">
        <v>4</v>
      </c>
      <c r="H565" s="8">
        <v>1</v>
      </c>
      <c r="I565" s="8">
        <v>2</v>
      </c>
      <c r="L565" s="188">
        <f>VLOOKUP('Tabela STJ'!$F$5:$F$5098,'R$ REAJUSTADO'!$A$2:$B$44,2,FALSE)</f>
        <v>388.05</v>
      </c>
      <c r="M565" s="51">
        <f t="shared" si="20"/>
        <v>388.05</v>
      </c>
      <c r="N565" s="52">
        <f>G565*'R$ REAJUSTADO'!$E$13</f>
        <v>0</v>
      </c>
      <c r="O565" s="11">
        <f>(J565*'R$ REAJUSTADO'!$E$16)*'Tabela STJ'!K565</f>
        <v>0</v>
      </c>
      <c r="P565" s="205">
        <f t="shared" si="21"/>
        <v>388.05</v>
      </c>
      <c r="Q565" s="201" t="s">
        <v>5172</v>
      </c>
    </row>
    <row r="566" spans="1:17">
      <c r="A566" s="119" t="s">
        <v>4315</v>
      </c>
      <c r="B566" s="6" t="s">
        <v>4357</v>
      </c>
      <c r="C566" s="131" t="s">
        <v>6126</v>
      </c>
      <c r="D566" s="132" t="s">
        <v>476</v>
      </c>
      <c r="E566" s="8">
        <v>1</v>
      </c>
      <c r="F566" s="166" t="s">
        <v>4</v>
      </c>
      <c r="G566" s="8"/>
      <c r="H566" s="8">
        <v>1</v>
      </c>
      <c r="I566" s="8">
        <v>3</v>
      </c>
      <c r="L566" s="188">
        <f>VLOOKUP('Tabela STJ'!$F$5:$F$5098,'R$ REAJUSTADO'!$A$2:$B$44,2,FALSE)</f>
        <v>388.05</v>
      </c>
      <c r="M566" s="51">
        <f t="shared" si="20"/>
        <v>388.05</v>
      </c>
      <c r="N566" s="52">
        <f>G566*'R$ REAJUSTADO'!$E$13</f>
        <v>0</v>
      </c>
      <c r="O566" s="11">
        <f>(J566*'R$ REAJUSTADO'!$E$16)*'Tabela STJ'!K566</f>
        <v>0</v>
      </c>
      <c r="P566" s="205">
        <f t="shared" si="21"/>
        <v>388.05</v>
      </c>
      <c r="Q566" s="201" t="s">
        <v>5172</v>
      </c>
    </row>
    <row r="567" spans="1:17">
      <c r="A567" s="119" t="s">
        <v>4315</v>
      </c>
      <c r="B567" s="6" t="s">
        <v>4357</v>
      </c>
      <c r="C567" s="131" t="s">
        <v>6127</v>
      </c>
      <c r="D567" s="132" t="s">
        <v>477</v>
      </c>
      <c r="E567" s="8">
        <v>1</v>
      </c>
      <c r="F567" s="166" t="s">
        <v>149</v>
      </c>
      <c r="H567" s="8">
        <v>2</v>
      </c>
      <c r="I567" s="8">
        <v>4</v>
      </c>
      <c r="L567" s="188">
        <f>VLOOKUP('Tabela STJ'!$F$5:$F$5098,'R$ REAJUSTADO'!$A$2:$B$44,2,FALSE)</f>
        <v>458.72</v>
      </c>
      <c r="M567" s="51">
        <f t="shared" si="20"/>
        <v>458.72</v>
      </c>
      <c r="N567" s="52">
        <f>G567*'R$ REAJUSTADO'!$E$13</f>
        <v>0</v>
      </c>
      <c r="O567" s="11">
        <f>(J567*'R$ REAJUSTADO'!$E$16)*'Tabela STJ'!K567</f>
        <v>0</v>
      </c>
      <c r="P567" s="205">
        <f t="shared" si="21"/>
        <v>458.72</v>
      </c>
      <c r="Q567" s="201" t="s">
        <v>5172</v>
      </c>
    </row>
    <row r="568" spans="1:17">
      <c r="A568" s="119" t="s">
        <v>4315</v>
      </c>
      <c r="B568" s="6" t="s">
        <v>4357</v>
      </c>
      <c r="C568" s="131" t="s">
        <v>6128</v>
      </c>
      <c r="D568" s="132" t="s">
        <v>478</v>
      </c>
      <c r="E568" s="8">
        <v>1</v>
      </c>
      <c r="F568" s="166" t="s">
        <v>149</v>
      </c>
      <c r="H568" s="8">
        <v>1</v>
      </c>
      <c r="I568" s="8">
        <v>2</v>
      </c>
      <c r="L568" s="188">
        <f>VLOOKUP('Tabela STJ'!$F$5:$F$5098,'R$ REAJUSTADO'!$A$2:$B$44,2,FALSE)</f>
        <v>458.72</v>
      </c>
      <c r="M568" s="51">
        <f t="shared" si="20"/>
        <v>458.72</v>
      </c>
      <c r="N568" s="52">
        <f>G568*'R$ REAJUSTADO'!$E$13</f>
        <v>0</v>
      </c>
      <c r="O568" s="11">
        <f>(J568*'R$ REAJUSTADO'!$E$16)*'Tabela STJ'!K568</f>
        <v>0</v>
      </c>
      <c r="P568" s="205">
        <f t="shared" si="21"/>
        <v>458.72</v>
      </c>
      <c r="Q568" s="201" t="s">
        <v>5172</v>
      </c>
    </row>
    <row r="569" spans="1:17">
      <c r="A569" s="119" t="s">
        <v>4315</v>
      </c>
      <c r="B569" s="6" t="s">
        <v>4357</v>
      </c>
      <c r="C569" s="131" t="s">
        <v>6129</v>
      </c>
      <c r="D569" s="132" t="s">
        <v>479</v>
      </c>
      <c r="E569" s="8">
        <v>1</v>
      </c>
      <c r="F569" s="166" t="s">
        <v>153</v>
      </c>
      <c r="H569" s="8">
        <v>2</v>
      </c>
      <c r="I569" s="8">
        <v>3</v>
      </c>
      <c r="L569" s="188">
        <f>VLOOKUP('Tabela STJ'!$F$5:$F$5098,'R$ REAJUSTADO'!$A$2:$B$44,2,FALSE)</f>
        <v>232.84</v>
      </c>
      <c r="M569" s="51">
        <f t="shared" si="20"/>
        <v>232.84</v>
      </c>
      <c r="N569" s="52">
        <f>G569*'R$ REAJUSTADO'!$E$13</f>
        <v>0</v>
      </c>
      <c r="O569" s="11">
        <f>(J569*'R$ REAJUSTADO'!$E$16)*'Tabela STJ'!K569</f>
        <v>0</v>
      </c>
      <c r="P569" s="205">
        <f t="shared" si="21"/>
        <v>232.84</v>
      </c>
      <c r="Q569" s="201" t="s">
        <v>5172</v>
      </c>
    </row>
    <row r="570" spans="1:17">
      <c r="A570" s="119" t="s">
        <v>4315</v>
      </c>
      <c r="B570" s="6" t="s">
        <v>4357</v>
      </c>
      <c r="C570" s="131" t="s">
        <v>6130</v>
      </c>
      <c r="D570" s="132" t="s">
        <v>480</v>
      </c>
      <c r="E570" s="8">
        <v>1</v>
      </c>
      <c r="F570" s="166" t="s">
        <v>149</v>
      </c>
      <c r="H570" s="8">
        <v>1</v>
      </c>
      <c r="I570" s="8">
        <v>3</v>
      </c>
      <c r="L570" s="188">
        <f>VLOOKUP('Tabela STJ'!$F$5:$F$5098,'R$ REAJUSTADO'!$A$2:$B$44,2,FALSE)</f>
        <v>458.72</v>
      </c>
      <c r="M570" s="51">
        <f t="shared" si="20"/>
        <v>458.72</v>
      </c>
      <c r="N570" s="52">
        <f>G570*'R$ REAJUSTADO'!$E$13</f>
        <v>0</v>
      </c>
      <c r="O570" s="11">
        <f>(J570*'R$ REAJUSTADO'!$E$16)*'Tabela STJ'!K570</f>
        <v>0</v>
      </c>
      <c r="P570" s="205">
        <f t="shared" si="21"/>
        <v>458.72</v>
      </c>
      <c r="Q570" s="201" t="s">
        <v>5172</v>
      </c>
    </row>
    <row r="571" spans="1:17">
      <c r="A571" s="119" t="s">
        <v>4315</v>
      </c>
      <c r="B571" s="6" t="s">
        <v>4357</v>
      </c>
      <c r="C571" s="131" t="s">
        <v>6131</v>
      </c>
      <c r="D571" s="132" t="s">
        <v>481</v>
      </c>
      <c r="E571" s="8">
        <v>1</v>
      </c>
      <c r="F571" s="166" t="s">
        <v>4</v>
      </c>
      <c r="H571" s="8">
        <v>1</v>
      </c>
      <c r="I571" s="8">
        <v>2</v>
      </c>
      <c r="L571" s="188">
        <f>VLOOKUP('Tabela STJ'!$F$5:$F$5098,'R$ REAJUSTADO'!$A$2:$B$44,2,FALSE)</f>
        <v>388.05</v>
      </c>
      <c r="M571" s="51">
        <f t="shared" si="20"/>
        <v>388.05</v>
      </c>
      <c r="N571" s="52">
        <f>G571*'R$ REAJUSTADO'!$E$13</f>
        <v>0</v>
      </c>
      <c r="O571" s="11">
        <f>(J571*'R$ REAJUSTADO'!$E$16)*'Tabela STJ'!K571</f>
        <v>0</v>
      </c>
      <c r="P571" s="205">
        <f t="shared" si="21"/>
        <v>388.05</v>
      </c>
      <c r="Q571" s="201" t="s">
        <v>5172</v>
      </c>
    </row>
    <row r="572" spans="1:17">
      <c r="A572" s="119" t="s">
        <v>4315</v>
      </c>
      <c r="B572" s="6" t="s">
        <v>4357</v>
      </c>
      <c r="C572" s="131" t="s">
        <v>6132</v>
      </c>
      <c r="D572" s="132" t="s">
        <v>482</v>
      </c>
      <c r="E572" s="8">
        <v>1</v>
      </c>
      <c r="F572" s="166" t="s">
        <v>149</v>
      </c>
      <c r="H572" s="8">
        <v>1</v>
      </c>
      <c r="I572" s="8">
        <v>4</v>
      </c>
      <c r="L572" s="188">
        <f>VLOOKUP('Tabela STJ'!$F$5:$F$5098,'R$ REAJUSTADO'!$A$2:$B$44,2,FALSE)</f>
        <v>458.72</v>
      </c>
      <c r="M572" s="51">
        <f t="shared" si="20"/>
        <v>458.72</v>
      </c>
      <c r="N572" s="52">
        <f>G572*'R$ REAJUSTADO'!$E$13</f>
        <v>0</v>
      </c>
      <c r="O572" s="11">
        <f>(J572*'R$ REAJUSTADO'!$E$16)*'Tabela STJ'!K572</f>
        <v>0</v>
      </c>
      <c r="P572" s="205">
        <f t="shared" si="21"/>
        <v>458.72</v>
      </c>
      <c r="Q572" s="201" t="s">
        <v>5172</v>
      </c>
    </row>
    <row r="573" spans="1:17">
      <c r="A573" s="119" t="s">
        <v>4315</v>
      </c>
      <c r="B573" s="6" t="s">
        <v>4357</v>
      </c>
      <c r="C573" s="131" t="s">
        <v>6133</v>
      </c>
      <c r="D573" s="132" t="s">
        <v>483</v>
      </c>
      <c r="E573" s="8">
        <v>1</v>
      </c>
      <c r="F573" s="166" t="s">
        <v>30</v>
      </c>
      <c r="H573" s="8">
        <v>1</v>
      </c>
      <c r="I573" s="8">
        <v>0</v>
      </c>
      <c r="L573" s="188">
        <f>VLOOKUP('Tabela STJ'!$F$5:$F$5098,'R$ REAJUSTADO'!$A$2:$B$44,2,FALSE)</f>
        <v>155.22</v>
      </c>
      <c r="M573" s="51">
        <f t="shared" si="20"/>
        <v>155.22</v>
      </c>
      <c r="N573" s="52">
        <f>G573*'R$ REAJUSTADO'!$E$13</f>
        <v>0</v>
      </c>
      <c r="O573" s="11">
        <f>(J573*'R$ REAJUSTADO'!$E$16)*'Tabela STJ'!K573</f>
        <v>0</v>
      </c>
      <c r="P573" s="205">
        <f t="shared" si="21"/>
        <v>155.22</v>
      </c>
      <c r="Q573" s="201" t="s">
        <v>5172</v>
      </c>
    </row>
    <row r="574" spans="1:17">
      <c r="A574" s="119" t="s">
        <v>4315</v>
      </c>
      <c r="B574" s="6" t="s">
        <v>4357</v>
      </c>
      <c r="C574" s="131" t="s">
        <v>6134</v>
      </c>
      <c r="D574" s="132" t="s">
        <v>484</v>
      </c>
      <c r="E574" s="8">
        <v>1</v>
      </c>
      <c r="F574" s="166" t="s">
        <v>153</v>
      </c>
      <c r="I574" s="8">
        <v>3</v>
      </c>
      <c r="L574" s="188">
        <f>VLOOKUP('Tabela STJ'!$F$5:$F$5098,'R$ REAJUSTADO'!$A$2:$B$44,2,FALSE)</f>
        <v>232.84</v>
      </c>
      <c r="M574" s="51">
        <f t="shared" si="20"/>
        <v>232.84</v>
      </c>
      <c r="N574" s="52">
        <f>G574*'R$ REAJUSTADO'!$E$13</f>
        <v>0</v>
      </c>
      <c r="O574" s="11">
        <f>(J574*'R$ REAJUSTADO'!$E$16)*'Tabela STJ'!K574</f>
        <v>0</v>
      </c>
      <c r="P574" s="205">
        <f t="shared" si="21"/>
        <v>232.84</v>
      </c>
      <c r="Q574" s="201" t="s">
        <v>5172</v>
      </c>
    </row>
    <row r="575" spans="1:17">
      <c r="A575" s="119" t="s">
        <v>4315</v>
      </c>
      <c r="B575" s="6" t="s">
        <v>4357</v>
      </c>
      <c r="C575" s="131" t="s">
        <v>6135</v>
      </c>
      <c r="D575" s="132" t="s">
        <v>485</v>
      </c>
      <c r="E575" s="8">
        <v>1</v>
      </c>
      <c r="F575" s="166" t="s">
        <v>4</v>
      </c>
      <c r="H575" s="8">
        <v>1</v>
      </c>
      <c r="I575" s="8">
        <v>3</v>
      </c>
      <c r="L575" s="188">
        <f>VLOOKUP('Tabela STJ'!$F$5:$F$5098,'R$ REAJUSTADO'!$A$2:$B$44,2,FALSE)</f>
        <v>388.05</v>
      </c>
      <c r="M575" s="51">
        <f t="shared" si="20"/>
        <v>388.05</v>
      </c>
      <c r="N575" s="52">
        <f>G575*'R$ REAJUSTADO'!$E$13</f>
        <v>0</v>
      </c>
      <c r="O575" s="11">
        <f>(J575*'R$ REAJUSTADO'!$E$16)*'Tabela STJ'!K575</f>
        <v>0</v>
      </c>
      <c r="P575" s="205">
        <f t="shared" si="21"/>
        <v>388.05</v>
      </c>
      <c r="Q575" s="201" t="s">
        <v>5172</v>
      </c>
    </row>
    <row r="576" spans="1:17">
      <c r="A576" s="119" t="s">
        <v>4315</v>
      </c>
      <c r="B576" s="6" t="s">
        <v>4357</v>
      </c>
      <c r="C576" s="131" t="s">
        <v>6136</v>
      </c>
      <c r="D576" s="132" t="s">
        <v>486</v>
      </c>
      <c r="E576" s="8">
        <v>1</v>
      </c>
      <c r="F576" s="166" t="s">
        <v>145</v>
      </c>
      <c r="I576" s="8">
        <v>3</v>
      </c>
      <c r="L576" s="188">
        <f>VLOOKUP('Tabela STJ'!$F$5:$F$5098,'R$ REAJUSTADO'!$A$2:$B$44,2,FALSE)</f>
        <v>304.89</v>
      </c>
      <c r="M576" s="51">
        <f t="shared" si="20"/>
        <v>304.89</v>
      </c>
      <c r="N576" s="52">
        <f>G576*'R$ REAJUSTADO'!$E$13</f>
        <v>0</v>
      </c>
      <c r="O576" s="11">
        <f>(J576*'R$ REAJUSTADO'!$E$16)*'Tabela STJ'!K576</f>
        <v>0</v>
      </c>
      <c r="P576" s="205">
        <f t="shared" si="21"/>
        <v>304.89</v>
      </c>
      <c r="Q576" s="201" t="s">
        <v>5172</v>
      </c>
    </row>
    <row r="577" spans="1:17">
      <c r="A577" s="119" t="s">
        <v>4315</v>
      </c>
      <c r="B577" s="6" t="s">
        <v>4357</v>
      </c>
      <c r="C577" s="131" t="s">
        <v>6137</v>
      </c>
      <c r="D577" s="132" t="s">
        <v>487</v>
      </c>
      <c r="E577" s="8">
        <v>1</v>
      </c>
      <c r="F577" s="166" t="s">
        <v>153</v>
      </c>
      <c r="I577" s="8">
        <v>0</v>
      </c>
      <c r="L577" s="188">
        <f>VLOOKUP('Tabela STJ'!$F$5:$F$5098,'R$ REAJUSTADO'!$A$2:$B$44,2,FALSE)</f>
        <v>232.84</v>
      </c>
      <c r="M577" s="51">
        <f t="shared" si="20"/>
        <v>232.84</v>
      </c>
      <c r="N577" s="52">
        <f>G577*'R$ REAJUSTADO'!$E$13</f>
        <v>0</v>
      </c>
      <c r="O577" s="11">
        <f>(J577*'R$ REAJUSTADO'!$E$16)*'Tabela STJ'!K577</f>
        <v>0</v>
      </c>
      <c r="P577" s="205">
        <f t="shared" si="21"/>
        <v>232.84</v>
      </c>
      <c r="Q577" s="201" t="s">
        <v>5172</v>
      </c>
    </row>
    <row r="578" spans="1:17" s="26" customFormat="1" ht="31.5">
      <c r="A578" s="273" t="s">
        <v>5367</v>
      </c>
      <c r="B578" s="273"/>
      <c r="C578" s="273"/>
      <c r="D578" s="273"/>
      <c r="E578" s="273"/>
      <c r="F578" s="273"/>
      <c r="G578" s="273"/>
      <c r="H578" s="273"/>
      <c r="I578" s="273"/>
      <c r="J578" s="273"/>
      <c r="K578" s="273"/>
      <c r="L578" s="273"/>
      <c r="M578" s="273"/>
      <c r="N578" s="273"/>
      <c r="O578" s="273"/>
      <c r="P578" s="273"/>
      <c r="Q578" s="273"/>
    </row>
    <row r="579" spans="1:17">
      <c r="A579" s="119" t="s">
        <v>4315</v>
      </c>
      <c r="B579" s="6" t="s">
        <v>4358</v>
      </c>
      <c r="C579" s="131" t="s">
        <v>6138</v>
      </c>
      <c r="D579" s="132" t="s">
        <v>488</v>
      </c>
      <c r="E579" s="8">
        <v>1</v>
      </c>
      <c r="F579" s="166" t="s">
        <v>245</v>
      </c>
      <c r="H579" s="8">
        <v>1</v>
      </c>
      <c r="I579" s="8">
        <v>4</v>
      </c>
      <c r="L579" s="188">
        <f>VLOOKUP('Tabela STJ'!$F$5:$F$5098,'R$ REAJUSTADO'!$A$2:$B$44,2,FALSE)</f>
        <v>648.59</v>
      </c>
      <c r="M579" s="51">
        <f t="shared" si="20"/>
        <v>648.59</v>
      </c>
      <c r="N579" s="52">
        <f>G579*'R$ REAJUSTADO'!$E$13</f>
        <v>0</v>
      </c>
      <c r="O579" s="11">
        <f>(J579*'R$ REAJUSTADO'!$E$16)*'Tabela STJ'!K579</f>
        <v>0</v>
      </c>
      <c r="P579" s="205">
        <f t="shared" si="21"/>
        <v>648.59</v>
      </c>
      <c r="Q579" s="201" t="s">
        <v>5172</v>
      </c>
    </row>
    <row r="580" spans="1:17">
      <c r="A580" s="119" t="s">
        <v>4315</v>
      </c>
      <c r="B580" s="6" t="s">
        <v>4358</v>
      </c>
      <c r="C580" s="131" t="s">
        <v>6139</v>
      </c>
      <c r="D580" s="132" t="s">
        <v>489</v>
      </c>
      <c r="E580" s="8">
        <v>1</v>
      </c>
      <c r="F580" s="166" t="s">
        <v>6</v>
      </c>
      <c r="H580" s="8">
        <v>1</v>
      </c>
      <c r="I580" s="8">
        <v>5</v>
      </c>
      <c r="L580" s="188">
        <f>VLOOKUP('Tabela STJ'!$F$5:$F$5098,'R$ REAJUSTADO'!$A$2:$B$44,2,FALSE)</f>
        <v>838.45</v>
      </c>
      <c r="M580" s="51">
        <f t="shared" si="20"/>
        <v>838.45</v>
      </c>
      <c r="N580" s="52">
        <f>G580*'R$ REAJUSTADO'!$E$13</f>
        <v>0</v>
      </c>
      <c r="O580" s="11">
        <f>(J580*'R$ REAJUSTADO'!$E$16)*'Tabela STJ'!K580</f>
        <v>0</v>
      </c>
      <c r="P580" s="205">
        <f t="shared" si="21"/>
        <v>838.45</v>
      </c>
      <c r="Q580" s="201" t="s">
        <v>5172</v>
      </c>
    </row>
    <row r="581" spans="1:17">
      <c r="A581" s="119" t="s">
        <v>4315</v>
      </c>
      <c r="B581" s="6" t="s">
        <v>4358</v>
      </c>
      <c r="C581" s="131" t="s">
        <v>6140</v>
      </c>
      <c r="D581" s="132" t="s">
        <v>490</v>
      </c>
      <c r="E581" s="8">
        <v>1</v>
      </c>
      <c r="F581" s="166" t="s">
        <v>201</v>
      </c>
      <c r="H581" s="8">
        <v>2</v>
      </c>
      <c r="I581" s="8">
        <v>5</v>
      </c>
      <c r="L581" s="188">
        <f>VLOOKUP('Tabela STJ'!$F$5:$F$5098,'R$ REAJUSTADO'!$A$2:$B$44,2,FALSE)</f>
        <v>769.16</v>
      </c>
      <c r="M581" s="51">
        <f t="shared" si="20"/>
        <v>769.16</v>
      </c>
      <c r="N581" s="52">
        <f>G581*'R$ REAJUSTADO'!$E$13</f>
        <v>0</v>
      </c>
      <c r="O581" s="11">
        <f>(J581*'R$ REAJUSTADO'!$E$16)*'Tabela STJ'!K581</f>
        <v>0</v>
      </c>
      <c r="P581" s="205">
        <f t="shared" si="21"/>
        <v>769.16</v>
      </c>
      <c r="Q581" s="201" t="s">
        <v>5172</v>
      </c>
    </row>
    <row r="582" spans="1:17">
      <c r="A582" s="119" t="s">
        <v>4315</v>
      </c>
      <c r="B582" s="6" t="s">
        <v>4358</v>
      </c>
      <c r="C582" s="131" t="s">
        <v>6141</v>
      </c>
      <c r="D582" s="132" t="s">
        <v>491</v>
      </c>
      <c r="E582" s="8">
        <v>1</v>
      </c>
      <c r="F582" s="166" t="s">
        <v>194</v>
      </c>
      <c r="H582" s="8">
        <v>1</v>
      </c>
      <c r="I582" s="8">
        <v>5</v>
      </c>
      <c r="L582" s="188">
        <f>VLOOKUP('Tabela STJ'!$F$5:$F$5098,'R$ REAJUSTADO'!$A$2:$B$44,2,FALSE)</f>
        <v>923</v>
      </c>
      <c r="M582" s="51">
        <f t="shared" si="20"/>
        <v>923</v>
      </c>
      <c r="N582" s="52">
        <f>G582*'R$ REAJUSTADO'!$E$13</f>
        <v>0</v>
      </c>
      <c r="O582" s="11">
        <f>(J582*'R$ REAJUSTADO'!$E$16)*'Tabela STJ'!K582</f>
        <v>0</v>
      </c>
      <c r="P582" s="205">
        <f t="shared" si="21"/>
        <v>923</v>
      </c>
      <c r="Q582" s="201" t="s">
        <v>5172</v>
      </c>
    </row>
    <row r="583" spans="1:17" ht="30">
      <c r="A583" s="119" t="s">
        <v>4315</v>
      </c>
      <c r="B583" s="6" t="s">
        <v>4358</v>
      </c>
      <c r="C583" s="131" t="s">
        <v>6142</v>
      </c>
      <c r="D583" s="132" t="s">
        <v>492</v>
      </c>
      <c r="E583" s="8">
        <v>1</v>
      </c>
      <c r="F583" s="166" t="s">
        <v>335</v>
      </c>
      <c r="H583" s="8">
        <v>4</v>
      </c>
      <c r="I583" s="8">
        <v>7</v>
      </c>
      <c r="L583" s="188">
        <f>VLOOKUP('Tabela STJ'!$F$5:$F$5098,'R$ REAJUSTADO'!$A$2:$B$44,2,FALSE)</f>
        <v>1383.1</v>
      </c>
      <c r="M583" s="51">
        <f t="shared" si="20"/>
        <v>1383.1</v>
      </c>
      <c r="N583" s="52">
        <f>G583*'R$ REAJUSTADO'!$E$13</f>
        <v>0</v>
      </c>
      <c r="O583" s="11">
        <f>(J583*'R$ REAJUSTADO'!$E$16)*'Tabela STJ'!K583</f>
        <v>0</v>
      </c>
      <c r="P583" s="205">
        <f t="shared" si="21"/>
        <v>1383.1</v>
      </c>
      <c r="Q583" s="201" t="s">
        <v>5172</v>
      </c>
    </row>
    <row r="584" spans="1:17">
      <c r="A584" s="119" t="s">
        <v>4315</v>
      </c>
      <c r="B584" s="6" t="s">
        <v>4358</v>
      </c>
      <c r="C584" s="131" t="s">
        <v>6143</v>
      </c>
      <c r="D584" s="132" t="s">
        <v>493</v>
      </c>
      <c r="E584" s="8">
        <v>1</v>
      </c>
      <c r="F584" s="166" t="s">
        <v>201</v>
      </c>
      <c r="H584" s="8">
        <v>1</v>
      </c>
      <c r="I584" s="8">
        <v>3</v>
      </c>
      <c r="L584" s="188">
        <f>VLOOKUP('Tabela STJ'!$F$5:$F$5098,'R$ REAJUSTADO'!$A$2:$B$44,2,FALSE)</f>
        <v>769.16</v>
      </c>
      <c r="M584" s="51">
        <f t="shared" si="20"/>
        <v>769.16</v>
      </c>
      <c r="N584" s="52">
        <f>G584*'R$ REAJUSTADO'!$E$13</f>
        <v>0</v>
      </c>
      <c r="O584" s="11">
        <f>(J584*'R$ REAJUSTADO'!$E$16)*'Tabela STJ'!K584</f>
        <v>0</v>
      </c>
      <c r="P584" s="205">
        <f t="shared" si="21"/>
        <v>769.16</v>
      </c>
      <c r="Q584" s="201" t="s">
        <v>5172</v>
      </c>
    </row>
    <row r="585" spans="1:17">
      <c r="A585" s="119" t="s">
        <v>4315</v>
      </c>
      <c r="B585" s="6" t="s">
        <v>4358</v>
      </c>
      <c r="C585" s="131" t="s">
        <v>6144</v>
      </c>
      <c r="D585" s="132" t="s">
        <v>494</v>
      </c>
      <c r="E585" s="8">
        <v>1</v>
      </c>
      <c r="F585" s="166" t="s">
        <v>194</v>
      </c>
      <c r="H585" s="8">
        <v>1</v>
      </c>
      <c r="I585" s="8">
        <v>4</v>
      </c>
      <c r="L585" s="188">
        <f>VLOOKUP('Tabela STJ'!$F$5:$F$5098,'R$ REAJUSTADO'!$A$2:$B$44,2,FALSE)</f>
        <v>923</v>
      </c>
      <c r="M585" s="51">
        <f t="shared" si="20"/>
        <v>923</v>
      </c>
      <c r="N585" s="52">
        <f>G585*'R$ REAJUSTADO'!$E$13</f>
        <v>0</v>
      </c>
      <c r="O585" s="11">
        <f>(J585*'R$ REAJUSTADO'!$E$16)*'Tabela STJ'!K585</f>
        <v>0</v>
      </c>
      <c r="P585" s="205">
        <f t="shared" si="21"/>
        <v>923</v>
      </c>
      <c r="Q585" s="201" t="s">
        <v>5172</v>
      </c>
    </row>
    <row r="586" spans="1:17">
      <c r="A586" s="119" t="s">
        <v>4315</v>
      </c>
      <c r="B586" s="6" t="s">
        <v>4358</v>
      </c>
      <c r="C586" s="131" t="s">
        <v>6145</v>
      </c>
      <c r="D586" s="132" t="s">
        <v>495</v>
      </c>
      <c r="E586" s="8">
        <v>1</v>
      </c>
      <c r="F586" s="166" t="s">
        <v>229</v>
      </c>
      <c r="H586" s="8">
        <v>1</v>
      </c>
      <c r="I586" s="8">
        <v>3</v>
      </c>
      <c r="L586" s="188">
        <f>VLOOKUP('Tabela STJ'!$F$5:$F$5098,'R$ REAJUSTADO'!$A$2:$B$44,2,FALSE)</f>
        <v>324.31</v>
      </c>
      <c r="M586" s="51">
        <f t="shared" si="20"/>
        <v>324.31</v>
      </c>
      <c r="N586" s="52">
        <f>G586*'R$ REAJUSTADO'!$E$13</f>
        <v>0</v>
      </c>
      <c r="O586" s="11">
        <f>(J586*'R$ REAJUSTADO'!$E$16)*'Tabela STJ'!K586</f>
        <v>0</v>
      </c>
      <c r="P586" s="205">
        <f t="shared" si="21"/>
        <v>324.31</v>
      </c>
      <c r="Q586" s="201" t="s">
        <v>5172</v>
      </c>
    </row>
    <row r="587" spans="1:17">
      <c r="A587" s="119" t="s">
        <v>4315</v>
      </c>
      <c r="B587" s="6" t="s">
        <v>4358</v>
      </c>
      <c r="C587" s="131" t="s">
        <v>6146</v>
      </c>
      <c r="D587" s="132" t="s">
        <v>496</v>
      </c>
      <c r="E587" s="8">
        <v>1</v>
      </c>
      <c r="F587" s="166" t="s">
        <v>335</v>
      </c>
      <c r="H587" s="8">
        <v>2</v>
      </c>
      <c r="I587" s="8">
        <v>7</v>
      </c>
      <c r="L587" s="188">
        <f>VLOOKUP('Tabela STJ'!$F$5:$F$5098,'R$ REAJUSTADO'!$A$2:$B$44,2,FALSE)</f>
        <v>1383.1</v>
      </c>
      <c r="M587" s="51">
        <f t="shared" si="20"/>
        <v>1383.1</v>
      </c>
      <c r="N587" s="52">
        <f>G587*'R$ REAJUSTADO'!$E$13</f>
        <v>0</v>
      </c>
      <c r="O587" s="11">
        <f>(J587*'R$ REAJUSTADO'!$E$16)*'Tabela STJ'!K587</f>
        <v>0</v>
      </c>
      <c r="P587" s="205">
        <f t="shared" si="21"/>
        <v>1383.1</v>
      </c>
      <c r="Q587" s="201" t="s">
        <v>5172</v>
      </c>
    </row>
    <row r="588" spans="1:17">
      <c r="A588" s="119" t="s">
        <v>4315</v>
      </c>
      <c r="B588" s="6" t="s">
        <v>4358</v>
      </c>
      <c r="C588" s="131" t="s">
        <v>6147</v>
      </c>
      <c r="D588" s="132" t="s">
        <v>497</v>
      </c>
      <c r="E588" s="8">
        <v>1</v>
      </c>
      <c r="F588" s="166" t="s">
        <v>6</v>
      </c>
      <c r="H588" s="8">
        <v>1</v>
      </c>
      <c r="I588" s="8">
        <v>5</v>
      </c>
      <c r="L588" s="188">
        <f>VLOOKUP('Tabela STJ'!$F$5:$F$5098,'R$ REAJUSTADO'!$A$2:$B$44,2,FALSE)</f>
        <v>838.45</v>
      </c>
      <c r="M588" s="51">
        <f t="shared" si="20"/>
        <v>838.45</v>
      </c>
      <c r="N588" s="52">
        <f>G588*'R$ REAJUSTADO'!$E$13</f>
        <v>0</v>
      </c>
      <c r="O588" s="11">
        <f>(J588*'R$ REAJUSTADO'!$E$16)*'Tabela STJ'!K588</f>
        <v>0</v>
      </c>
      <c r="P588" s="205">
        <f t="shared" si="21"/>
        <v>838.45</v>
      </c>
      <c r="Q588" s="201" t="s">
        <v>5172</v>
      </c>
    </row>
    <row r="589" spans="1:17">
      <c r="A589" s="119" t="s">
        <v>4315</v>
      </c>
      <c r="B589" s="6" t="s">
        <v>4358</v>
      </c>
      <c r="C589" s="131" t="s">
        <v>6148</v>
      </c>
      <c r="D589" s="132" t="s">
        <v>498</v>
      </c>
      <c r="E589" s="8">
        <v>1</v>
      </c>
      <c r="F589" s="166" t="s">
        <v>184</v>
      </c>
      <c r="H589" s="8">
        <v>1</v>
      </c>
      <c r="I589" s="8">
        <v>4</v>
      </c>
      <c r="L589" s="188">
        <f>VLOOKUP('Tabela STJ'!$F$5:$F$5098,'R$ REAJUSTADO'!$A$2:$B$44,2,FALSE)</f>
        <v>720.66</v>
      </c>
      <c r="M589" s="51">
        <f t="shared" si="20"/>
        <v>720.66</v>
      </c>
      <c r="N589" s="52">
        <f>G589*'R$ REAJUSTADO'!$E$13</f>
        <v>0</v>
      </c>
      <c r="O589" s="11">
        <f>(J589*'R$ REAJUSTADO'!$E$16)*'Tabela STJ'!K589</f>
        <v>0</v>
      </c>
      <c r="P589" s="205">
        <f t="shared" si="21"/>
        <v>720.66</v>
      </c>
      <c r="Q589" s="201" t="s">
        <v>5172</v>
      </c>
    </row>
    <row r="590" spans="1:17">
      <c r="A590" s="119" t="s">
        <v>4315</v>
      </c>
      <c r="B590" s="6" t="s">
        <v>4358</v>
      </c>
      <c r="C590" s="131" t="s">
        <v>6149</v>
      </c>
      <c r="D590" s="132" t="s">
        <v>499</v>
      </c>
      <c r="E590" s="8">
        <v>1</v>
      </c>
      <c r="F590" s="166" t="s">
        <v>6</v>
      </c>
      <c r="H590" s="8">
        <v>1</v>
      </c>
      <c r="I590" s="8">
        <v>5</v>
      </c>
      <c r="L590" s="188">
        <f>VLOOKUP('Tabela STJ'!$F$5:$F$5098,'R$ REAJUSTADO'!$A$2:$B$44,2,FALSE)</f>
        <v>838.45</v>
      </c>
      <c r="M590" s="51">
        <f t="shared" si="20"/>
        <v>838.45</v>
      </c>
      <c r="N590" s="52">
        <f>G590*'R$ REAJUSTADO'!$E$13</f>
        <v>0</v>
      </c>
      <c r="O590" s="11">
        <f>(J590*'R$ REAJUSTADO'!$E$16)*'Tabela STJ'!K590</f>
        <v>0</v>
      </c>
      <c r="P590" s="205">
        <f t="shared" si="21"/>
        <v>838.45</v>
      </c>
      <c r="Q590" s="201" t="s">
        <v>5172</v>
      </c>
    </row>
    <row r="591" spans="1:17">
      <c r="A591" s="119" t="s">
        <v>4315</v>
      </c>
      <c r="B591" s="6" t="s">
        <v>4358</v>
      </c>
      <c r="C591" s="131" t="s">
        <v>6150</v>
      </c>
      <c r="D591" s="132" t="s">
        <v>500</v>
      </c>
      <c r="E591" s="8">
        <v>1</v>
      </c>
      <c r="F591" s="166" t="s">
        <v>194</v>
      </c>
      <c r="H591" s="8">
        <v>1</v>
      </c>
      <c r="I591" s="8">
        <v>5</v>
      </c>
      <c r="L591" s="188">
        <f>VLOOKUP('Tabela STJ'!$F$5:$F$5098,'R$ REAJUSTADO'!$A$2:$B$44,2,FALSE)</f>
        <v>923</v>
      </c>
      <c r="M591" s="51">
        <f t="shared" si="20"/>
        <v>923</v>
      </c>
      <c r="N591" s="52">
        <f>G591*'R$ REAJUSTADO'!$E$13</f>
        <v>0</v>
      </c>
      <c r="O591" s="11">
        <f>(J591*'R$ REAJUSTADO'!$E$16)*'Tabela STJ'!K591</f>
        <v>0</v>
      </c>
      <c r="P591" s="205">
        <f t="shared" si="21"/>
        <v>923</v>
      </c>
      <c r="Q591" s="201" t="s">
        <v>5172</v>
      </c>
    </row>
    <row r="592" spans="1:17" s="26" customFormat="1" ht="31.5">
      <c r="A592" s="273" t="s">
        <v>5368</v>
      </c>
      <c r="B592" s="273"/>
      <c r="C592" s="273"/>
      <c r="D592" s="273"/>
      <c r="E592" s="273"/>
      <c r="F592" s="273"/>
      <c r="G592" s="273"/>
      <c r="H592" s="273"/>
      <c r="I592" s="273"/>
      <c r="J592" s="273"/>
      <c r="K592" s="273"/>
      <c r="L592" s="273"/>
      <c r="M592" s="273"/>
      <c r="N592" s="273"/>
      <c r="O592" s="273"/>
      <c r="P592" s="273"/>
      <c r="Q592" s="273"/>
    </row>
    <row r="593" spans="1:17">
      <c r="A593" s="119" t="s">
        <v>4315</v>
      </c>
      <c r="B593" s="6" t="s">
        <v>4359</v>
      </c>
      <c r="C593" s="131" t="s">
        <v>6151</v>
      </c>
      <c r="D593" s="132" t="s">
        <v>501</v>
      </c>
      <c r="E593" s="8">
        <v>1</v>
      </c>
      <c r="F593" s="166" t="s">
        <v>153</v>
      </c>
      <c r="H593" s="8">
        <v>1</v>
      </c>
      <c r="I593" s="8">
        <v>3</v>
      </c>
      <c r="L593" s="188">
        <f>VLOOKUP('Tabela STJ'!$F$5:$F$5098,'R$ REAJUSTADO'!$A$2:$B$44,2,FALSE)</f>
        <v>232.84</v>
      </c>
      <c r="M593" s="51">
        <f t="shared" si="20"/>
        <v>232.84</v>
      </c>
      <c r="N593" s="52">
        <f>G593*'R$ REAJUSTADO'!$E$13</f>
        <v>0</v>
      </c>
      <c r="O593" s="11">
        <f>(J593*'R$ REAJUSTADO'!$E$16)*'Tabela STJ'!K593</f>
        <v>0</v>
      </c>
      <c r="P593" s="205">
        <f t="shared" si="21"/>
        <v>232.84</v>
      </c>
      <c r="Q593" s="201" t="s">
        <v>5172</v>
      </c>
    </row>
    <row r="594" spans="1:17">
      <c r="A594" s="119" t="s">
        <v>4315</v>
      </c>
      <c r="B594" s="6" t="s">
        <v>4359</v>
      </c>
      <c r="C594" s="131" t="s">
        <v>6152</v>
      </c>
      <c r="D594" s="132" t="s">
        <v>502</v>
      </c>
      <c r="E594" s="8">
        <v>1</v>
      </c>
      <c r="F594" s="166" t="s">
        <v>17</v>
      </c>
      <c r="I594" s="8">
        <v>1</v>
      </c>
      <c r="L594" s="188">
        <f>VLOOKUP('Tabela STJ'!$F$5:$F$5098,'R$ REAJUSTADO'!$A$2:$B$44,2,FALSE)</f>
        <v>55.45</v>
      </c>
      <c r="M594" s="51">
        <f t="shared" si="20"/>
        <v>55.45</v>
      </c>
      <c r="N594" s="52">
        <f>G594*'R$ REAJUSTADO'!$E$13</f>
        <v>0</v>
      </c>
      <c r="O594" s="11">
        <f>(J594*'R$ REAJUSTADO'!$E$16)*'Tabela STJ'!K594</f>
        <v>0</v>
      </c>
      <c r="P594" s="205">
        <f t="shared" si="21"/>
        <v>55.45</v>
      </c>
      <c r="Q594" s="201" t="s">
        <v>5172</v>
      </c>
    </row>
    <row r="595" spans="1:17">
      <c r="A595" s="119" t="s">
        <v>4315</v>
      </c>
      <c r="B595" s="6" t="s">
        <v>4359</v>
      </c>
      <c r="C595" s="131" t="s">
        <v>6153</v>
      </c>
      <c r="D595" s="132" t="s">
        <v>503</v>
      </c>
      <c r="E595" s="8">
        <v>1</v>
      </c>
      <c r="F595" s="166" t="s">
        <v>2</v>
      </c>
      <c r="I595" s="8">
        <v>3</v>
      </c>
      <c r="L595" s="188">
        <f>VLOOKUP('Tabela STJ'!$F$5:$F$5098,'R$ REAJUSTADO'!$A$2:$B$44,2,FALSE)</f>
        <v>177.38</v>
      </c>
      <c r="M595" s="51">
        <f t="shared" si="20"/>
        <v>177.38</v>
      </c>
      <c r="N595" s="52">
        <f>G595*'R$ REAJUSTADO'!$E$13</f>
        <v>0</v>
      </c>
      <c r="O595" s="11">
        <f>(J595*'R$ REAJUSTADO'!$E$16)*'Tabela STJ'!K595</f>
        <v>0</v>
      </c>
      <c r="P595" s="205">
        <f t="shared" si="21"/>
        <v>177.38</v>
      </c>
      <c r="Q595" s="201" t="s">
        <v>5172</v>
      </c>
    </row>
    <row r="596" spans="1:17">
      <c r="A596" s="119" t="s">
        <v>4315</v>
      </c>
      <c r="B596" s="6" t="s">
        <v>4359</v>
      </c>
      <c r="C596" s="131" t="s">
        <v>6154</v>
      </c>
      <c r="D596" s="132" t="s">
        <v>504</v>
      </c>
      <c r="E596" s="8">
        <v>1</v>
      </c>
      <c r="F596" s="166" t="s">
        <v>43</v>
      </c>
      <c r="I596" s="8">
        <v>0</v>
      </c>
      <c r="L596" s="188">
        <f>VLOOKUP('Tabela STJ'!$F$5:$F$5098,'R$ REAJUSTADO'!$A$2:$B$44,2,FALSE)</f>
        <v>27.72</v>
      </c>
      <c r="M596" s="51">
        <f t="shared" si="20"/>
        <v>27.72</v>
      </c>
      <c r="N596" s="52">
        <f>G596*'R$ REAJUSTADO'!$E$13</f>
        <v>0</v>
      </c>
      <c r="O596" s="11">
        <f>(J596*'R$ REAJUSTADO'!$E$16)*'Tabela STJ'!K596</f>
        <v>0</v>
      </c>
      <c r="P596" s="205">
        <f t="shared" si="21"/>
        <v>27.72</v>
      </c>
      <c r="Q596" s="201" t="s">
        <v>5172</v>
      </c>
    </row>
    <row r="597" spans="1:17">
      <c r="A597" s="119" t="s">
        <v>4315</v>
      </c>
      <c r="B597" s="6" t="s">
        <v>4359</v>
      </c>
      <c r="C597" s="131" t="s">
        <v>6155</v>
      </c>
      <c r="D597" s="132" t="s">
        <v>505</v>
      </c>
      <c r="E597" s="8">
        <v>1</v>
      </c>
      <c r="F597" s="166" t="s">
        <v>3</v>
      </c>
      <c r="H597" s="8">
        <v>1</v>
      </c>
      <c r="I597" s="8">
        <v>3</v>
      </c>
      <c r="L597" s="188">
        <f>VLOOKUP('Tabela STJ'!$F$5:$F$5098,'R$ REAJUSTADO'!$A$2:$B$44,2,FALSE)</f>
        <v>261.93</v>
      </c>
      <c r="M597" s="51">
        <f t="shared" si="20"/>
        <v>261.93</v>
      </c>
      <c r="N597" s="52">
        <f>G597*'R$ REAJUSTADO'!$E$13</f>
        <v>0</v>
      </c>
      <c r="O597" s="11">
        <f>(J597*'R$ REAJUSTADO'!$E$16)*'Tabela STJ'!K597</f>
        <v>0</v>
      </c>
      <c r="P597" s="205">
        <f t="shared" si="21"/>
        <v>261.93</v>
      </c>
      <c r="Q597" s="201" t="s">
        <v>5172</v>
      </c>
    </row>
    <row r="598" spans="1:17">
      <c r="A598" s="119" t="s">
        <v>4315</v>
      </c>
      <c r="B598" s="6" t="s">
        <v>4359</v>
      </c>
      <c r="C598" s="131" t="s">
        <v>6156</v>
      </c>
      <c r="D598" s="132" t="s">
        <v>506</v>
      </c>
      <c r="E598" s="8">
        <v>1</v>
      </c>
      <c r="F598" s="166" t="s">
        <v>2</v>
      </c>
      <c r="I598" s="8">
        <v>0</v>
      </c>
      <c r="L598" s="188">
        <f>VLOOKUP('Tabela STJ'!$F$5:$F$5098,'R$ REAJUSTADO'!$A$2:$B$44,2,FALSE)</f>
        <v>177.38</v>
      </c>
      <c r="M598" s="51">
        <f t="shared" si="20"/>
        <v>177.38</v>
      </c>
      <c r="N598" s="52">
        <f>G598*'R$ REAJUSTADO'!$E$13</f>
        <v>0</v>
      </c>
      <c r="O598" s="11">
        <f>(J598*'R$ REAJUSTADO'!$E$16)*'Tabela STJ'!K598</f>
        <v>0</v>
      </c>
      <c r="P598" s="205">
        <f t="shared" si="21"/>
        <v>177.38</v>
      </c>
      <c r="Q598" s="201" t="s">
        <v>5172</v>
      </c>
    </row>
    <row r="599" spans="1:17">
      <c r="A599" s="119" t="s">
        <v>4315</v>
      </c>
      <c r="B599" s="6" t="s">
        <v>4359</v>
      </c>
      <c r="C599" s="131" t="s">
        <v>6157</v>
      </c>
      <c r="D599" s="132" t="s">
        <v>507</v>
      </c>
      <c r="E599" s="8">
        <v>1</v>
      </c>
      <c r="F599" s="166" t="s">
        <v>4</v>
      </c>
      <c r="H599" s="8">
        <v>1</v>
      </c>
      <c r="I599" s="8">
        <v>3</v>
      </c>
      <c r="L599" s="188">
        <f>VLOOKUP('Tabela STJ'!$F$5:$F$5098,'R$ REAJUSTADO'!$A$2:$B$44,2,FALSE)</f>
        <v>388.05</v>
      </c>
      <c r="M599" s="51">
        <f t="shared" si="20"/>
        <v>388.05</v>
      </c>
      <c r="N599" s="52">
        <f>G599*'R$ REAJUSTADO'!$E$13</f>
        <v>0</v>
      </c>
      <c r="O599" s="11">
        <f>(J599*'R$ REAJUSTADO'!$E$16)*'Tabela STJ'!K599</f>
        <v>0</v>
      </c>
      <c r="P599" s="205">
        <f t="shared" si="21"/>
        <v>388.05</v>
      </c>
      <c r="Q599" s="201" t="s">
        <v>5172</v>
      </c>
    </row>
    <row r="600" spans="1:17">
      <c r="A600" s="119" t="s">
        <v>4315</v>
      </c>
      <c r="B600" s="6" t="s">
        <v>4359</v>
      </c>
      <c r="C600" s="131" t="s">
        <v>6158</v>
      </c>
      <c r="D600" s="132" t="s">
        <v>508</v>
      </c>
      <c r="E600" s="8">
        <v>1</v>
      </c>
      <c r="F600" s="166" t="s">
        <v>1</v>
      </c>
      <c r="I600" s="8">
        <v>0</v>
      </c>
      <c r="L600" s="188">
        <f>VLOOKUP('Tabela STJ'!$F$5:$F$5098,'R$ REAJUSTADO'!$A$2:$B$44,2,FALSE)</f>
        <v>121.96</v>
      </c>
      <c r="M600" s="51">
        <f t="shared" si="20"/>
        <v>121.96</v>
      </c>
      <c r="N600" s="52">
        <f>G600*'R$ REAJUSTADO'!$E$13</f>
        <v>0</v>
      </c>
      <c r="O600" s="11">
        <f>(J600*'R$ REAJUSTADO'!$E$16)*'Tabela STJ'!K600</f>
        <v>0</v>
      </c>
      <c r="P600" s="205">
        <f t="shared" si="21"/>
        <v>121.96</v>
      </c>
      <c r="Q600" s="201" t="s">
        <v>5172</v>
      </c>
    </row>
    <row r="601" spans="1:17">
      <c r="A601" s="119" t="s">
        <v>4315</v>
      </c>
      <c r="B601" s="6" t="s">
        <v>4359</v>
      </c>
      <c r="C601" s="131" t="s">
        <v>6159</v>
      </c>
      <c r="D601" s="132" t="s">
        <v>509</v>
      </c>
      <c r="E601" s="8">
        <v>1</v>
      </c>
      <c r="F601" s="166" t="s">
        <v>5</v>
      </c>
      <c r="H601" s="8">
        <v>1</v>
      </c>
      <c r="I601" s="8">
        <v>5</v>
      </c>
      <c r="L601" s="188">
        <f>VLOOKUP('Tabela STJ'!$F$5:$F$5098,'R$ REAJUSTADO'!$A$2:$B$44,2,FALSE)</f>
        <v>600.09</v>
      </c>
      <c r="M601" s="51">
        <f t="shared" si="20"/>
        <v>600.09</v>
      </c>
      <c r="N601" s="52">
        <f>G601*'R$ REAJUSTADO'!$E$13</f>
        <v>0</v>
      </c>
      <c r="O601" s="11">
        <f>(J601*'R$ REAJUSTADO'!$E$16)*'Tabela STJ'!K601</f>
        <v>0</v>
      </c>
      <c r="P601" s="205">
        <f t="shared" si="21"/>
        <v>600.09</v>
      </c>
      <c r="Q601" s="201" t="s">
        <v>5172</v>
      </c>
    </row>
    <row r="602" spans="1:17">
      <c r="A602" s="119" t="s">
        <v>4315</v>
      </c>
      <c r="B602" s="6" t="s">
        <v>4359</v>
      </c>
      <c r="C602" s="131" t="s">
        <v>6160</v>
      </c>
      <c r="D602" s="132" t="s">
        <v>510</v>
      </c>
      <c r="E602" s="8">
        <v>1</v>
      </c>
      <c r="F602" s="166" t="s">
        <v>2</v>
      </c>
      <c r="I602" s="8">
        <v>0</v>
      </c>
      <c r="L602" s="188">
        <f>VLOOKUP('Tabela STJ'!$F$5:$F$5098,'R$ REAJUSTADO'!$A$2:$B$44,2,FALSE)</f>
        <v>177.38</v>
      </c>
      <c r="M602" s="51">
        <f t="shared" si="20"/>
        <v>177.38</v>
      </c>
      <c r="N602" s="52">
        <f>G602*'R$ REAJUSTADO'!$E$13</f>
        <v>0</v>
      </c>
      <c r="O602" s="11">
        <f>(J602*'R$ REAJUSTADO'!$E$16)*'Tabela STJ'!K602</f>
        <v>0</v>
      </c>
      <c r="P602" s="205">
        <f t="shared" si="21"/>
        <v>177.38</v>
      </c>
      <c r="Q602" s="201" t="s">
        <v>5172</v>
      </c>
    </row>
    <row r="603" spans="1:17" s="26" customFormat="1" ht="31.5">
      <c r="A603" s="273" t="s">
        <v>5369</v>
      </c>
      <c r="B603" s="273"/>
      <c r="C603" s="273"/>
      <c r="D603" s="273"/>
      <c r="E603" s="273"/>
      <c r="F603" s="273"/>
      <c r="G603" s="273"/>
      <c r="H603" s="273"/>
      <c r="I603" s="273"/>
      <c r="J603" s="273"/>
      <c r="K603" s="273"/>
      <c r="L603" s="273"/>
      <c r="M603" s="273"/>
      <c r="N603" s="273"/>
      <c r="O603" s="273"/>
      <c r="P603" s="273"/>
      <c r="Q603" s="273"/>
    </row>
    <row r="604" spans="1:17">
      <c r="A604" s="119" t="s">
        <v>4315</v>
      </c>
      <c r="B604" s="6" t="s">
        <v>4360</v>
      </c>
      <c r="C604" s="131" t="s">
        <v>6161</v>
      </c>
      <c r="D604" s="132" t="s">
        <v>511</v>
      </c>
      <c r="E604" s="8">
        <v>1</v>
      </c>
      <c r="F604" s="166" t="s">
        <v>17</v>
      </c>
      <c r="I604" s="8">
        <v>0</v>
      </c>
      <c r="L604" s="188">
        <f>VLOOKUP('Tabela STJ'!$F$5:$F$5098,'R$ REAJUSTADO'!$A$2:$B$44,2,FALSE)</f>
        <v>55.45</v>
      </c>
      <c r="M604" s="51">
        <f t="shared" si="20"/>
        <v>55.45</v>
      </c>
      <c r="N604" s="52">
        <f>G604*'R$ REAJUSTADO'!$E$13</f>
        <v>0</v>
      </c>
      <c r="O604" s="11">
        <f>(J604*'R$ REAJUSTADO'!$E$16)*'Tabela STJ'!K604</f>
        <v>0</v>
      </c>
      <c r="P604" s="205">
        <f t="shared" si="21"/>
        <v>55.45</v>
      </c>
      <c r="Q604" s="201" t="s">
        <v>5172</v>
      </c>
    </row>
    <row r="605" spans="1:17">
      <c r="A605" s="119" t="s">
        <v>4315</v>
      </c>
      <c r="B605" s="6" t="s">
        <v>4360</v>
      </c>
      <c r="C605" s="131" t="s">
        <v>6162</v>
      </c>
      <c r="D605" s="132" t="s">
        <v>512</v>
      </c>
      <c r="E605" s="8">
        <v>1</v>
      </c>
      <c r="F605" s="166" t="s">
        <v>2</v>
      </c>
      <c r="I605" s="8">
        <v>3</v>
      </c>
      <c r="L605" s="188">
        <f>VLOOKUP('Tabela STJ'!$F$5:$F$5098,'R$ REAJUSTADO'!$A$2:$B$44,2,FALSE)</f>
        <v>177.38</v>
      </c>
      <c r="M605" s="51">
        <f t="shared" si="20"/>
        <v>177.38</v>
      </c>
      <c r="N605" s="52">
        <f>G605*'R$ REAJUSTADO'!$E$13</f>
        <v>0</v>
      </c>
      <c r="O605" s="11">
        <f>(J605*'R$ REAJUSTADO'!$E$16)*'Tabela STJ'!K605</f>
        <v>0</v>
      </c>
      <c r="P605" s="205">
        <f t="shared" si="21"/>
        <v>177.38</v>
      </c>
      <c r="Q605" s="201" t="s">
        <v>5172</v>
      </c>
    </row>
    <row r="606" spans="1:17">
      <c r="A606" s="119" t="s">
        <v>4315</v>
      </c>
      <c r="B606" s="6" t="s">
        <v>4360</v>
      </c>
      <c r="C606" s="131" t="s">
        <v>6163</v>
      </c>
      <c r="D606" s="132" t="s">
        <v>513</v>
      </c>
      <c r="E606" s="8">
        <v>1</v>
      </c>
      <c r="F606" s="166" t="s">
        <v>17</v>
      </c>
      <c r="I606" s="8">
        <v>3</v>
      </c>
      <c r="L606" s="188">
        <f>VLOOKUP('Tabela STJ'!$F$5:$F$5098,'R$ REAJUSTADO'!$A$2:$B$44,2,FALSE)</f>
        <v>55.45</v>
      </c>
      <c r="M606" s="51">
        <f t="shared" si="20"/>
        <v>55.45</v>
      </c>
      <c r="N606" s="52">
        <f>G606*'R$ REAJUSTADO'!$E$13</f>
        <v>0</v>
      </c>
      <c r="O606" s="11">
        <f>(J606*'R$ REAJUSTADO'!$E$16)*'Tabela STJ'!K606</f>
        <v>0</v>
      </c>
      <c r="P606" s="205">
        <f t="shared" si="21"/>
        <v>55.45</v>
      </c>
      <c r="Q606" s="201" t="s">
        <v>5172</v>
      </c>
    </row>
    <row r="607" spans="1:17">
      <c r="A607" s="119" t="s">
        <v>4315</v>
      </c>
      <c r="B607" s="6" t="s">
        <v>4360</v>
      </c>
      <c r="C607" s="131" t="s">
        <v>6164</v>
      </c>
      <c r="D607" s="132" t="s">
        <v>517</v>
      </c>
      <c r="E607" s="8">
        <v>1</v>
      </c>
      <c r="F607" s="166" t="s">
        <v>5</v>
      </c>
      <c r="G607" s="9">
        <v>31.33</v>
      </c>
      <c r="H607" s="8">
        <v>1</v>
      </c>
      <c r="I607" s="8">
        <v>3</v>
      </c>
      <c r="L607" s="188">
        <f>VLOOKUP('Tabela STJ'!$F$5:$F$5098,'R$ REAJUSTADO'!$A$2:$B$44,2,FALSE)</f>
        <v>600.09</v>
      </c>
      <c r="M607" s="51">
        <f t="shared" si="20"/>
        <v>600.09</v>
      </c>
      <c r="N607" s="52">
        <f>G607*'R$ REAJUSTADO'!$E$13</f>
        <v>499.40019999999998</v>
      </c>
      <c r="O607" s="11">
        <f>(J607*'R$ REAJUSTADO'!$E$16)*'Tabela STJ'!K607</f>
        <v>0</v>
      </c>
      <c r="P607" s="205">
        <f t="shared" si="21"/>
        <v>1099.4902</v>
      </c>
      <c r="Q607" s="201" t="s">
        <v>5172</v>
      </c>
    </row>
    <row r="608" spans="1:17">
      <c r="A608" s="119" t="s">
        <v>4315</v>
      </c>
      <c r="B608" s="6" t="s">
        <v>4360</v>
      </c>
      <c r="C608" s="131" t="s">
        <v>6165</v>
      </c>
      <c r="D608" s="132" t="s">
        <v>518</v>
      </c>
      <c r="E608" s="8">
        <v>1</v>
      </c>
      <c r="F608" s="166" t="s">
        <v>2</v>
      </c>
      <c r="I608" s="8">
        <v>0</v>
      </c>
      <c r="L608" s="188">
        <f>VLOOKUP('Tabela STJ'!$F$5:$F$5098,'R$ REAJUSTADO'!$A$2:$B$44,2,FALSE)</f>
        <v>177.38</v>
      </c>
      <c r="M608" s="51">
        <f t="shared" si="20"/>
        <v>177.38</v>
      </c>
      <c r="N608" s="52">
        <f>G608*'R$ REAJUSTADO'!$E$13</f>
        <v>0</v>
      </c>
      <c r="O608" s="11">
        <f>(J608*'R$ REAJUSTADO'!$E$16)*'Tabela STJ'!K608</f>
        <v>0</v>
      </c>
      <c r="P608" s="205">
        <f t="shared" si="21"/>
        <v>177.38</v>
      </c>
      <c r="Q608" s="201" t="s">
        <v>5172</v>
      </c>
    </row>
    <row r="609" spans="1:17">
      <c r="A609" s="119" t="s">
        <v>4315</v>
      </c>
      <c r="B609" s="6" t="s">
        <v>4360</v>
      </c>
      <c r="C609" s="131" t="s">
        <v>6166</v>
      </c>
      <c r="D609" s="132" t="s">
        <v>519</v>
      </c>
      <c r="E609" s="8">
        <v>1</v>
      </c>
      <c r="F609" s="166" t="s">
        <v>229</v>
      </c>
      <c r="H609" s="8">
        <v>1</v>
      </c>
      <c r="I609" s="8">
        <v>3</v>
      </c>
      <c r="L609" s="188">
        <f>VLOOKUP('Tabela STJ'!$F$5:$F$5098,'R$ REAJUSTADO'!$A$2:$B$44,2,FALSE)</f>
        <v>324.31</v>
      </c>
      <c r="M609" s="51">
        <f t="shared" si="20"/>
        <v>324.31</v>
      </c>
      <c r="N609" s="52">
        <f>G609*'R$ REAJUSTADO'!$E$13</f>
        <v>0</v>
      </c>
      <c r="O609" s="11">
        <f>(J609*'R$ REAJUSTADO'!$E$16)*'Tabela STJ'!K609</f>
        <v>0</v>
      </c>
      <c r="P609" s="205">
        <f t="shared" si="21"/>
        <v>324.31</v>
      </c>
      <c r="Q609" s="201" t="s">
        <v>5172</v>
      </c>
    </row>
    <row r="610" spans="1:17">
      <c r="A610" s="119" t="s">
        <v>4315</v>
      </c>
      <c r="B610" s="6" t="s">
        <v>4360</v>
      </c>
      <c r="C610" s="131" t="s">
        <v>6167</v>
      </c>
      <c r="D610" s="132" t="s">
        <v>520</v>
      </c>
      <c r="E610" s="8">
        <v>1</v>
      </c>
      <c r="F610" s="166" t="s">
        <v>5</v>
      </c>
      <c r="H610" s="8">
        <v>1</v>
      </c>
      <c r="I610" s="8">
        <v>3</v>
      </c>
      <c r="L610" s="188">
        <f>VLOOKUP('Tabela STJ'!$F$5:$F$5098,'R$ REAJUSTADO'!$A$2:$B$44,2,FALSE)</f>
        <v>600.09</v>
      </c>
      <c r="M610" s="51">
        <f t="shared" si="20"/>
        <v>600.09</v>
      </c>
      <c r="N610" s="52">
        <f>G610*'R$ REAJUSTADO'!$E$13</f>
        <v>0</v>
      </c>
      <c r="O610" s="11">
        <f>(J610*'R$ REAJUSTADO'!$E$16)*'Tabela STJ'!K610</f>
        <v>0</v>
      </c>
      <c r="P610" s="205">
        <f t="shared" si="21"/>
        <v>600.09</v>
      </c>
      <c r="Q610" s="201" t="s">
        <v>5172</v>
      </c>
    </row>
    <row r="611" spans="1:17">
      <c r="A611" s="119" t="s">
        <v>4315</v>
      </c>
      <c r="B611" s="6" t="s">
        <v>4360</v>
      </c>
      <c r="C611" s="131" t="s">
        <v>6168</v>
      </c>
      <c r="D611" s="132" t="s">
        <v>516</v>
      </c>
      <c r="E611" s="8">
        <v>1</v>
      </c>
      <c r="F611" s="166" t="s">
        <v>7</v>
      </c>
      <c r="H611" s="8">
        <v>1</v>
      </c>
      <c r="I611" s="8">
        <v>3</v>
      </c>
      <c r="L611" s="188">
        <f>VLOOKUP('Tabela STJ'!$F$5:$F$5098,'R$ REAJUSTADO'!$A$2:$B$44,2,FALSE)</f>
        <v>1191.8499999999999</v>
      </c>
      <c r="M611" s="51">
        <f t="shared" si="20"/>
        <v>1191.8499999999999</v>
      </c>
      <c r="N611" s="52">
        <f>G611*'R$ REAJUSTADO'!$E$13</f>
        <v>0</v>
      </c>
      <c r="O611" s="11">
        <f>(J611*'R$ REAJUSTADO'!$E$16)*'Tabela STJ'!K611</f>
        <v>0</v>
      </c>
      <c r="P611" s="205">
        <f t="shared" si="21"/>
        <v>1191.8499999999999</v>
      </c>
      <c r="Q611" s="201" t="s">
        <v>5172</v>
      </c>
    </row>
    <row r="612" spans="1:17">
      <c r="A612" s="119" t="s">
        <v>4315</v>
      </c>
      <c r="B612" s="6" t="s">
        <v>4360</v>
      </c>
      <c r="C612" s="131" t="s">
        <v>6169</v>
      </c>
      <c r="D612" s="132" t="s">
        <v>515</v>
      </c>
      <c r="E612" s="8">
        <v>1</v>
      </c>
      <c r="F612" s="166" t="s">
        <v>5</v>
      </c>
      <c r="G612" s="9">
        <v>31.33</v>
      </c>
      <c r="I612" s="8">
        <v>0</v>
      </c>
      <c r="L612" s="188">
        <f>VLOOKUP('Tabela STJ'!$F$5:$F$5098,'R$ REAJUSTADO'!$A$2:$B$44,2,FALSE)</f>
        <v>600.09</v>
      </c>
      <c r="M612" s="51">
        <f t="shared" si="20"/>
        <v>600.09</v>
      </c>
      <c r="N612" s="52">
        <f>G612*'R$ REAJUSTADO'!$E$13</f>
        <v>499.40019999999998</v>
      </c>
      <c r="O612" s="11">
        <f>(J612*'R$ REAJUSTADO'!$E$16)*'Tabela STJ'!K612</f>
        <v>0</v>
      </c>
      <c r="P612" s="205">
        <f t="shared" si="21"/>
        <v>1099.4902</v>
      </c>
      <c r="Q612" s="201" t="s">
        <v>5172</v>
      </c>
    </row>
    <row r="613" spans="1:17">
      <c r="A613" s="119" t="s">
        <v>4315</v>
      </c>
      <c r="B613" s="6" t="s">
        <v>4360</v>
      </c>
      <c r="C613" s="131" t="s">
        <v>6170</v>
      </c>
      <c r="D613" s="132" t="s">
        <v>514</v>
      </c>
      <c r="E613" s="8">
        <v>1</v>
      </c>
      <c r="F613" s="166" t="s">
        <v>194</v>
      </c>
      <c r="G613" s="9">
        <v>34.47</v>
      </c>
      <c r="I613" s="8">
        <v>0</v>
      </c>
      <c r="L613" s="188">
        <f>VLOOKUP('Tabela STJ'!$F$5:$F$5098,'R$ REAJUSTADO'!$A$2:$B$44,2,FALSE)</f>
        <v>923</v>
      </c>
      <c r="M613" s="51">
        <f t="shared" si="20"/>
        <v>923</v>
      </c>
      <c r="N613" s="52">
        <f>G613*'R$ REAJUSTADO'!$E$13</f>
        <v>549.45179999999993</v>
      </c>
      <c r="O613" s="11">
        <f>(J613*'R$ REAJUSTADO'!$E$16)*'Tabela STJ'!K613</f>
        <v>0</v>
      </c>
      <c r="P613" s="205">
        <f t="shared" si="21"/>
        <v>1472.4517999999998</v>
      </c>
      <c r="Q613" s="201" t="s">
        <v>5172</v>
      </c>
    </row>
    <row r="614" spans="1:17" s="26" customFormat="1" ht="31.5">
      <c r="A614" s="273" t="s">
        <v>5370</v>
      </c>
      <c r="B614" s="273"/>
      <c r="C614" s="273"/>
      <c r="D614" s="273"/>
      <c r="E614" s="273"/>
      <c r="F614" s="273"/>
      <c r="G614" s="273"/>
      <c r="H614" s="273"/>
      <c r="I614" s="273"/>
      <c r="J614" s="273"/>
      <c r="K614" s="273"/>
      <c r="L614" s="273"/>
      <c r="M614" s="273"/>
      <c r="N614" s="273"/>
      <c r="O614" s="273"/>
      <c r="P614" s="273"/>
      <c r="Q614" s="273"/>
    </row>
    <row r="615" spans="1:17">
      <c r="A615" s="119" t="s">
        <v>4315</v>
      </c>
      <c r="B615" s="6" t="s">
        <v>4361</v>
      </c>
      <c r="C615" s="131" t="s">
        <v>6171</v>
      </c>
      <c r="D615" s="132" t="s">
        <v>521</v>
      </c>
      <c r="E615" s="8">
        <v>1</v>
      </c>
      <c r="F615" s="166" t="s">
        <v>1</v>
      </c>
      <c r="I615" s="8">
        <v>1</v>
      </c>
      <c r="L615" s="188">
        <f>VLOOKUP('Tabela STJ'!$F$5:$F$5098,'R$ REAJUSTADO'!$A$2:$B$44,2,FALSE)</f>
        <v>121.96</v>
      </c>
      <c r="M615" s="51">
        <f t="shared" si="20"/>
        <v>121.96</v>
      </c>
      <c r="N615" s="52">
        <f>G615*'R$ REAJUSTADO'!$E$13</f>
        <v>0</v>
      </c>
      <c r="O615" s="11">
        <f>(J615*'R$ REAJUSTADO'!$E$16)*'Tabela STJ'!K615</f>
        <v>0</v>
      </c>
      <c r="P615" s="205">
        <f t="shared" si="21"/>
        <v>121.96</v>
      </c>
      <c r="Q615" s="201" t="s">
        <v>5172</v>
      </c>
    </row>
    <row r="616" spans="1:17">
      <c r="A616" s="119" t="s">
        <v>4315</v>
      </c>
      <c r="B616" s="6" t="s">
        <v>4361</v>
      </c>
      <c r="C616" s="131" t="s">
        <v>6172</v>
      </c>
      <c r="D616" s="132" t="s">
        <v>522</v>
      </c>
      <c r="E616" s="8">
        <v>1</v>
      </c>
      <c r="F616" s="166" t="s">
        <v>6</v>
      </c>
      <c r="H616" s="8">
        <v>1</v>
      </c>
      <c r="I616" s="8">
        <v>4</v>
      </c>
      <c r="L616" s="188">
        <f>VLOOKUP('Tabela STJ'!$F$5:$F$5098,'R$ REAJUSTADO'!$A$2:$B$44,2,FALSE)</f>
        <v>838.45</v>
      </c>
      <c r="M616" s="51">
        <f t="shared" si="20"/>
        <v>838.45</v>
      </c>
      <c r="N616" s="52">
        <f>G616*'R$ REAJUSTADO'!$E$13</f>
        <v>0</v>
      </c>
      <c r="O616" s="11">
        <f>(J616*'R$ REAJUSTADO'!$E$16)*'Tabela STJ'!K616</f>
        <v>0</v>
      </c>
      <c r="P616" s="205">
        <f t="shared" si="21"/>
        <v>838.45</v>
      </c>
      <c r="Q616" s="201" t="s">
        <v>5172</v>
      </c>
    </row>
    <row r="617" spans="1:17">
      <c r="A617" s="119" t="s">
        <v>4315</v>
      </c>
      <c r="B617" s="6" t="s">
        <v>4361</v>
      </c>
      <c r="C617" s="131" t="s">
        <v>6173</v>
      </c>
      <c r="D617" s="132" t="s">
        <v>523</v>
      </c>
      <c r="E617" s="8">
        <v>1</v>
      </c>
      <c r="F617" s="166" t="s">
        <v>5</v>
      </c>
      <c r="H617" s="8">
        <v>1</v>
      </c>
      <c r="I617" s="8">
        <v>3</v>
      </c>
      <c r="L617" s="188">
        <f>VLOOKUP('Tabela STJ'!$F$5:$F$5098,'R$ REAJUSTADO'!$A$2:$B$44,2,FALSE)</f>
        <v>600.09</v>
      </c>
      <c r="M617" s="51">
        <f t="shared" si="20"/>
        <v>600.09</v>
      </c>
      <c r="N617" s="52">
        <f>G617*'R$ REAJUSTADO'!$E$13</f>
        <v>0</v>
      </c>
      <c r="O617" s="11">
        <f>(J617*'R$ REAJUSTADO'!$E$16)*'Tabela STJ'!K617</f>
        <v>0</v>
      </c>
      <c r="P617" s="205">
        <f t="shared" si="21"/>
        <v>600.09</v>
      </c>
      <c r="Q617" s="201" t="s">
        <v>5172</v>
      </c>
    </row>
    <row r="618" spans="1:17">
      <c r="A618" s="119" t="s">
        <v>4315</v>
      </c>
      <c r="B618" s="6" t="s">
        <v>4361</v>
      </c>
      <c r="C618" s="131" t="s">
        <v>6174</v>
      </c>
      <c r="D618" s="132" t="s">
        <v>524</v>
      </c>
      <c r="E618" s="8">
        <v>1</v>
      </c>
      <c r="F618" s="166" t="s">
        <v>5</v>
      </c>
      <c r="H618" s="8">
        <v>1</v>
      </c>
      <c r="I618" s="8">
        <v>4</v>
      </c>
      <c r="L618" s="188">
        <f>VLOOKUP('Tabela STJ'!$F$5:$F$5098,'R$ REAJUSTADO'!$A$2:$B$44,2,FALSE)</f>
        <v>600.09</v>
      </c>
      <c r="M618" s="51">
        <f t="shared" si="20"/>
        <v>600.09</v>
      </c>
      <c r="N618" s="52">
        <f>G618*'R$ REAJUSTADO'!$E$13</f>
        <v>0</v>
      </c>
      <c r="O618" s="11">
        <f>(J618*'R$ REAJUSTADO'!$E$16)*'Tabela STJ'!K618</f>
        <v>0</v>
      </c>
      <c r="P618" s="205">
        <f t="shared" si="21"/>
        <v>600.09</v>
      </c>
      <c r="Q618" s="201" t="s">
        <v>5172</v>
      </c>
    </row>
    <row r="619" spans="1:17" s="26" customFormat="1" ht="31.5">
      <c r="A619" s="273" t="s">
        <v>5371</v>
      </c>
      <c r="B619" s="273"/>
      <c r="C619" s="273"/>
      <c r="D619" s="273"/>
      <c r="E619" s="273"/>
      <c r="F619" s="273"/>
      <c r="G619" s="273"/>
      <c r="H619" s="273"/>
      <c r="I619" s="273"/>
      <c r="J619" s="273"/>
      <c r="K619" s="273"/>
      <c r="L619" s="273"/>
      <c r="M619" s="273"/>
      <c r="N619" s="273"/>
      <c r="O619" s="273"/>
      <c r="P619" s="273"/>
      <c r="Q619" s="273"/>
    </row>
    <row r="620" spans="1:17">
      <c r="A620" s="119" t="s">
        <v>4315</v>
      </c>
      <c r="B620" s="6" t="s">
        <v>4362</v>
      </c>
      <c r="C620" s="131" t="s">
        <v>6175</v>
      </c>
      <c r="D620" s="132" t="s">
        <v>525</v>
      </c>
      <c r="E620" s="8">
        <v>1</v>
      </c>
      <c r="F620" s="166" t="s">
        <v>47</v>
      </c>
      <c r="G620" s="9">
        <v>3.56</v>
      </c>
      <c r="I620" s="8">
        <v>3</v>
      </c>
      <c r="L620" s="188">
        <f>VLOOKUP('Tabela STJ'!$F$5:$F$5098,'R$ REAJUSTADO'!$A$2:$B$44,2,FALSE)</f>
        <v>282.70999999999998</v>
      </c>
      <c r="M620" s="51">
        <f t="shared" si="20"/>
        <v>282.70999999999998</v>
      </c>
      <c r="N620" s="52">
        <f>G620*'R$ REAJUSTADO'!$E$13</f>
        <v>56.746400000000001</v>
      </c>
      <c r="O620" s="11">
        <f>(J620*'R$ REAJUSTADO'!$E$16)*'Tabela STJ'!K620</f>
        <v>0</v>
      </c>
      <c r="P620" s="205">
        <f t="shared" si="21"/>
        <v>339.45639999999997</v>
      </c>
      <c r="Q620" s="201" t="s">
        <v>5172</v>
      </c>
    </row>
    <row r="621" spans="1:17">
      <c r="A621" s="119" t="s">
        <v>4315</v>
      </c>
      <c r="B621" s="6" t="s">
        <v>4362</v>
      </c>
      <c r="C621" s="131" t="s">
        <v>6176</v>
      </c>
      <c r="D621" s="132" t="s">
        <v>526</v>
      </c>
      <c r="E621" s="8">
        <v>1</v>
      </c>
      <c r="F621" s="166" t="s">
        <v>293</v>
      </c>
      <c r="G621" s="9">
        <v>24.3</v>
      </c>
      <c r="H621" s="8">
        <v>1</v>
      </c>
      <c r="I621" s="8">
        <v>5</v>
      </c>
      <c r="L621" s="188">
        <f>VLOOKUP('Tabela STJ'!$F$5:$F$5098,'R$ REAJUSTADO'!$A$2:$B$44,2,FALSE)</f>
        <v>990.89</v>
      </c>
      <c r="M621" s="51">
        <f t="shared" si="20"/>
        <v>990.89</v>
      </c>
      <c r="N621" s="52">
        <f>G621*'R$ REAJUSTADO'!$E$13</f>
        <v>387.34199999999998</v>
      </c>
      <c r="O621" s="11">
        <f>(J621*'R$ REAJUSTADO'!$E$16)*'Tabela STJ'!K621</f>
        <v>0</v>
      </c>
      <c r="P621" s="205">
        <f t="shared" si="21"/>
        <v>1378.232</v>
      </c>
      <c r="Q621" s="201" t="s">
        <v>5172</v>
      </c>
    </row>
    <row r="622" spans="1:17">
      <c r="A622" s="119" t="s">
        <v>4315</v>
      </c>
      <c r="B622" s="6" t="s">
        <v>4362</v>
      </c>
      <c r="C622" s="131" t="s">
        <v>6177</v>
      </c>
      <c r="D622" s="132" t="s">
        <v>527</v>
      </c>
      <c r="E622" s="8">
        <v>1</v>
      </c>
      <c r="F622" s="166" t="s">
        <v>6</v>
      </c>
      <c r="H622" s="8">
        <v>1</v>
      </c>
      <c r="I622" s="8">
        <v>4</v>
      </c>
      <c r="L622" s="188">
        <f>VLOOKUP('Tabela STJ'!$F$5:$F$5098,'R$ REAJUSTADO'!$A$2:$B$44,2,FALSE)</f>
        <v>838.45</v>
      </c>
      <c r="M622" s="51">
        <f t="shared" si="20"/>
        <v>838.45</v>
      </c>
      <c r="N622" s="52">
        <f>G622*'R$ REAJUSTADO'!$E$13</f>
        <v>0</v>
      </c>
      <c r="O622" s="11">
        <f>(J622*'R$ REAJUSTADO'!$E$16)*'Tabela STJ'!K622</f>
        <v>0</v>
      </c>
      <c r="P622" s="205">
        <f t="shared" si="21"/>
        <v>838.45</v>
      </c>
      <c r="Q622" s="201" t="s">
        <v>5172</v>
      </c>
    </row>
    <row r="623" spans="1:17">
      <c r="A623" s="119" t="s">
        <v>4315</v>
      </c>
      <c r="B623" s="6" t="s">
        <v>4362</v>
      </c>
      <c r="C623" s="131" t="s">
        <v>6178</v>
      </c>
      <c r="D623" s="132" t="s">
        <v>528</v>
      </c>
      <c r="E623" s="8">
        <v>1</v>
      </c>
      <c r="F623" s="166" t="s">
        <v>5</v>
      </c>
      <c r="H623" s="8">
        <v>1</v>
      </c>
      <c r="I623" s="8">
        <v>3</v>
      </c>
      <c r="L623" s="188">
        <f>VLOOKUP('Tabela STJ'!$F$5:$F$5098,'R$ REAJUSTADO'!$A$2:$B$44,2,FALSE)</f>
        <v>600.09</v>
      </c>
      <c r="M623" s="51">
        <f t="shared" si="20"/>
        <v>600.09</v>
      </c>
      <c r="N623" s="52">
        <f>G623*'R$ REAJUSTADO'!$E$13</f>
        <v>0</v>
      </c>
      <c r="O623" s="11">
        <f>(J623*'R$ REAJUSTADO'!$E$16)*'Tabela STJ'!K623</f>
        <v>0</v>
      </c>
      <c r="P623" s="205">
        <f t="shared" si="21"/>
        <v>600.09</v>
      </c>
      <c r="Q623" s="201" t="s">
        <v>5172</v>
      </c>
    </row>
    <row r="624" spans="1:17">
      <c r="A624" s="119" t="s">
        <v>4315</v>
      </c>
      <c r="B624" s="6" t="s">
        <v>4362</v>
      </c>
      <c r="C624" s="131" t="s">
        <v>6179</v>
      </c>
      <c r="D624" s="132" t="s">
        <v>529</v>
      </c>
      <c r="E624" s="8">
        <v>1</v>
      </c>
      <c r="F624" s="166" t="s">
        <v>5</v>
      </c>
      <c r="H624" s="8">
        <v>1</v>
      </c>
      <c r="I624" s="8">
        <v>3</v>
      </c>
      <c r="L624" s="188">
        <f>VLOOKUP('Tabela STJ'!$F$5:$F$5098,'R$ REAJUSTADO'!$A$2:$B$44,2,FALSE)</f>
        <v>600.09</v>
      </c>
      <c r="M624" s="51">
        <f t="shared" si="20"/>
        <v>600.09</v>
      </c>
      <c r="N624" s="52">
        <f>G624*'R$ REAJUSTADO'!$E$13</f>
        <v>0</v>
      </c>
      <c r="O624" s="11">
        <f>(J624*'R$ REAJUSTADO'!$E$16)*'Tabela STJ'!K624</f>
        <v>0</v>
      </c>
      <c r="P624" s="205">
        <f t="shared" si="21"/>
        <v>600.09</v>
      </c>
      <c r="Q624" s="201" t="s">
        <v>5172</v>
      </c>
    </row>
    <row r="625" spans="1:17">
      <c r="A625" s="119" t="s">
        <v>4315</v>
      </c>
      <c r="B625" s="6" t="s">
        <v>4362</v>
      </c>
      <c r="C625" s="131" t="s">
        <v>6180</v>
      </c>
      <c r="D625" s="132" t="s">
        <v>530</v>
      </c>
      <c r="E625" s="8">
        <v>1</v>
      </c>
      <c r="F625" s="166" t="s">
        <v>5</v>
      </c>
      <c r="H625" s="8">
        <v>1</v>
      </c>
      <c r="I625" s="8">
        <v>3</v>
      </c>
      <c r="L625" s="188">
        <f>VLOOKUP('Tabela STJ'!$F$5:$F$5098,'R$ REAJUSTADO'!$A$2:$B$44,2,FALSE)</f>
        <v>600.09</v>
      </c>
      <c r="M625" s="51">
        <f t="shared" ref="M625:M680" si="22">L625*E625</f>
        <v>600.09</v>
      </c>
      <c r="N625" s="52">
        <f>G625*'R$ REAJUSTADO'!$E$13</f>
        <v>0</v>
      </c>
      <c r="O625" s="11">
        <f>(J625*'R$ REAJUSTADO'!$E$16)*'Tabela STJ'!K625</f>
        <v>0</v>
      </c>
      <c r="P625" s="205">
        <f t="shared" si="21"/>
        <v>600.09</v>
      </c>
      <c r="Q625" s="201" t="s">
        <v>5172</v>
      </c>
    </row>
    <row r="626" spans="1:17">
      <c r="A626" s="119" t="s">
        <v>4315</v>
      </c>
      <c r="B626" s="6" t="s">
        <v>4362</v>
      </c>
      <c r="C626" s="131" t="s">
        <v>6181</v>
      </c>
      <c r="D626" s="132" t="s">
        <v>531</v>
      </c>
      <c r="E626" s="8">
        <v>1</v>
      </c>
      <c r="F626" s="166" t="s">
        <v>47</v>
      </c>
      <c r="G626" s="9">
        <v>3.56</v>
      </c>
      <c r="I626" s="8">
        <v>3</v>
      </c>
      <c r="L626" s="188">
        <f>VLOOKUP('Tabela STJ'!$F$5:$F$5098,'R$ REAJUSTADO'!$A$2:$B$44,2,FALSE)</f>
        <v>282.70999999999998</v>
      </c>
      <c r="M626" s="51">
        <f t="shared" si="22"/>
        <v>282.70999999999998</v>
      </c>
      <c r="N626" s="52">
        <f>G626*'R$ REAJUSTADO'!$E$13</f>
        <v>56.746400000000001</v>
      </c>
      <c r="O626" s="11">
        <f>(J626*'R$ REAJUSTADO'!$E$16)*'Tabela STJ'!K626</f>
        <v>0</v>
      </c>
      <c r="P626" s="205">
        <f t="shared" si="21"/>
        <v>339.45639999999997</v>
      </c>
      <c r="Q626" s="201" t="s">
        <v>5172</v>
      </c>
    </row>
    <row r="627" spans="1:17" s="26" customFormat="1" ht="31.5">
      <c r="A627" s="273" t="s">
        <v>5372</v>
      </c>
      <c r="B627" s="273"/>
      <c r="C627" s="273"/>
      <c r="D627" s="273"/>
      <c r="E627" s="273"/>
      <c r="F627" s="273"/>
      <c r="G627" s="273"/>
      <c r="H627" s="273"/>
      <c r="I627" s="273"/>
      <c r="J627" s="273"/>
      <c r="K627" s="273"/>
      <c r="L627" s="273"/>
      <c r="M627" s="273"/>
      <c r="N627" s="273"/>
      <c r="O627" s="273"/>
      <c r="P627" s="273"/>
      <c r="Q627" s="273"/>
    </row>
    <row r="628" spans="1:17">
      <c r="A628" s="119" t="s">
        <v>4315</v>
      </c>
      <c r="B628" s="6" t="s">
        <v>4363</v>
      </c>
      <c r="C628" s="131" t="s">
        <v>6182</v>
      </c>
      <c r="D628" s="132" t="s">
        <v>532</v>
      </c>
      <c r="E628" s="8">
        <v>1</v>
      </c>
      <c r="F628" s="166" t="s">
        <v>47</v>
      </c>
      <c r="H628" s="8">
        <v>1</v>
      </c>
      <c r="I628" s="8">
        <v>3</v>
      </c>
      <c r="L628" s="188">
        <f>VLOOKUP('Tabela STJ'!$F$5:$F$5098,'R$ REAJUSTADO'!$A$2:$B$44,2,FALSE)</f>
        <v>282.70999999999998</v>
      </c>
      <c r="M628" s="51">
        <f t="shared" si="22"/>
        <v>282.70999999999998</v>
      </c>
      <c r="N628" s="52">
        <f>G628*'R$ REAJUSTADO'!$E$13</f>
        <v>0</v>
      </c>
      <c r="O628" s="11">
        <f>(J628*'R$ REAJUSTADO'!$E$16)*'Tabela STJ'!K628</f>
        <v>0</v>
      </c>
      <c r="P628" s="205">
        <f t="shared" si="21"/>
        <v>282.70999999999998</v>
      </c>
      <c r="Q628" s="201" t="s">
        <v>5172</v>
      </c>
    </row>
    <row r="629" spans="1:17">
      <c r="A629" s="119" t="s">
        <v>4315</v>
      </c>
      <c r="B629" s="6" t="s">
        <v>4363</v>
      </c>
      <c r="C629" s="131" t="s">
        <v>6183</v>
      </c>
      <c r="D629" s="132" t="s">
        <v>533</v>
      </c>
      <c r="E629" s="8">
        <v>1</v>
      </c>
      <c r="F629" s="166" t="s">
        <v>2</v>
      </c>
      <c r="H629" s="8">
        <v>1</v>
      </c>
      <c r="I629" s="8">
        <v>2</v>
      </c>
      <c r="L629" s="188">
        <f>VLOOKUP('Tabela STJ'!$F$5:$F$5098,'R$ REAJUSTADO'!$A$2:$B$44,2,FALSE)</f>
        <v>177.38</v>
      </c>
      <c r="M629" s="51">
        <f t="shared" si="22"/>
        <v>177.38</v>
      </c>
      <c r="N629" s="52">
        <f>G629*'R$ REAJUSTADO'!$E$13</f>
        <v>0</v>
      </c>
      <c r="O629" s="11">
        <f>(J629*'R$ REAJUSTADO'!$E$16)*'Tabela STJ'!K629</f>
        <v>0</v>
      </c>
      <c r="P629" s="205">
        <f t="shared" si="21"/>
        <v>177.38</v>
      </c>
      <c r="Q629" s="201" t="s">
        <v>5172</v>
      </c>
    </row>
    <row r="630" spans="1:17">
      <c r="A630" s="119" t="s">
        <v>4315</v>
      </c>
      <c r="B630" s="6" t="s">
        <v>4363</v>
      </c>
      <c r="C630" s="131" t="s">
        <v>6184</v>
      </c>
      <c r="D630" s="132" t="s">
        <v>534</v>
      </c>
      <c r="E630" s="8">
        <v>1</v>
      </c>
      <c r="F630" s="166" t="s">
        <v>47</v>
      </c>
      <c r="H630" s="8">
        <v>1</v>
      </c>
      <c r="I630" s="8">
        <v>3</v>
      </c>
      <c r="L630" s="188">
        <f>VLOOKUP('Tabela STJ'!$F$5:$F$5098,'R$ REAJUSTADO'!$A$2:$B$44,2,FALSE)</f>
        <v>282.70999999999998</v>
      </c>
      <c r="M630" s="51">
        <f t="shared" si="22"/>
        <v>282.70999999999998</v>
      </c>
      <c r="N630" s="52">
        <f>G630*'R$ REAJUSTADO'!$E$13</f>
        <v>0</v>
      </c>
      <c r="O630" s="11">
        <f>(J630*'R$ REAJUSTADO'!$E$16)*'Tabela STJ'!K630</f>
        <v>0</v>
      </c>
      <c r="P630" s="205">
        <f t="shared" ref="P630:P714" si="23">SUM(M630:O630)</f>
        <v>282.70999999999998</v>
      </c>
      <c r="Q630" s="201" t="s">
        <v>5172</v>
      </c>
    </row>
    <row r="631" spans="1:17">
      <c r="A631" s="119" t="s">
        <v>4315</v>
      </c>
      <c r="B631" s="6" t="s">
        <v>4363</v>
      </c>
      <c r="C631" s="131" t="s">
        <v>6185</v>
      </c>
      <c r="D631" s="132" t="s">
        <v>535</v>
      </c>
      <c r="E631" s="8">
        <v>1</v>
      </c>
      <c r="F631" s="166" t="s">
        <v>47</v>
      </c>
      <c r="H631" s="8">
        <v>1</v>
      </c>
      <c r="I631" s="8">
        <v>3</v>
      </c>
      <c r="L631" s="188">
        <f>VLOOKUP('Tabela STJ'!$F$5:$F$5098,'R$ REAJUSTADO'!$A$2:$B$44,2,FALSE)</f>
        <v>282.70999999999998</v>
      </c>
      <c r="M631" s="51">
        <f t="shared" si="22"/>
        <v>282.70999999999998</v>
      </c>
      <c r="N631" s="52">
        <f>G631*'R$ REAJUSTADO'!$E$13</f>
        <v>0</v>
      </c>
      <c r="O631" s="11">
        <f>(J631*'R$ REAJUSTADO'!$E$16)*'Tabela STJ'!K631</f>
        <v>0</v>
      </c>
      <c r="P631" s="205">
        <f t="shared" si="23"/>
        <v>282.70999999999998</v>
      </c>
      <c r="Q631" s="201" t="s">
        <v>5172</v>
      </c>
    </row>
    <row r="632" spans="1:17">
      <c r="A632" s="119" t="s">
        <v>4315</v>
      </c>
      <c r="B632" s="6" t="s">
        <v>4363</v>
      </c>
      <c r="C632" s="131" t="s">
        <v>6186</v>
      </c>
      <c r="D632" s="132" t="s">
        <v>536</v>
      </c>
      <c r="E632" s="8">
        <v>1</v>
      </c>
      <c r="F632" s="166" t="s">
        <v>47</v>
      </c>
      <c r="H632" s="8">
        <v>1</v>
      </c>
      <c r="I632" s="8">
        <v>3</v>
      </c>
      <c r="L632" s="188">
        <f>VLOOKUP('Tabela STJ'!$F$5:$F$5098,'R$ REAJUSTADO'!$A$2:$B$44,2,FALSE)</f>
        <v>282.70999999999998</v>
      </c>
      <c r="M632" s="51">
        <f t="shared" si="22"/>
        <v>282.70999999999998</v>
      </c>
      <c r="N632" s="52">
        <f>G632*'R$ REAJUSTADO'!$E$13</f>
        <v>0</v>
      </c>
      <c r="O632" s="11">
        <f>(J632*'R$ REAJUSTADO'!$E$16)*'Tabela STJ'!K632</f>
        <v>0</v>
      </c>
      <c r="P632" s="205">
        <f t="shared" si="23"/>
        <v>282.70999999999998</v>
      </c>
      <c r="Q632" s="201" t="s">
        <v>5172</v>
      </c>
    </row>
    <row r="633" spans="1:17">
      <c r="A633" s="119" t="s">
        <v>4315</v>
      </c>
      <c r="B633" s="6" t="s">
        <v>4363</v>
      </c>
      <c r="C633" s="131" t="s">
        <v>6187</v>
      </c>
      <c r="D633" s="132" t="s">
        <v>538</v>
      </c>
      <c r="E633" s="8">
        <v>1</v>
      </c>
      <c r="F633" s="166" t="s">
        <v>5</v>
      </c>
      <c r="H633" s="8">
        <v>1</v>
      </c>
      <c r="I633" s="8">
        <v>3</v>
      </c>
      <c r="L633" s="188">
        <f>VLOOKUP('Tabela STJ'!$F$5:$F$5098,'R$ REAJUSTADO'!$A$2:$B$44,2,FALSE)</f>
        <v>600.09</v>
      </c>
      <c r="M633" s="51">
        <f t="shared" si="22"/>
        <v>600.09</v>
      </c>
      <c r="N633" s="52">
        <f>G633*'R$ REAJUSTADO'!$E$13</f>
        <v>0</v>
      </c>
      <c r="O633" s="11">
        <f>(J633*'R$ REAJUSTADO'!$E$16)*'Tabela STJ'!K633</f>
        <v>0</v>
      </c>
      <c r="P633" s="205">
        <f t="shared" si="23"/>
        <v>600.09</v>
      </c>
      <c r="Q633" s="201" t="s">
        <v>5172</v>
      </c>
    </row>
    <row r="634" spans="1:17">
      <c r="A634" s="119" t="s">
        <v>4315</v>
      </c>
      <c r="B634" s="6" t="s">
        <v>4363</v>
      </c>
      <c r="C634" s="131" t="s">
        <v>6188</v>
      </c>
      <c r="D634" s="132" t="s">
        <v>539</v>
      </c>
      <c r="E634" s="8">
        <v>1</v>
      </c>
      <c r="F634" s="166" t="s">
        <v>5</v>
      </c>
      <c r="H634" s="8">
        <v>1</v>
      </c>
      <c r="I634" s="8">
        <v>3</v>
      </c>
      <c r="L634" s="188">
        <f>VLOOKUP('Tabela STJ'!$F$5:$F$5098,'R$ REAJUSTADO'!$A$2:$B$44,2,FALSE)</f>
        <v>600.09</v>
      </c>
      <c r="M634" s="51">
        <f t="shared" si="22"/>
        <v>600.09</v>
      </c>
      <c r="N634" s="52">
        <f>G634*'R$ REAJUSTADO'!$E$13</f>
        <v>0</v>
      </c>
      <c r="O634" s="11">
        <f>(J634*'R$ REAJUSTADO'!$E$16)*'Tabela STJ'!K634</f>
        <v>0</v>
      </c>
      <c r="P634" s="205">
        <f t="shared" si="23"/>
        <v>600.09</v>
      </c>
      <c r="Q634" s="201" t="s">
        <v>5172</v>
      </c>
    </row>
    <row r="635" spans="1:17">
      <c r="A635" s="119" t="s">
        <v>4315</v>
      </c>
      <c r="B635" s="6" t="s">
        <v>4363</v>
      </c>
      <c r="C635" s="131" t="s">
        <v>6189</v>
      </c>
      <c r="D635" s="132" t="s">
        <v>540</v>
      </c>
      <c r="E635" s="8">
        <v>1</v>
      </c>
      <c r="F635" s="166" t="s">
        <v>184</v>
      </c>
      <c r="I635" s="8">
        <v>3</v>
      </c>
      <c r="L635" s="188">
        <f>VLOOKUP('Tabela STJ'!$F$5:$F$5098,'R$ REAJUSTADO'!$A$2:$B$44,2,FALSE)</f>
        <v>720.66</v>
      </c>
      <c r="M635" s="51">
        <f t="shared" si="22"/>
        <v>720.66</v>
      </c>
      <c r="N635" s="52">
        <f>G635*'R$ REAJUSTADO'!$E$13</f>
        <v>0</v>
      </c>
      <c r="O635" s="11">
        <f>(J635*'R$ REAJUSTADO'!$E$16)*'Tabela STJ'!K635</f>
        <v>0</v>
      </c>
      <c r="P635" s="205">
        <f t="shared" si="23"/>
        <v>720.66</v>
      </c>
      <c r="Q635" s="201" t="s">
        <v>5172</v>
      </c>
    </row>
    <row r="636" spans="1:17">
      <c r="A636" s="119" t="s">
        <v>4315</v>
      </c>
      <c r="B636" s="6" t="s">
        <v>4363</v>
      </c>
      <c r="C636" s="131" t="s">
        <v>6190</v>
      </c>
      <c r="D636" s="132" t="s">
        <v>542</v>
      </c>
      <c r="E636" s="8">
        <v>1</v>
      </c>
      <c r="F636" s="166" t="s">
        <v>47</v>
      </c>
      <c r="H636" s="8">
        <v>1</v>
      </c>
      <c r="I636" s="8">
        <v>3</v>
      </c>
      <c r="L636" s="188">
        <f>VLOOKUP('Tabela STJ'!$F$5:$F$5098,'R$ REAJUSTADO'!$A$2:$B$44,2,FALSE)</f>
        <v>282.70999999999998</v>
      </c>
      <c r="M636" s="51">
        <f t="shared" si="22"/>
        <v>282.70999999999998</v>
      </c>
      <c r="N636" s="52">
        <f>G636*'R$ REAJUSTADO'!$E$13</f>
        <v>0</v>
      </c>
      <c r="O636" s="11">
        <f>(J636*'R$ REAJUSTADO'!$E$16)*'Tabela STJ'!K636</f>
        <v>0</v>
      </c>
      <c r="P636" s="205">
        <f t="shared" si="23"/>
        <v>282.70999999999998</v>
      </c>
      <c r="Q636" s="201" t="s">
        <v>5172</v>
      </c>
    </row>
    <row r="637" spans="1:17">
      <c r="A637" s="119" t="s">
        <v>4315</v>
      </c>
      <c r="B637" s="6" t="s">
        <v>4363</v>
      </c>
      <c r="C637" s="131" t="s">
        <v>6191</v>
      </c>
      <c r="D637" s="132" t="s">
        <v>543</v>
      </c>
      <c r="E637" s="8">
        <v>1</v>
      </c>
      <c r="F637" s="166" t="s">
        <v>293</v>
      </c>
      <c r="H637" s="8">
        <v>1</v>
      </c>
      <c r="I637" s="8">
        <v>5</v>
      </c>
      <c r="L637" s="188">
        <f>VLOOKUP('Tabela STJ'!$F$5:$F$5098,'R$ REAJUSTADO'!$A$2:$B$44,2,FALSE)</f>
        <v>990.89</v>
      </c>
      <c r="M637" s="51">
        <f t="shared" si="22"/>
        <v>990.89</v>
      </c>
      <c r="N637" s="52">
        <f>G637*'R$ REAJUSTADO'!$E$13</f>
        <v>0</v>
      </c>
      <c r="O637" s="11">
        <f>(J637*'R$ REAJUSTADO'!$E$16)*'Tabela STJ'!K637</f>
        <v>0</v>
      </c>
      <c r="P637" s="205">
        <f t="shared" si="23"/>
        <v>990.89</v>
      </c>
      <c r="Q637" s="201" t="s">
        <v>5172</v>
      </c>
    </row>
    <row r="638" spans="1:17">
      <c r="A638" s="119" t="s">
        <v>4315</v>
      </c>
      <c r="B638" s="6" t="s">
        <v>4363</v>
      </c>
      <c r="C638" s="131" t="s">
        <v>6192</v>
      </c>
      <c r="D638" s="132" t="s">
        <v>544</v>
      </c>
      <c r="E638" s="8">
        <v>1</v>
      </c>
      <c r="F638" s="166" t="s">
        <v>5</v>
      </c>
      <c r="H638" s="8">
        <v>1</v>
      </c>
      <c r="I638" s="8">
        <v>4</v>
      </c>
      <c r="L638" s="188">
        <f>VLOOKUP('Tabela STJ'!$F$5:$F$5098,'R$ REAJUSTADO'!$A$2:$B$44,2,FALSE)</f>
        <v>600.09</v>
      </c>
      <c r="M638" s="51">
        <f t="shared" si="22"/>
        <v>600.09</v>
      </c>
      <c r="N638" s="52">
        <f>G638*'R$ REAJUSTADO'!$E$13</f>
        <v>0</v>
      </c>
      <c r="O638" s="11">
        <f>(J638*'R$ REAJUSTADO'!$E$16)*'Tabela STJ'!K638</f>
        <v>0</v>
      </c>
      <c r="P638" s="205">
        <f t="shared" si="23"/>
        <v>600.09</v>
      </c>
      <c r="Q638" s="201" t="s">
        <v>5172</v>
      </c>
    </row>
    <row r="639" spans="1:17">
      <c r="A639" s="119" t="s">
        <v>4315</v>
      </c>
      <c r="B639" s="6" t="s">
        <v>4363</v>
      </c>
      <c r="C639" s="131" t="s">
        <v>6193</v>
      </c>
      <c r="D639" s="132" t="s">
        <v>545</v>
      </c>
      <c r="E639" s="8">
        <v>1</v>
      </c>
      <c r="F639" s="166" t="s">
        <v>194</v>
      </c>
      <c r="G639" s="9">
        <v>20.329999999999998</v>
      </c>
      <c r="H639" s="8">
        <v>1</v>
      </c>
      <c r="I639" s="8">
        <v>5</v>
      </c>
      <c r="L639" s="188">
        <f>VLOOKUP('Tabela STJ'!$F$5:$F$5098,'R$ REAJUSTADO'!$A$2:$B$44,2,FALSE)</f>
        <v>923</v>
      </c>
      <c r="M639" s="51">
        <f t="shared" si="22"/>
        <v>923</v>
      </c>
      <c r="N639" s="52">
        <f>G639*'R$ REAJUSTADO'!$E$13</f>
        <v>324.06019999999995</v>
      </c>
      <c r="O639" s="11">
        <f>(J639*'R$ REAJUSTADO'!$E$16)*'Tabela STJ'!K639</f>
        <v>0</v>
      </c>
      <c r="P639" s="205">
        <f t="shared" si="23"/>
        <v>1247.0601999999999</v>
      </c>
      <c r="Q639" s="201" t="s">
        <v>5172</v>
      </c>
    </row>
    <row r="640" spans="1:17">
      <c r="A640" s="119" t="s">
        <v>4315</v>
      </c>
      <c r="B640" s="6" t="s">
        <v>4363</v>
      </c>
      <c r="C640" s="131" t="s">
        <v>6194</v>
      </c>
      <c r="D640" s="132" t="s">
        <v>537</v>
      </c>
      <c r="E640" s="8">
        <v>1</v>
      </c>
      <c r="F640" s="166" t="s">
        <v>5</v>
      </c>
      <c r="H640" s="8">
        <v>1</v>
      </c>
      <c r="I640" s="8">
        <v>2</v>
      </c>
      <c r="L640" s="188">
        <f>VLOOKUP('Tabela STJ'!$F$5:$F$5098,'R$ REAJUSTADO'!$A$2:$B$44,2,FALSE)</f>
        <v>600.09</v>
      </c>
      <c r="M640" s="51">
        <f t="shared" si="22"/>
        <v>600.09</v>
      </c>
      <c r="N640" s="52">
        <f>G640*'R$ REAJUSTADO'!$E$13</f>
        <v>0</v>
      </c>
      <c r="O640" s="11">
        <f>(J640*'R$ REAJUSTADO'!$E$16)*'Tabela STJ'!K640</f>
        <v>0</v>
      </c>
      <c r="P640" s="205">
        <f t="shared" si="23"/>
        <v>600.09</v>
      </c>
      <c r="Q640" s="201" t="s">
        <v>5172</v>
      </c>
    </row>
    <row r="641" spans="1:17" ht="30">
      <c r="A641" s="119" t="s">
        <v>4315</v>
      </c>
      <c r="B641" s="6" t="s">
        <v>4363</v>
      </c>
      <c r="C641" s="131" t="s">
        <v>6195</v>
      </c>
      <c r="D641" s="132" t="s">
        <v>541</v>
      </c>
      <c r="E641" s="8">
        <v>1</v>
      </c>
      <c r="F641" s="166" t="s">
        <v>5</v>
      </c>
      <c r="H641" s="8">
        <v>1</v>
      </c>
      <c r="I641" s="8">
        <v>2</v>
      </c>
      <c r="L641" s="188">
        <f>VLOOKUP('Tabela STJ'!$F$5:$F$5098,'R$ REAJUSTADO'!$A$2:$B$44,2,FALSE)</f>
        <v>600.09</v>
      </c>
      <c r="M641" s="51">
        <f t="shared" si="22"/>
        <v>600.09</v>
      </c>
      <c r="N641" s="52">
        <f>G641*'R$ REAJUSTADO'!$E$13</f>
        <v>0</v>
      </c>
      <c r="O641" s="11">
        <f>(J641*'R$ REAJUSTADO'!$E$16)*'Tabela STJ'!K641</f>
        <v>0</v>
      </c>
      <c r="P641" s="205">
        <f t="shared" si="23"/>
        <v>600.09</v>
      </c>
      <c r="Q641" s="201" t="s">
        <v>5172</v>
      </c>
    </row>
    <row r="642" spans="1:17" s="25" customFormat="1">
      <c r="A642" s="274"/>
      <c r="B642" s="275"/>
      <c r="C642" s="133"/>
      <c r="D642" s="134" t="s">
        <v>4634</v>
      </c>
      <c r="E642" s="42"/>
      <c r="F642" s="167"/>
      <c r="G642" s="29"/>
      <c r="H642" s="42"/>
      <c r="I642" s="42"/>
      <c r="J642" s="180"/>
      <c r="K642" s="30"/>
      <c r="L642" s="191"/>
      <c r="M642" s="55"/>
      <c r="N642" s="56"/>
      <c r="O642" s="31"/>
      <c r="P642" s="207"/>
      <c r="Q642" s="213"/>
    </row>
    <row r="643" spans="1:17" s="25" customFormat="1">
      <c r="A643" s="274"/>
      <c r="B643" s="275"/>
      <c r="C643" s="133"/>
      <c r="D643" s="134" t="s">
        <v>4635</v>
      </c>
      <c r="E643" s="42"/>
      <c r="F643" s="167"/>
      <c r="G643" s="29"/>
      <c r="H643" s="42"/>
      <c r="I643" s="42"/>
      <c r="J643" s="180"/>
      <c r="K643" s="30"/>
      <c r="L643" s="191"/>
      <c r="M643" s="55"/>
      <c r="N643" s="56"/>
      <c r="O643" s="31"/>
      <c r="P643" s="207"/>
      <c r="Q643" s="213"/>
    </row>
    <row r="644" spans="1:17" s="25" customFormat="1" ht="15">
      <c r="A644" s="274"/>
      <c r="B644" s="275"/>
      <c r="C644" s="133" t="s">
        <v>6196</v>
      </c>
      <c r="D644" s="283" t="s">
        <v>4636</v>
      </c>
      <c r="E644" s="283"/>
      <c r="F644" s="283"/>
      <c r="G644" s="283"/>
      <c r="H644" s="283"/>
      <c r="I644" s="283"/>
      <c r="J644" s="283"/>
      <c r="K644" s="283"/>
      <c r="L644" s="283"/>
      <c r="M644" s="283"/>
      <c r="N644" s="283"/>
      <c r="O644" s="283"/>
      <c r="P644" s="283"/>
      <c r="Q644" s="283"/>
    </row>
    <row r="645" spans="1:17" s="25" customFormat="1">
      <c r="A645" s="274"/>
      <c r="B645" s="275"/>
      <c r="C645" s="133"/>
      <c r="D645" s="134" t="s">
        <v>4637</v>
      </c>
      <c r="E645" s="42"/>
      <c r="F645" s="167"/>
      <c r="G645" s="29"/>
      <c r="H645" s="42"/>
      <c r="I645" s="42"/>
      <c r="J645" s="180"/>
      <c r="K645" s="30"/>
      <c r="L645" s="191"/>
      <c r="M645" s="55"/>
      <c r="N645" s="56"/>
      <c r="O645" s="31"/>
      <c r="P645" s="207"/>
      <c r="Q645" s="213"/>
    </row>
    <row r="646" spans="1:17" s="26" customFormat="1" ht="31.5">
      <c r="A646" s="273" t="s">
        <v>5373</v>
      </c>
      <c r="B646" s="273"/>
      <c r="C646" s="273"/>
      <c r="D646" s="273"/>
      <c r="E646" s="273"/>
      <c r="F646" s="273"/>
      <c r="G646" s="273"/>
      <c r="H646" s="273"/>
      <c r="I646" s="273"/>
      <c r="J646" s="273"/>
      <c r="K646" s="273"/>
      <c r="L646" s="273"/>
      <c r="M646" s="273"/>
      <c r="N646" s="273"/>
      <c r="O646" s="273"/>
      <c r="P646" s="273"/>
      <c r="Q646" s="273"/>
    </row>
    <row r="647" spans="1:17">
      <c r="A647" s="119" t="s">
        <v>4315</v>
      </c>
      <c r="B647" s="6" t="s">
        <v>4364</v>
      </c>
      <c r="C647" s="131" t="s">
        <v>6197</v>
      </c>
      <c r="D647" s="132" t="s">
        <v>546</v>
      </c>
      <c r="E647" s="8">
        <v>1</v>
      </c>
      <c r="F647" s="166" t="s">
        <v>1</v>
      </c>
      <c r="I647" s="8">
        <v>1</v>
      </c>
      <c r="L647" s="188">
        <f>VLOOKUP('Tabela STJ'!$F$5:$F$5098,'R$ REAJUSTADO'!$A$2:$B$44,2,FALSE)</f>
        <v>121.96</v>
      </c>
      <c r="M647" s="51">
        <f t="shared" si="22"/>
        <v>121.96</v>
      </c>
      <c r="N647" s="52">
        <f>G647*'R$ REAJUSTADO'!$E$13</f>
        <v>0</v>
      </c>
      <c r="O647" s="11">
        <f>(J647*'R$ REAJUSTADO'!$E$16)*'Tabela STJ'!K647</f>
        <v>0</v>
      </c>
      <c r="P647" s="205">
        <f t="shared" si="23"/>
        <v>121.96</v>
      </c>
      <c r="Q647" s="201" t="s">
        <v>5172</v>
      </c>
    </row>
    <row r="648" spans="1:17">
      <c r="A648" s="119" t="s">
        <v>4315</v>
      </c>
      <c r="B648" s="6" t="s">
        <v>4364</v>
      </c>
      <c r="C648" s="131" t="s">
        <v>6198</v>
      </c>
      <c r="D648" s="132" t="s">
        <v>547</v>
      </c>
      <c r="E648" s="8">
        <v>1</v>
      </c>
      <c r="F648" s="166" t="s">
        <v>6</v>
      </c>
      <c r="I648" s="8">
        <v>4</v>
      </c>
      <c r="L648" s="188">
        <f>VLOOKUP('Tabela STJ'!$F$5:$F$5098,'R$ REAJUSTADO'!$A$2:$B$44,2,FALSE)</f>
        <v>838.45</v>
      </c>
      <c r="M648" s="51">
        <f t="shared" si="22"/>
        <v>838.45</v>
      </c>
      <c r="N648" s="52">
        <f>G648*'R$ REAJUSTADO'!$E$13</f>
        <v>0</v>
      </c>
      <c r="O648" s="11">
        <f>(J648*'R$ REAJUSTADO'!$E$16)*'Tabela STJ'!K648</f>
        <v>0</v>
      </c>
      <c r="P648" s="205">
        <f t="shared" si="23"/>
        <v>838.45</v>
      </c>
      <c r="Q648" s="201" t="s">
        <v>5172</v>
      </c>
    </row>
    <row r="649" spans="1:17">
      <c r="A649" s="119" t="s">
        <v>4315</v>
      </c>
      <c r="B649" s="6" t="s">
        <v>4364</v>
      </c>
      <c r="C649" s="131" t="s">
        <v>6199</v>
      </c>
      <c r="D649" s="132" t="s">
        <v>548</v>
      </c>
      <c r="E649" s="8">
        <v>1</v>
      </c>
      <c r="F649" s="166" t="s">
        <v>5</v>
      </c>
      <c r="I649" s="8">
        <v>1</v>
      </c>
      <c r="L649" s="188">
        <f>VLOOKUP('Tabela STJ'!$F$5:$F$5098,'R$ REAJUSTADO'!$A$2:$B$44,2,FALSE)</f>
        <v>600.09</v>
      </c>
      <c r="M649" s="51">
        <f t="shared" si="22"/>
        <v>600.09</v>
      </c>
      <c r="N649" s="52">
        <f>G649*'R$ REAJUSTADO'!$E$13</f>
        <v>0</v>
      </c>
      <c r="O649" s="11">
        <f>(J649*'R$ REAJUSTADO'!$E$16)*'Tabela STJ'!K649</f>
        <v>0</v>
      </c>
      <c r="P649" s="205">
        <f t="shared" si="23"/>
        <v>600.09</v>
      </c>
      <c r="Q649" s="201" t="s">
        <v>5172</v>
      </c>
    </row>
    <row r="650" spans="1:17" s="26" customFormat="1" ht="31.5">
      <c r="A650" s="273" t="s">
        <v>5374</v>
      </c>
      <c r="B650" s="273"/>
      <c r="C650" s="273"/>
      <c r="D650" s="273"/>
      <c r="E650" s="273"/>
      <c r="F650" s="273"/>
      <c r="G650" s="273"/>
      <c r="H650" s="273"/>
      <c r="I650" s="273"/>
      <c r="J650" s="273"/>
      <c r="K650" s="273"/>
      <c r="L650" s="273"/>
      <c r="M650" s="273"/>
      <c r="N650" s="273"/>
      <c r="O650" s="273"/>
      <c r="P650" s="273"/>
      <c r="Q650" s="273"/>
    </row>
    <row r="651" spans="1:17">
      <c r="A651" s="119" t="s">
        <v>4315</v>
      </c>
      <c r="B651" s="6" t="s">
        <v>4365</v>
      </c>
      <c r="C651" s="131" t="s">
        <v>6200</v>
      </c>
      <c r="D651" s="132" t="s">
        <v>549</v>
      </c>
      <c r="E651" s="8">
        <v>1</v>
      </c>
      <c r="F651" s="166" t="s">
        <v>5</v>
      </c>
      <c r="H651" s="8">
        <v>1</v>
      </c>
      <c r="I651" s="8">
        <v>3</v>
      </c>
      <c r="L651" s="188">
        <f>VLOOKUP('Tabela STJ'!$F$5:$F$5098,'R$ REAJUSTADO'!$A$2:$B$44,2,FALSE)</f>
        <v>600.09</v>
      </c>
      <c r="M651" s="51">
        <f t="shared" si="22"/>
        <v>600.09</v>
      </c>
      <c r="N651" s="52">
        <f>G651*'R$ REAJUSTADO'!$E$13</f>
        <v>0</v>
      </c>
      <c r="O651" s="11">
        <f>(J651*'R$ REAJUSTADO'!$E$16)*'Tabela STJ'!K651</f>
        <v>0</v>
      </c>
      <c r="P651" s="205">
        <f t="shared" si="23"/>
        <v>600.09</v>
      </c>
      <c r="Q651" s="201" t="s">
        <v>5172</v>
      </c>
    </row>
    <row r="652" spans="1:17">
      <c r="A652" s="119" t="s">
        <v>4315</v>
      </c>
      <c r="B652" s="6" t="s">
        <v>4365</v>
      </c>
      <c r="C652" s="131" t="s">
        <v>6201</v>
      </c>
      <c r="D652" s="132" t="s">
        <v>550</v>
      </c>
      <c r="E652" s="8">
        <v>1</v>
      </c>
      <c r="F652" s="166" t="s">
        <v>17</v>
      </c>
      <c r="I652" s="8">
        <v>1</v>
      </c>
      <c r="L652" s="188">
        <f>VLOOKUP('Tabela STJ'!$F$5:$F$5098,'R$ REAJUSTADO'!$A$2:$B$44,2,FALSE)</f>
        <v>55.45</v>
      </c>
      <c r="M652" s="51">
        <f t="shared" si="22"/>
        <v>55.45</v>
      </c>
      <c r="N652" s="52">
        <f>G652*'R$ REAJUSTADO'!$E$13</f>
        <v>0</v>
      </c>
      <c r="O652" s="11">
        <f>(J652*'R$ REAJUSTADO'!$E$16)*'Tabela STJ'!K652</f>
        <v>0</v>
      </c>
      <c r="P652" s="205">
        <f t="shared" si="23"/>
        <v>55.45</v>
      </c>
      <c r="Q652" s="201" t="s">
        <v>5172</v>
      </c>
    </row>
    <row r="653" spans="1:17">
      <c r="A653" s="119" t="s">
        <v>4315</v>
      </c>
      <c r="B653" s="6" t="s">
        <v>4365</v>
      </c>
      <c r="C653" s="131" t="s">
        <v>6202</v>
      </c>
      <c r="D653" s="132" t="s">
        <v>551</v>
      </c>
      <c r="E653" s="8">
        <v>1</v>
      </c>
      <c r="F653" s="166" t="s">
        <v>6</v>
      </c>
      <c r="H653" s="8">
        <v>1</v>
      </c>
      <c r="I653" s="8">
        <v>5</v>
      </c>
      <c r="L653" s="188">
        <f>VLOOKUP('Tabela STJ'!$F$5:$F$5098,'R$ REAJUSTADO'!$A$2:$B$44,2,FALSE)</f>
        <v>838.45</v>
      </c>
      <c r="M653" s="51">
        <f t="shared" si="22"/>
        <v>838.45</v>
      </c>
      <c r="N653" s="52">
        <f>G653*'R$ REAJUSTADO'!$E$13</f>
        <v>0</v>
      </c>
      <c r="O653" s="11">
        <f>(J653*'R$ REAJUSTADO'!$E$16)*'Tabela STJ'!K653</f>
        <v>0</v>
      </c>
      <c r="P653" s="205">
        <f t="shared" si="23"/>
        <v>838.45</v>
      </c>
      <c r="Q653" s="201" t="s">
        <v>5172</v>
      </c>
    </row>
    <row r="654" spans="1:17" s="26" customFormat="1" ht="31.5">
      <c r="A654" s="273" t="s">
        <v>5375</v>
      </c>
      <c r="B654" s="273"/>
      <c r="C654" s="273"/>
      <c r="D654" s="273"/>
      <c r="E654" s="273"/>
      <c r="F654" s="273"/>
      <c r="G654" s="273"/>
      <c r="H654" s="273"/>
      <c r="I654" s="273"/>
      <c r="J654" s="273"/>
      <c r="K654" s="273"/>
      <c r="L654" s="273"/>
      <c r="M654" s="273"/>
      <c r="N654" s="273"/>
      <c r="O654" s="273"/>
      <c r="P654" s="273"/>
      <c r="Q654" s="273"/>
    </row>
    <row r="655" spans="1:17">
      <c r="A655" s="119" t="s">
        <v>4315</v>
      </c>
      <c r="B655" s="6" t="s">
        <v>4366</v>
      </c>
      <c r="C655" s="131" t="s">
        <v>6203</v>
      </c>
      <c r="D655" s="132" t="s">
        <v>552</v>
      </c>
      <c r="E655" s="8">
        <v>1</v>
      </c>
      <c r="F655" s="166" t="s">
        <v>153</v>
      </c>
      <c r="I655" s="8">
        <v>1</v>
      </c>
      <c r="L655" s="188">
        <f>VLOOKUP('Tabela STJ'!$F$5:$F$5098,'R$ REAJUSTADO'!$A$2:$B$44,2,FALSE)</f>
        <v>232.84</v>
      </c>
      <c r="M655" s="51">
        <f t="shared" si="22"/>
        <v>232.84</v>
      </c>
      <c r="N655" s="52">
        <f>G655*'R$ REAJUSTADO'!$E$13</f>
        <v>0</v>
      </c>
      <c r="O655" s="11">
        <f>(J655*'R$ REAJUSTADO'!$E$16)*'Tabela STJ'!K655</f>
        <v>0</v>
      </c>
      <c r="P655" s="205">
        <f t="shared" si="23"/>
        <v>232.84</v>
      </c>
      <c r="Q655" s="201" t="s">
        <v>5172</v>
      </c>
    </row>
    <row r="656" spans="1:17">
      <c r="A656" s="119" t="s">
        <v>4315</v>
      </c>
      <c r="B656" s="6" t="s">
        <v>4366</v>
      </c>
      <c r="C656" s="131" t="s">
        <v>6204</v>
      </c>
      <c r="D656" s="132" t="s">
        <v>553</v>
      </c>
      <c r="E656" s="8">
        <v>1</v>
      </c>
      <c r="F656" s="166" t="s">
        <v>47</v>
      </c>
      <c r="H656" s="8">
        <v>1</v>
      </c>
      <c r="I656" s="8">
        <v>2</v>
      </c>
      <c r="L656" s="188">
        <f>VLOOKUP('Tabela STJ'!$F$5:$F$5098,'R$ REAJUSTADO'!$A$2:$B$44,2,FALSE)</f>
        <v>282.70999999999998</v>
      </c>
      <c r="M656" s="51">
        <f t="shared" si="22"/>
        <v>282.70999999999998</v>
      </c>
      <c r="N656" s="52">
        <f>G656*'R$ REAJUSTADO'!$E$13</f>
        <v>0</v>
      </c>
      <c r="O656" s="11">
        <f>(J656*'R$ REAJUSTADO'!$E$16)*'Tabela STJ'!K656</f>
        <v>0</v>
      </c>
      <c r="P656" s="205">
        <f t="shared" si="23"/>
        <v>282.70999999999998</v>
      </c>
      <c r="Q656" s="201" t="s">
        <v>5172</v>
      </c>
    </row>
    <row r="657" spans="1:17">
      <c r="A657" s="119" t="s">
        <v>4315</v>
      </c>
      <c r="B657" s="6" t="s">
        <v>4366</v>
      </c>
      <c r="C657" s="131" t="s">
        <v>6205</v>
      </c>
      <c r="D657" s="132" t="s">
        <v>554</v>
      </c>
      <c r="E657" s="8">
        <v>1</v>
      </c>
      <c r="F657" s="166" t="s">
        <v>245</v>
      </c>
      <c r="H657" s="8">
        <v>1</v>
      </c>
      <c r="I657" s="8">
        <v>4</v>
      </c>
      <c r="L657" s="188">
        <f>VLOOKUP('Tabela STJ'!$F$5:$F$5098,'R$ REAJUSTADO'!$A$2:$B$44,2,FALSE)</f>
        <v>648.59</v>
      </c>
      <c r="M657" s="51">
        <f t="shared" si="22"/>
        <v>648.59</v>
      </c>
      <c r="N657" s="52">
        <f>G657*'R$ REAJUSTADO'!$E$13</f>
        <v>0</v>
      </c>
      <c r="O657" s="11">
        <f>(J657*'R$ REAJUSTADO'!$E$16)*'Tabela STJ'!K657</f>
        <v>0</v>
      </c>
      <c r="P657" s="205">
        <f t="shared" si="23"/>
        <v>648.59</v>
      </c>
      <c r="Q657" s="201" t="s">
        <v>5172</v>
      </c>
    </row>
    <row r="658" spans="1:17">
      <c r="A658" s="119" t="s">
        <v>4315</v>
      </c>
      <c r="B658" s="6" t="s">
        <v>4366</v>
      </c>
      <c r="C658" s="131" t="s">
        <v>6206</v>
      </c>
      <c r="D658" s="132" t="s">
        <v>555</v>
      </c>
      <c r="E658" s="8">
        <v>1</v>
      </c>
      <c r="F658" s="166" t="s">
        <v>184</v>
      </c>
      <c r="H658" s="8">
        <v>1</v>
      </c>
      <c r="I658" s="8">
        <v>4</v>
      </c>
      <c r="L658" s="188">
        <f>VLOOKUP('Tabela STJ'!$F$5:$F$5098,'R$ REAJUSTADO'!$A$2:$B$44,2,FALSE)</f>
        <v>720.66</v>
      </c>
      <c r="M658" s="51">
        <f t="shared" si="22"/>
        <v>720.66</v>
      </c>
      <c r="N658" s="52">
        <f>G658*'R$ REAJUSTADO'!$E$13</f>
        <v>0</v>
      </c>
      <c r="O658" s="11">
        <f>(J658*'R$ REAJUSTADO'!$E$16)*'Tabela STJ'!K658</f>
        <v>0</v>
      </c>
      <c r="P658" s="205">
        <f t="shared" si="23"/>
        <v>720.66</v>
      </c>
      <c r="Q658" s="201" t="s">
        <v>5172</v>
      </c>
    </row>
    <row r="659" spans="1:17">
      <c r="A659" s="119" t="s">
        <v>4315</v>
      </c>
      <c r="B659" s="6" t="s">
        <v>4366</v>
      </c>
      <c r="C659" s="131" t="s">
        <v>6207</v>
      </c>
      <c r="D659" s="132" t="s">
        <v>556</v>
      </c>
      <c r="E659" s="8">
        <v>1</v>
      </c>
      <c r="F659" s="166" t="s">
        <v>47</v>
      </c>
      <c r="H659" s="8">
        <v>1</v>
      </c>
      <c r="I659" s="8">
        <v>4</v>
      </c>
      <c r="L659" s="188">
        <f>VLOOKUP('Tabela STJ'!$F$5:$F$5098,'R$ REAJUSTADO'!$A$2:$B$44,2,FALSE)</f>
        <v>282.70999999999998</v>
      </c>
      <c r="M659" s="51">
        <f t="shared" si="22"/>
        <v>282.70999999999998</v>
      </c>
      <c r="N659" s="52">
        <f>G659*'R$ REAJUSTADO'!$E$13</f>
        <v>0</v>
      </c>
      <c r="O659" s="11">
        <f>(J659*'R$ REAJUSTADO'!$E$16)*'Tabela STJ'!K659</f>
        <v>0</v>
      </c>
      <c r="P659" s="205">
        <f t="shared" si="23"/>
        <v>282.70999999999998</v>
      </c>
      <c r="Q659" s="201" t="s">
        <v>5172</v>
      </c>
    </row>
    <row r="660" spans="1:17">
      <c r="A660" s="119" t="s">
        <v>4315</v>
      </c>
      <c r="B660" s="6" t="s">
        <v>4366</v>
      </c>
      <c r="C660" s="131" t="s">
        <v>6208</v>
      </c>
      <c r="D660" s="132" t="s">
        <v>557</v>
      </c>
      <c r="E660" s="8">
        <v>1</v>
      </c>
      <c r="F660" s="166" t="s">
        <v>47</v>
      </c>
      <c r="I660" s="8">
        <v>2</v>
      </c>
      <c r="L660" s="188">
        <f>VLOOKUP('Tabela STJ'!$F$5:$F$5098,'R$ REAJUSTADO'!$A$2:$B$44,2,FALSE)</f>
        <v>282.70999999999998</v>
      </c>
      <c r="M660" s="51">
        <f t="shared" si="22"/>
        <v>282.70999999999998</v>
      </c>
      <c r="N660" s="52">
        <f>G660*'R$ REAJUSTADO'!$E$13</f>
        <v>0</v>
      </c>
      <c r="O660" s="11">
        <f>(J660*'R$ REAJUSTADO'!$E$16)*'Tabela STJ'!K660</f>
        <v>0</v>
      </c>
      <c r="P660" s="205">
        <f t="shared" si="23"/>
        <v>282.70999999999998</v>
      </c>
      <c r="Q660" s="201" t="s">
        <v>5172</v>
      </c>
    </row>
    <row r="661" spans="1:17">
      <c r="A661" s="119" t="s">
        <v>4315</v>
      </c>
      <c r="B661" s="6" t="s">
        <v>4366</v>
      </c>
      <c r="C661" s="131" t="s">
        <v>6209</v>
      </c>
      <c r="D661" s="132" t="s">
        <v>558</v>
      </c>
      <c r="E661" s="8">
        <v>1</v>
      </c>
      <c r="F661" s="166" t="s">
        <v>6</v>
      </c>
      <c r="H661" s="8">
        <v>1</v>
      </c>
      <c r="I661" s="8">
        <v>5</v>
      </c>
      <c r="L661" s="188">
        <f>VLOOKUP('Tabela STJ'!$F$5:$F$5098,'R$ REAJUSTADO'!$A$2:$B$44,2,FALSE)</f>
        <v>838.45</v>
      </c>
      <c r="M661" s="51">
        <f t="shared" si="22"/>
        <v>838.45</v>
      </c>
      <c r="N661" s="52">
        <f>G661*'R$ REAJUSTADO'!$E$13</f>
        <v>0</v>
      </c>
      <c r="O661" s="11">
        <f>(J661*'R$ REAJUSTADO'!$E$16)*'Tabela STJ'!K661</f>
        <v>0</v>
      </c>
      <c r="P661" s="205">
        <f t="shared" si="23"/>
        <v>838.45</v>
      </c>
      <c r="Q661" s="201" t="s">
        <v>5172</v>
      </c>
    </row>
    <row r="662" spans="1:17">
      <c r="A662" s="119" t="s">
        <v>4315</v>
      </c>
      <c r="B662" s="6" t="s">
        <v>4366</v>
      </c>
      <c r="C662" s="131" t="s">
        <v>6210</v>
      </c>
      <c r="D662" s="132" t="s">
        <v>559</v>
      </c>
      <c r="E662" s="8">
        <v>1</v>
      </c>
      <c r="F662" s="166" t="s">
        <v>47</v>
      </c>
      <c r="I662" s="8">
        <v>2</v>
      </c>
      <c r="L662" s="188">
        <f>VLOOKUP('Tabela STJ'!$F$5:$F$5098,'R$ REAJUSTADO'!$A$2:$B$44,2,FALSE)</f>
        <v>282.70999999999998</v>
      </c>
      <c r="M662" s="51">
        <f t="shared" si="22"/>
        <v>282.70999999999998</v>
      </c>
      <c r="N662" s="52">
        <f>G662*'R$ REAJUSTADO'!$E$13</f>
        <v>0</v>
      </c>
      <c r="O662" s="11">
        <f>(J662*'R$ REAJUSTADO'!$E$16)*'Tabela STJ'!K662</f>
        <v>0</v>
      </c>
      <c r="P662" s="205">
        <f t="shared" si="23"/>
        <v>282.70999999999998</v>
      </c>
      <c r="Q662" s="201" t="s">
        <v>5172</v>
      </c>
    </row>
    <row r="663" spans="1:17">
      <c r="A663" s="119" t="s">
        <v>4315</v>
      </c>
      <c r="B663" s="6" t="s">
        <v>4366</v>
      </c>
      <c r="C663" s="131" t="s">
        <v>6211</v>
      </c>
      <c r="D663" s="132" t="s">
        <v>560</v>
      </c>
      <c r="E663" s="8">
        <v>1</v>
      </c>
      <c r="F663" s="166" t="s">
        <v>194</v>
      </c>
      <c r="I663" s="8">
        <v>5</v>
      </c>
      <c r="L663" s="188">
        <f>VLOOKUP('Tabela STJ'!$F$5:$F$5098,'R$ REAJUSTADO'!$A$2:$B$44,2,FALSE)</f>
        <v>923</v>
      </c>
      <c r="M663" s="51">
        <f t="shared" si="22"/>
        <v>923</v>
      </c>
      <c r="N663" s="52">
        <f>G663*'R$ REAJUSTADO'!$E$13</f>
        <v>0</v>
      </c>
      <c r="O663" s="11">
        <f>(J663*'R$ REAJUSTADO'!$E$16)*'Tabela STJ'!K663</f>
        <v>0</v>
      </c>
      <c r="P663" s="205">
        <f t="shared" si="23"/>
        <v>923</v>
      </c>
      <c r="Q663" s="201" t="s">
        <v>5172</v>
      </c>
    </row>
    <row r="664" spans="1:17">
      <c r="A664" s="119" t="s">
        <v>4315</v>
      </c>
      <c r="B664" s="6" t="s">
        <v>4366</v>
      </c>
      <c r="C664" s="131" t="s">
        <v>6212</v>
      </c>
      <c r="D664" s="132" t="s">
        <v>561</v>
      </c>
      <c r="E664" s="8">
        <v>1</v>
      </c>
      <c r="F664" s="166" t="s">
        <v>47</v>
      </c>
      <c r="H664" s="8">
        <v>1</v>
      </c>
      <c r="I664" s="8">
        <v>3</v>
      </c>
      <c r="L664" s="188">
        <f>VLOOKUP('Tabela STJ'!$F$5:$F$5098,'R$ REAJUSTADO'!$A$2:$B$44,2,FALSE)</f>
        <v>282.70999999999998</v>
      </c>
      <c r="M664" s="51">
        <f t="shared" si="22"/>
        <v>282.70999999999998</v>
      </c>
      <c r="N664" s="52">
        <f>G664*'R$ REAJUSTADO'!$E$13</f>
        <v>0</v>
      </c>
      <c r="O664" s="11">
        <f>(J664*'R$ REAJUSTADO'!$E$16)*'Tabela STJ'!K664</f>
        <v>0</v>
      </c>
      <c r="P664" s="205">
        <f t="shared" si="23"/>
        <v>282.70999999999998</v>
      </c>
      <c r="Q664" s="201" t="s">
        <v>5172</v>
      </c>
    </row>
    <row r="665" spans="1:17">
      <c r="A665" s="119" t="s">
        <v>4315</v>
      </c>
      <c r="B665" s="6" t="s">
        <v>4366</v>
      </c>
      <c r="C665" s="131" t="s">
        <v>6213</v>
      </c>
      <c r="D665" s="132" t="s">
        <v>562</v>
      </c>
      <c r="E665" s="8">
        <v>1</v>
      </c>
      <c r="F665" s="166" t="s">
        <v>47</v>
      </c>
      <c r="I665" s="8">
        <v>3</v>
      </c>
      <c r="L665" s="188">
        <f>VLOOKUP('Tabela STJ'!$F$5:$F$5098,'R$ REAJUSTADO'!$A$2:$B$44,2,FALSE)</f>
        <v>282.70999999999998</v>
      </c>
      <c r="M665" s="51">
        <f t="shared" si="22"/>
        <v>282.70999999999998</v>
      </c>
      <c r="N665" s="52">
        <f>G665*'R$ REAJUSTADO'!$E$13</f>
        <v>0</v>
      </c>
      <c r="O665" s="11">
        <f>(J665*'R$ REAJUSTADO'!$E$16)*'Tabela STJ'!K665</f>
        <v>0</v>
      </c>
      <c r="P665" s="205">
        <f t="shared" si="23"/>
        <v>282.70999999999998</v>
      </c>
      <c r="Q665" s="201" t="s">
        <v>5172</v>
      </c>
    </row>
    <row r="666" spans="1:17" s="26" customFormat="1" ht="31.5">
      <c r="A666" s="273" t="s">
        <v>5376</v>
      </c>
      <c r="B666" s="273"/>
      <c r="C666" s="273"/>
      <c r="D666" s="273"/>
      <c r="E666" s="273"/>
      <c r="F666" s="273"/>
      <c r="G666" s="273"/>
      <c r="H666" s="273"/>
      <c r="I666" s="273"/>
      <c r="J666" s="273"/>
      <c r="K666" s="273"/>
      <c r="L666" s="273"/>
      <c r="M666" s="273"/>
      <c r="N666" s="273"/>
      <c r="O666" s="273"/>
      <c r="P666" s="273"/>
      <c r="Q666" s="273"/>
    </row>
    <row r="667" spans="1:17" s="44" customFormat="1">
      <c r="A667" s="121" t="s">
        <v>4315</v>
      </c>
      <c r="B667" s="43" t="s">
        <v>4367</v>
      </c>
      <c r="C667" s="138" t="s">
        <v>6214</v>
      </c>
      <c r="D667" s="139" t="s">
        <v>563</v>
      </c>
      <c r="E667" s="15">
        <v>1</v>
      </c>
      <c r="F667" s="169" t="s">
        <v>1</v>
      </c>
      <c r="G667" s="16"/>
      <c r="H667" s="15"/>
      <c r="I667" s="15">
        <v>2</v>
      </c>
      <c r="J667" s="181"/>
      <c r="K667" s="17"/>
      <c r="L667" s="192">
        <f>VLOOKUP('Tabela STJ'!$F$5:$F$5098,'R$ REAJUSTADO'!$A$2:$B$44,2,FALSE)</f>
        <v>121.96</v>
      </c>
      <c r="M667" s="58">
        <f t="shared" si="22"/>
        <v>121.96</v>
      </c>
      <c r="N667" s="59">
        <f>G667*'R$ REAJUSTADO'!$E$13</f>
        <v>0</v>
      </c>
      <c r="O667" s="22">
        <f>(J667*'R$ REAJUSTADO'!$E$16)*'Tabela STJ'!K667</f>
        <v>0</v>
      </c>
      <c r="P667" s="208">
        <f t="shared" si="23"/>
        <v>121.96</v>
      </c>
      <c r="Q667" s="214" t="s">
        <v>5172</v>
      </c>
    </row>
    <row r="668" spans="1:17">
      <c r="A668" s="119" t="s">
        <v>4315</v>
      </c>
      <c r="B668" s="6" t="s">
        <v>4367</v>
      </c>
      <c r="C668" s="131" t="s">
        <v>6215</v>
      </c>
      <c r="D668" s="132" t="s">
        <v>564</v>
      </c>
      <c r="E668" s="8">
        <v>1</v>
      </c>
      <c r="F668" s="166" t="s">
        <v>5</v>
      </c>
      <c r="H668" s="8">
        <v>1</v>
      </c>
      <c r="I668" s="8">
        <v>4</v>
      </c>
      <c r="L668" s="188">
        <f>VLOOKUP('Tabela STJ'!$F$5:$F$5098,'R$ REAJUSTADO'!$A$2:$B$44,2,FALSE)</f>
        <v>600.09</v>
      </c>
      <c r="M668" s="51">
        <f t="shared" si="22"/>
        <v>600.09</v>
      </c>
      <c r="N668" s="52">
        <f>G668*'R$ REAJUSTADO'!$E$13</f>
        <v>0</v>
      </c>
      <c r="O668" s="11">
        <f>(J668*'R$ REAJUSTADO'!$E$16)*'Tabela STJ'!K668</f>
        <v>0</v>
      </c>
      <c r="P668" s="205">
        <f t="shared" si="23"/>
        <v>600.09</v>
      </c>
      <c r="Q668" s="201" t="s">
        <v>5172</v>
      </c>
    </row>
    <row r="669" spans="1:17">
      <c r="A669" s="119" t="s">
        <v>4315</v>
      </c>
      <c r="B669" s="6" t="s">
        <v>4367</v>
      </c>
      <c r="C669" s="131" t="s">
        <v>6216</v>
      </c>
      <c r="D669" s="132" t="s">
        <v>565</v>
      </c>
      <c r="E669" s="8">
        <v>1</v>
      </c>
      <c r="F669" s="166" t="s">
        <v>245</v>
      </c>
      <c r="H669" s="8">
        <v>1</v>
      </c>
      <c r="I669" s="8">
        <v>4</v>
      </c>
      <c r="L669" s="188">
        <f>VLOOKUP('Tabela STJ'!$F$5:$F$5098,'R$ REAJUSTADO'!$A$2:$B$44,2,FALSE)</f>
        <v>648.59</v>
      </c>
      <c r="M669" s="51">
        <f t="shared" si="22"/>
        <v>648.59</v>
      </c>
      <c r="N669" s="52">
        <f>G669*'R$ REAJUSTADO'!$E$13</f>
        <v>0</v>
      </c>
      <c r="O669" s="11">
        <f>(J669*'R$ REAJUSTADO'!$E$16)*'Tabela STJ'!K669</f>
        <v>0</v>
      </c>
      <c r="P669" s="205">
        <f t="shared" si="23"/>
        <v>648.59</v>
      </c>
      <c r="Q669" s="201" t="s">
        <v>5172</v>
      </c>
    </row>
    <row r="670" spans="1:17">
      <c r="A670" s="119" t="s">
        <v>4315</v>
      </c>
      <c r="B670" s="6" t="s">
        <v>4367</v>
      </c>
      <c r="C670" s="131" t="s">
        <v>6217</v>
      </c>
      <c r="D670" s="132" t="s">
        <v>566</v>
      </c>
      <c r="E670" s="8">
        <v>1</v>
      </c>
      <c r="F670" s="166" t="s">
        <v>5</v>
      </c>
      <c r="H670" s="8">
        <v>1</v>
      </c>
      <c r="I670" s="8">
        <v>4</v>
      </c>
      <c r="L670" s="188">
        <f>VLOOKUP('Tabela STJ'!$F$5:$F$5098,'R$ REAJUSTADO'!$A$2:$B$44,2,FALSE)</f>
        <v>600.09</v>
      </c>
      <c r="M670" s="51">
        <f t="shared" si="22"/>
        <v>600.09</v>
      </c>
      <c r="N670" s="52">
        <f>G670*'R$ REAJUSTADO'!$E$13</f>
        <v>0</v>
      </c>
      <c r="O670" s="11">
        <f>(J670*'R$ REAJUSTADO'!$E$16)*'Tabela STJ'!K670</f>
        <v>0</v>
      </c>
      <c r="P670" s="205">
        <f t="shared" si="23"/>
        <v>600.09</v>
      </c>
      <c r="Q670" s="201" t="s">
        <v>5172</v>
      </c>
    </row>
    <row r="671" spans="1:17">
      <c r="A671" s="119" t="s">
        <v>4315</v>
      </c>
      <c r="B671" s="6" t="s">
        <v>4367</v>
      </c>
      <c r="C671" s="131" t="s">
        <v>6218</v>
      </c>
      <c r="D671" s="132" t="s">
        <v>567</v>
      </c>
      <c r="E671" s="8">
        <v>1</v>
      </c>
      <c r="F671" s="166" t="s">
        <v>2</v>
      </c>
      <c r="I671" s="8">
        <v>0</v>
      </c>
      <c r="L671" s="188">
        <f>VLOOKUP('Tabela STJ'!$F$5:$F$5098,'R$ REAJUSTADO'!$A$2:$B$44,2,FALSE)</f>
        <v>177.38</v>
      </c>
      <c r="M671" s="51">
        <f t="shared" si="22"/>
        <v>177.38</v>
      </c>
      <c r="N671" s="52">
        <f>G671*'R$ REAJUSTADO'!$E$13</f>
        <v>0</v>
      </c>
      <c r="O671" s="11">
        <f>(J671*'R$ REAJUSTADO'!$E$16)*'Tabela STJ'!K671</f>
        <v>0</v>
      </c>
      <c r="P671" s="205">
        <f t="shared" si="23"/>
        <v>177.38</v>
      </c>
      <c r="Q671" s="201" t="s">
        <v>5172</v>
      </c>
    </row>
    <row r="672" spans="1:17" s="26" customFormat="1" ht="31.5">
      <c r="A672" s="273" t="s">
        <v>5377</v>
      </c>
      <c r="B672" s="273"/>
      <c r="C672" s="273"/>
      <c r="D672" s="273"/>
      <c r="E672" s="273"/>
      <c r="F672" s="273"/>
      <c r="G672" s="273"/>
      <c r="H672" s="273"/>
      <c r="I672" s="273"/>
      <c r="J672" s="273"/>
      <c r="K672" s="273"/>
      <c r="L672" s="273"/>
      <c r="M672" s="273"/>
      <c r="N672" s="273"/>
      <c r="O672" s="273"/>
      <c r="P672" s="273"/>
      <c r="Q672" s="273"/>
    </row>
    <row r="673" spans="1:17">
      <c r="A673" s="119" t="s">
        <v>4315</v>
      </c>
      <c r="B673" s="6" t="s">
        <v>4368</v>
      </c>
      <c r="C673" s="131" t="s">
        <v>6219</v>
      </c>
      <c r="D673" s="132" t="s">
        <v>568</v>
      </c>
      <c r="E673" s="8">
        <v>1</v>
      </c>
      <c r="F673" s="166" t="s">
        <v>5</v>
      </c>
      <c r="H673" s="8">
        <v>1</v>
      </c>
      <c r="I673" s="8">
        <v>3</v>
      </c>
      <c r="L673" s="188">
        <f>VLOOKUP('Tabela STJ'!$F$5:$F$5098,'R$ REAJUSTADO'!$A$2:$B$44,2,FALSE)</f>
        <v>600.09</v>
      </c>
      <c r="M673" s="51">
        <f t="shared" si="22"/>
        <v>600.09</v>
      </c>
      <c r="N673" s="52">
        <f>G673*'R$ REAJUSTADO'!$E$13</f>
        <v>0</v>
      </c>
      <c r="O673" s="11">
        <f>(J673*'R$ REAJUSTADO'!$E$16)*'Tabela STJ'!K673</f>
        <v>0</v>
      </c>
      <c r="P673" s="205">
        <f t="shared" si="23"/>
        <v>600.09</v>
      </c>
      <c r="Q673" s="201" t="s">
        <v>5172</v>
      </c>
    </row>
    <row r="674" spans="1:17">
      <c r="A674" s="119" t="s">
        <v>4315</v>
      </c>
      <c r="B674" s="6" t="s">
        <v>4368</v>
      </c>
      <c r="C674" s="131" t="s">
        <v>6220</v>
      </c>
      <c r="D674" s="132" t="s">
        <v>569</v>
      </c>
      <c r="E674" s="8">
        <v>1</v>
      </c>
      <c r="F674" s="166" t="s">
        <v>153</v>
      </c>
      <c r="H674" s="8">
        <v>1</v>
      </c>
      <c r="I674" s="8">
        <v>4</v>
      </c>
      <c r="L674" s="188">
        <f>VLOOKUP('Tabela STJ'!$F$5:$F$5098,'R$ REAJUSTADO'!$A$2:$B$44,2,FALSE)</f>
        <v>232.84</v>
      </c>
      <c r="M674" s="51">
        <f t="shared" si="22"/>
        <v>232.84</v>
      </c>
      <c r="N674" s="52">
        <f>G674*'R$ REAJUSTADO'!$E$13</f>
        <v>0</v>
      </c>
      <c r="O674" s="11">
        <f>(J674*'R$ REAJUSTADO'!$E$16)*'Tabela STJ'!K674</f>
        <v>0</v>
      </c>
      <c r="P674" s="205">
        <f t="shared" si="23"/>
        <v>232.84</v>
      </c>
      <c r="Q674" s="201" t="s">
        <v>5172</v>
      </c>
    </row>
    <row r="675" spans="1:17">
      <c r="A675" s="119" t="s">
        <v>4315</v>
      </c>
      <c r="B675" s="6" t="s">
        <v>4368</v>
      </c>
      <c r="C675" s="131" t="s">
        <v>6221</v>
      </c>
      <c r="D675" s="132" t="s">
        <v>570</v>
      </c>
      <c r="E675" s="8">
        <v>1</v>
      </c>
      <c r="F675" s="166" t="s">
        <v>194</v>
      </c>
      <c r="H675" s="8">
        <v>1</v>
      </c>
      <c r="I675" s="8">
        <v>4</v>
      </c>
      <c r="L675" s="188">
        <f>VLOOKUP('Tabela STJ'!$F$5:$F$5098,'R$ REAJUSTADO'!$A$2:$B$44,2,FALSE)</f>
        <v>923</v>
      </c>
      <c r="M675" s="51">
        <f t="shared" si="22"/>
        <v>923</v>
      </c>
      <c r="N675" s="52">
        <f>G675*'R$ REAJUSTADO'!$E$13</f>
        <v>0</v>
      </c>
      <c r="O675" s="11">
        <f>(J675*'R$ REAJUSTADO'!$E$16)*'Tabela STJ'!K675</f>
        <v>0</v>
      </c>
      <c r="P675" s="205">
        <f t="shared" si="23"/>
        <v>923</v>
      </c>
      <c r="Q675" s="201" t="s">
        <v>5172</v>
      </c>
    </row>
    <row r="676" spans="1:17">
      <c r="A676" s="119" t="s">
        <v>4315</v>
      </c>
      <c r="B676" s="6" t="s">
        <v>4368</v>
      </c>
      <c r="C676" s="131" t="s">
        <v>6222</v>
      </c>
      <c r="D676" s="132" t="s">
        <v>571</v>
      </c>
      <c r="E676" s="8">
        <v>1</v>
      </c>
      <c r="F676" s="166" t="s">
        <v>47</v>
      </c>
      <c r="G676" s="9">
        <v>4.9800000000000004</v>
      </c>
      <c r="I676" s="8">
        <v>2</v>
      </c>
      <c r="L676" s="188">
        <f>VLOOKUP('Tabela STJ'!$F$5:$F$5098,'R$ REAJUSTADO'!$A$2:$B$44,2,FALSE)</f>
        <v>282.70999999999998</v>
      </c>
      <c r="M676" s="51">
        <f t="shared" si="22"/>
        <v>282.70999999999998</v>
      </c>
      <c r="N676" s="52">
        <f>G676*'R$ REAJUSTADO'!$E$13</f>
        <v>79.381200000000007</v>
      </c>
      <c r="O676" s="11">
        <f>(J676*'R$ REAJUSTADO'!$E$16)*'Tabela STJ'!K676</f>
        <v>0</v>
      </c>
      <c r="P676" s="205">
        <f t="shared" si="23"/>
        <v>362.09119999999996</v>
      </c>
      <c r="Q676" s="201" t="s">
        <v>5172</v>
      </c>
    </row>
    <row r="677" spans="1:17">
      <c r="A677" s="119" t="s">
        <v>4315</v>
      </c>
      <c r="B677" s="6" t="s">
        <v>4368</v>
      </c>
      <c r="C677" s="131" t="s">
        <v>6223</v>
      </c>
      <c r="D677" s="132" t="s">
        <v>572</v>
      </c>
      <c r="E677" s="8">
        <v>1</v>
      </c>
      <c r="F677" s="166" t="s">
        <v>153</v>
      </c>
      <c r="I677" s="8">
        <v>4</v>
      </c>
      <c r="L677" s="188">
        <f>VLOOKUP('Tabela STJ'!$F$5:$F$5098,'R$ REAJUSTADO'!$A$2:$B$44,2,FALSE)</f>
        <v>232.84</v>
      </c>
      <c r="M677" s="51">
        <f t="shared" si="22"/>
        <v>232.84</v>
      </c>
      <c r="N677" s="52">
        <f>G677*'R$ REAJUSTADO'!$E$13</f>
        <v>0</v>
      </c>
      <c r="O677" s="11">
        <f>(J677*'R$ REAJUSTADO'!$E$16)*'Tabela STJ'!K677</f>
        <v>0</v>
      </c>
      <c r="P677" s="205">
        <f t="shared" si="23"/>
        <v>232.84</v>
      </c>
      <c r="Q677" s="201" t="s">
        <v>5172</v>
      </c>
    </row>
    <row r="678" spans="1:17">
      <c r="A678" s="119" t="s">
        <v>4315</v>
      </c>
      <c r="B678" s="6" t="s">
        <v>4368</v>
      </c>
      <c r="C678" s="131" t="s">
        <v>6224</v>
      </c>
      <c r="D678" s="132" t="s">
        <v>573</v>
      </c>
      <c r="E678" s="8">
        <v>1</v>
      </c>
      <c r="F678" s="166" t="s">
        <v>149</v>
      </c>
      <c r="G678" s="9">
        <v>0.99</v>
      </c>
      <c r="H678" s="8">
        <v>1</v>
      </c>
      <c r="I678" s="8">
        <v>2</v>
      </c>
      <c r="L678" s="188">
        <f>VLOOKUP('Tabela STJ'!$F$5:$F$5098,'R$ REAJUSTADO'!$A$2:$B$44,2,FALSE)</f>
        <v>458.72</v>
      </c>
      <c r="M678" s="51">
        <f t="shared" si="22"/>
        <v>458.72</v>
      </c>
      <c r="N678" s="52">
        <f>G678*'R$ REAJUSTADO'!$E$13</f>
        <v>15.7806</v>
      </c>
      <c r="O678" s="11">
        <f>(J678*'R$ REAJUSTADO'!$E$16)*'Tabela STJ'!K678</f>
        <v>0</v>
      </c>
      <c r="P678" s="205">
        <f t="shared" si="23"/>
        <v>474.50060000000002</v>
      </c>
      <c r="Q678" s="201" t="s">
        <v>5172</v>
      </c>
    </row>
    <row r="679" spans="1:17">
      <c r="A679" s="119" t="s">
        <v>4315</v>
      </c>
      <c r="B679" s="6" t="s">
        <v>4368</v>
      </c>
      <c r="C679" s="131" t="s">
        <v>6225</v>
      </c>
      <c r="D679" s="132" t="s">
        <v>574</v>
      </c>
      <c r="E679" s="8">
        <v>1</v>
      </c>
      <c r="F679" s="166" t="s">
        <v>153</v>
      </c>
      <c r="H679" s="8">
        <v>1</v>
      </c>
      <c r="I679" s="8">
        <v>2</v>
      </c>
      <c r="L679" s="188">
        <f>VLOOKUP('Tabela STJ'!$F$5:$F$5098,'R$ REAJUSTADO'!$A$2:$B$44,2,FALSE)</f>
        <v>232.84</v>
      </c>
      <c r="M679" s="51">
        <f t="shared" si="22"/>
        <v>232.84</v>
      </c>
      <c r="N679" s="52">
        <f>G679*'R$ REAJUSTADO'!$E$13</f>
        <v>0</v>
      </c>
      <c r="O679" s="11">
        <f>(J679*'R$ REAJUSTADO'!$E$16)*'Tabela STJ'!K679</f>
        <v>0</v>
      </c>
      <c r="P679" s="205">
        <f t="shared" si="23"/>
        <v>232.84</v>
      </c>
      <c r="Q679" s="201" t="s">
        <v>5172</v>
      </c>
    </row>
    <row r="680" spans="1:17">
      <c r="A680" s="119" t="s">
        <v>4315</v>
      </c>
      <c r="B680" s="6" t="s">
        <v>4368</v>
      </c>
      <c r="C680" s="131" t="s">
        <v>6226</v>
      </c>
      <c r="D680" s="132" t="s">
        <v>575</v>
      </c>
      <c r="E680" s="8">
        <v>1</v>
      </c>
      <c r="F680" s="166" t="s">
        <v>6</v>
      </c>
      <c r="H680" s="8">
        <v>1</v>
      </c>
      <c r="I680" s="8">
        <v>5</v>
      </c>
      <c r="L680" s="188">
        <f>VLOOKUP('Tabela STJ'!$F$5:$F$5098,'R$ REAJUSTADO'!$A$2:$B$44,2,FALSE)</f>
        <v>838.45</v>
      </c>
      <c r="M680" s="51">
        <f t="shared" si="22"/>
        <v>838.45</v>
      </c>
      <c r="N680" s="52">
        <f>G680*'R$ REAJUSTADO'!$E$13</f>
        <v>0</v>
      </c>
      <c r="O680" s="11">
        <f>(J680*'R$ REAJUSTADO'!$E$16)*'Tabela STJ'!K680</f>
        <v>0</v>
      </c>
      <c r="P680" s="205">
        <f t="shared" si="23"/>
        <v>838.45</v>
      </c>
      <c r="Q680" s="201" t="s">
        <v>5172</v>
      </c>
    </row>
    <row r="681" spans="1:17">
      <c r="A681" s="119" t="s">
        <v>4315</v>
      </c>
      <c r="B681" s="6" t="s">
        <v>4368</v>
      </c>
      <c r="C681" s="131" t="s">
        <v>6227</v>
      </c>
      <c r="D681" s="132" t="s">
        <v>576</v>
      </c>
      <c r="E681" s="8">
        <v>1</v>
      </c>
      <c r="F681" s="166" t="s">
        <v>149</v>
      </c>
      <c r="I681" s="8">
        <v>3</v>
      </c>
      <c r="L681" s="188">
        <f>VLOOKUP('Tabela STJ'!$F$5:$F$5098,'R$ REAJUSTADO'!$A$2:$B$44,2,FALSE)</f>
        <v>458.72</v>
      </c>
      <c r="M681" s="51">
        <f>L681*E681</f>
        <v>458.72</v>
      </c>
      <c r="N681" s="52">
        <f>G681*'R$ REAJUSTADO'!$E$13</f>
        <v>0</v>
      </c>
      <c r="O681" s="11">
        <f>(J681*'R$ REAJUSTADO'!$E$16)*'Tabela STJ'!K681</f>
        <v>0</v>
      </c>
      <c r="P681" s="205">
        <f t="shared" si="23"/>
        <v>458.72</v>
      </c>
      <c r="Q681" s="201" t="s">
        <v>5172</v>
      </c>
    </row>
    <row r="682" spans="1:17">
      <c r="A682" s="119" t="s">
        <v>4315</v>
      </c>
      <c r="B682" s="6" t="s">
        <v>4368</v>
      </c>
      <c r="C682" s="131" t="s">
        <v>6228</v>
      </c>
      <c r="D682" s="132" t="s">
        <v>577</v>
      </c>
      <c r="E682" s="8">
        <v>1</v>
      </c>
      <c r="F682" s="166" t="s">
        <v>153</v>
      </c>
      <c r="H682" s="8">
        <v>2</v>
      </c>
      <c r="L682" s="188">
        <f>VLOOKUP('Tabela STJ'!$F$5:$F$5098,'R$ REAJUSTADO'!$A$2:$B$44,2,FALSE)</f>
        <v>232.84</v>
      </c>
      <c r="M682" s="51">
        <f t="shared" ref="M682:M685" si="24">L682*E682</f>
        <v>232.84</v>
      </c>
      <c r="N682" s="52">
        <f>G682*'R$ REAJUSTADO'!$E$13</f>
        <v>0</v>
      </c>
      <c r="O682" s="11">
        <f>(J682*'R$ REAJUSTADO'!$E$16)*'Tabela STJ'!K682</f>
        <v>0</v>
      </c>
      <c r="P682" s="205">
        <f t="shared" si="23"/>
        <v>232.84</v>
      </c>
      <c r="Q682" s="201" t="s">
        <v>5172</v>
      </c>
    </row>
    <row r="683" spans="1:17">
      <c r="A683" s="119" t="s">
        <v>4315</v>
      </c>
      <c r="B683" s="6" t="s">
        <v>4368</v>
      </c>
      <c r="C683" s="131" t="s">
        <v>6229</v>
      </c>
      <c r="D683" s="132" t="s">
        <v>578</v>
      </c>
      <c r="E683" s="8">
        <v>1</v>
      </c>
      <c r="F683" s="166" t="s">
        <v>47</v>
      </c>
      <c r="I683" s="8">
        <v>4</v>
      </c>
      <c r="L683" s="188">
        <f>VLOOKUP('Tabela STJ'!$F$5:$F$5098,'R$ REAJUSTADO'!$A$2:$B$44,2,FALSE)</f>
        <v>282.70999999999998</v>
      </c>
      <c r="M683" s="51">
        <f t="shared" si="24"/>
        <v>282.70999999999998</v>
      </c>
      <c r="N683" s="52">
        <f>G683*'R$ REAJUSTADO'!$E$13</f>
        <v>0</v>
      </c>
      <c r="O683" s="11">
        <f>(J683*'R$ REAJUSTADO'!$E$16)*'Tabela STJ'!K683</f>
        <v>0</v>
      </c>
      <c r="P683" s="205">
        <f t="shared" si="23"/>
        <v>282.70999999999998</v>
      </c>
      <c r="Q683" s="201" t="s">
        <v>5172</v>
      </c>
    </row>
    <row r="684" spans="1:17">
      <c r="A684" s="119" t="s">
        <v>4315</v>
      </c>
      <c r="B684" s="6" t="s">
        <v>4368</v>
      </c>
      <c r="C684" s="131" t="s">
        <v>6230</v>
      </c>
      <c r="D684" s="132" t="s">
        <v>5595</v>
      </c>
      <c r="E684" s="8">
        <v>1</v>
      </c>
      <c r="F684" s="166" t="s">
        <v>7</v>
      </c>
      <c r="H684" s="8">
        <v>1</v>
      </c>
      <c r="I684" s="8">
        <v>5</v>
      </c>
      <c r="L684" s="188">
        <f>VLOOKUP('Tabela STJ'!$F$5:$F$5098,'R$ REAJUSTADO'!$A$2:$B$44,2,FALSE)</f>
        <v>1191.8499999999999</v>
      </c>
      <c r="M684" s="51">
        <f t="shared" si="24"/>
        <v>1191.8499999999999</v>
      </c>
      <c r="N684" s="52">
        <f>G684*'R$ REAJUSTADO'!$E$13</f>
        <v>0</v>
      </c>
      <c r="O684" s="11">
        <f>(J684*'R$ REAJUSTADO'!$E$16)*'Tabela STJ'!K684</f>
        <v>0</v>
      </c>
      <c r="P684" s="205">
        <f t="shared" ref="P684:P685" si="25">SUM(M684:O684)</f>
        <v>1191.8499999999999</v>
      </c>
      <c r="Q684" s="201" t="s">
        <v>5172</v>
      </c>
    </row>
    <row r="685" spans="1:17">
      <c r="A685" s="119" t="s">
        <v>4315</v>
      </c>
      <c r="B685" s="6" t="s">
        <v>4368</v>
      </c>
      <c r="C685" s="131" t="s">
        <v>6231</v>
      </c>
      <c r="D685" s="132" t="s">
        <v>5596</v>
      </c>
      <c r="E685" s="8">
        <v>1</v>
      </c>
      <c r="F685" s="166" t="s">
        <v>6</v>
      </c>
      <c r="H685" s="8">
        <v>1</v>
      </c>
      <c r="I685" s="8">
        <v>6</v>
      </c>
      <c r="L685" s="188">
        <f>VLOOKUP('Tabela STJ'!$F$5:$F$5098,'R$ REAJUSTADO'!$A$2:$B$44,2,FALSE)</f>
        <v>838.45</v>
      </c>
      <c r="M685" s="51">
        <f t="shared" si="24"/>
        <v>838.45</v>
      </c>
      <c r="N685" s="52">
        <f>G685*'R$ REAJUSTADO'!$E$13</f>
        <v>0</v>
      </c>
      <c r="O685" s="11">
        <f>(J685*'R$ REAJUSTADO'!$E$16)*'Tabela STJ'!K685</f>
        <v>0</v>
      </c>
      <c r="P685" s="205">
        <f t="shared" si="25"/>
        <v>838.45</v>
      </c>
      <c r="Q685" s="201" t="s">
        <v>5172</v>
      </c>
    </row>
    <row r="686" spans="1:17" s="26" customFormat="1" ht="31.5">
      <c r="A686" s="273" t="s">
        <v>5378</v>
      </c>
      <c r="B686" s="273"/>
      <c r="C686" s="273"/>
      <c r="D686" s="273"/>
      <c r="E686" s="273"/>
      <c r="F686" s="273"/>
      <c r="G686" s="273"/>
      <c r="H686" s="273"/>
      <c r="I686" s="273"/>
      <c r="J686" s="273"/>
      <c r="K686" s="273"/>
      <c r="L686" s="273"/>
      <c r="M686" s="273"/>
      <c r="N686" s="273"/>
      <c r="O686" s="273"/>
      <c r="P686" s="273"/>
      <c r="Q686" s="273"/>
    </row>
    <row r="687" spans="1:17">
      <c r="A687" s="119" t="s">
        <v>4315</v>
      </c>
      <c r="B687" s="6" t="s">
        <v>4369</v>
      </c>
      <c r="C687" s="131" t="s">
        <v>6232</v>
      </c>
      <c r="D687" s="132" t="s">
        <v>4515</v>
      </c>
      <c r="E687" s="8">
        <v>1</v>
      </c>
      <c r="F687" s="166" t="s">
        <v>149</v>
      </c>
      <c r="H687" s="8">
        <v>1</v>
      </c>
      <c r="I687" s="8">
        <v>4</v>
      </c>
      <c r="L687" s="188">
        <f>VLOOKUP('Tabela STJ'!$F$5:$F$5098,'R$ REAJUSTADO'!$A$2:$B$44,2,FALSE)</f>
        <v>458.72</v>
      </c>
      <c r="M687" s="51">
        <f t="shared" ref="M687:M707" si="26">L687*E687</f>
        <v>458.72</v>
      </c>
      <c r="N687" s="52">
        <f>G687*'R$ REAJUSTADO'!$E$13</f>
        <v>0</v>
      </c>
      <c r="O687" s="11">
        <f>(J687*'R$ REAJUSTADO'!$E$16)*'Tabela STJ'!K687</f>
        <v>0</v>
      </c>
      <c r="P687" s="205">
        <f t="shared" ref="P687:P692" si="27">SUM(M687:O687)</f>
        <v>458.72</v>
      </c>
      <c r="Q687" s="201" t="s">
        <v>5172</v>
      </c>
    </row>
    <row r="688" spans="1:17">
      <c r="A688" s="119" t="s">
        <v>4315</v>
      </c>
      <c r="B688" s="6" t="s">
        <v>4369</v>
      </c>
      <c r="C688" s="131" t="s">
        <v>6233</v>
      </c>
      <c r="D688" s="132" t="s">
        <v>4516</v>
      </c>
      <c r="E688" s="8">
        <v>1</v>
      </c>
      <c r="F688" s="166" t="s">
        <v>149</v>
      </c>
      <c r="H688" s="8">
        <v>1</v>
      </c>
      <c r="I688" s="8">
        <v>2</v>
      </c>
      <c r="L688" s="188">
        <f>VLOOKUP('Tabela STJ'!$F$5:$F$5098,'R$ REAJUSTADO'!$A$2:$B$44,2,FALSE)</f>
        <v>458.72</v>
      </c>
      <c r="M688" s="51">
        <f t="shared" si="26"/>
        <v>458.72</v>
      </c>
      <c r="N688" s="52">
        <f>G688*'R$ REAJUSTADO'!$E$13</f>
        <v>0</v>
      </c>
      <c r="O688" s="11">
        <f>(J688*'R$ REAJUSTADO'!$E$16)*'Tabela STJ'!K688</f>
        <v>0</v>
      </c>
      <c r="P688" s="205">
        <f t="shared" si="27"/>
        <v>458.72</v>
      </c>
      <c r="Q688" s="201" t="s">
        <v>5172</v>
      </c>
    </row>
    <row r="689" spans="1:17">
      <c r="A689" s="119" t="s">
        <v>4315</v>
      </c>
      <c r="B689" s="6" t="s">
        <v>4369</v>
      </c>
      <c r="C689" s="131" t="s">
        <v>6234</v>
      </c>
      <c r="D689" s="132" t="s">
        <v>4517</v>
      </c>
      <c r="E689" s="8">
        <v>1</v>
      </c>
      <c r="F689" s="166" t="s">
        <v>184</v>
      </c>
      <c r="H689" s="8">
        <v>1</v>
      </c>
      <c r="I689" s="8">
        <v>4</v>
      </c>
      <c r="L689" s="188">
        <f>VLOOKUP('Tabela STJ'!$F$5:$F$5098,'R$ REAJUSTADO'!$A$2:$B$44,2,FALSE)</f>
        <v>720.66</v>
      </c>
      <c r="M689" s="51">
        <f t="shared" si="26"/>
        <v>720.66</v>
      </c>
      <c r="N689" s="52">
        <f>G689*'R$ REAJUSTADO'!$E$13</f>
        <v>0</v>
      </c>
      <c r="O689" s="11">
        <f>(J689*'R$ REAJUSTADO'!$E$16)*'Tabela STJ'!K689</f>
        <v>0</v>
      </c>
      <c r="P689" s="205">
        <f t="shared" si="27"/>
        <v>720.66</v>
      </c>
      <c r="Q689" s="201" t="s">
        <v>5172</v>
      </c>
    </row>
    <row r="690" spans="1:17">
      <c r="A690" s="119" t="s">
        <v>4315</v>
      </c>
      <c r="B690" s="6" t="s">
        <v>4369</v>
      </c>
      <c r="C690" s="131" t="s">
        <v>6235</v>
      </c>
      <c r="D690" s="132" t="s">
        <v>4518</v>
      </c>
      <c r="E690" s="8">
        <v>1</v>
      </c>
      <c r="F690" s="166" t="s">
        <v>17</v>
      </c>
      <c r="I690" s="8">
        <v>0</v>
      </c>
      <c r="L690" s="188">
        <f>VLOOKUP('Tabela STJ'!$F$5:$F$5098,'R$ REAJUSTADO'!$A$2:$B$44,2,FALSE)</f>
        <v>55.45</v>
      </c>
      <c r="M690" s="51">
        <f t="shared" si="26"/>
        <v>55.45</v>
      </c>
      <c r="N690" s="52">
        <f>G690*'R$ REAJUSTADO'!$E$13</f>
        <v>0</v>
      </c>
      <c r="O690" s="11">
        <f>(J690*'R$ REAJUSTADO'!$E$16)*'Tabela STJ'!K690</f>
        <v>0</v>
      </c>
      <c r="P690" s="205">
        <f t="shared" si="27"/>
        <v>55.45</v>
      </c>
      <c r="Q690" s="201" t="s">
        <v>5172</v>
      </c>
    </row>
    <row r="691" spans="1:17">
      <c r="A691" s="119" t="s">
        <v>4315</v>
      </c>
      <c r="B691" s="6" t="s">
        <v>4369</v>
      </c>
      <c r="C691" s="131" t="s">
        <v>6236</v>
      </c>
      <c r="D691" s="132" t="s">
        <v>4519</v>
      </c>
      <c r="E691" s="8">
        <v>1</v>
      </c>
      <c r="F691" s="166" t="s">
        <v>149</v>
      </c>
      <c r="H691" s="8">
        <v>1</v>
      </c>
      <c r="I691" s="8">
        <v>4</v>
      </c>
      <c r="L691" s="188">
        <f>VLOOKUP('Tabela STJ'!$F$5:$F$5098,'R$ REAJUSTADO'!$A$2:$B$44,2,FALSE)</f>
        <v>458.72</v>
      </c>
      <c r="M691" s="51">
        <f t="shared" si="26"/>
        <v>458.72</v>
      </c>
      <c r="N691" s="52">
        <f>G691*'R$ REAJUSTADO'!$E$13</f>
        <v>0</v>
      </c>
      <c r="O691" s="11">
        <f>(J691*'R$ REAJUSTADO'!$E$16)*'Tabela STJ'!K691</f>
        <v>0</v>
      </c>
      <c r="P691" s="205">
        <f t="shared" si="27"/>
        <v>458.72</v>
      </c>
      <c r="Q691" s="201" t="s">
        <v>5172</v>
      </c>
    </row>
    <row r="692" spans="1:17" s="44" customFormat="1">
      <c r="A692" s="121" t="s">
        <v>4315</v>
      </c>
      <c r="B692" s="43" t="s">
        <v>4369</v>
      </c>
      <c r="C692" s="138" t="s">
        <v>6237</v>
      </c>
      <c r="D692" s="139" t="s">
        <v>4520</v>
      </c>
      <c r="E692" s="15">
        <v>1</v>
      </c>
      <c r="F692" s="169" t="s">
        <v>11</v>
      </c>
      <c r="G692" s="16"/>
      <c r="H692" s="15"/>
      <c r="I692" s="15">
        <v>0</v>
      </c>
      <c r="J692" s="181"/>
      <c r="K692" s="17"/>
      <c r="L692" s="192">
        <f>VLOOKUP('Tabela STJ'!$F$5:$F$5098,'R$ REAJUSTADO'!$A$2:$B$44,2,FALSE)</f>
        <v>74.84</v>
      </c>
      <c r="M692" s="58">
        <f t="shared" si="26"/>
        <v>74.84</v>
      </c>
      <c r="N692" s="59">
        <f>G692*'R$ REAJUSTADO'!$E$13</f>
        <v>0</v>
      </c>
      <c r="O692" s="22">
        <f>(J692*'R$ REAJUSTADO'!$E$16)*'Tabela STJ'!K692</f>
        <v>0</v>
      </c>
      <c r="P692" s="208">
        <f t="shared" si="27"/>
        <v>74.84</v>
      </c>
      <c r="Q692" s="214" t="s">
        <v>5172</v>
      </c>
    </row>
    <row r="693" spans="1:17" s="25" customFormat="1" ht="18.75">
      <c r="A693" s="274"/>
      <c r="B693" s="275"/>
      <c r="C693" s="137" t="s">
        <v>6238</v>
      </c>
      <c r="D693" s="283" t="s">
        <v>5379</v>
      </c>
      <c r="E693" s="283"/>
      <c r="F693" s="283"/>
      <c r="G693" s="283"/>
      <c r="H693" s="283"/>
      <c r="I693" s="283"/>
      <c r="J693" s="283"/>
      <c r="K693" s="283"/>
      <c r="L693" s="283"/>
      <c r="M693" s="283"/>
      <c r="N693" s="283"/>
      <c r="O693" s="283"/>
      <c r="P693" s="283"/>
      <c r="Q693" s="283"/>
    </row>
    <row r="694" spans="1:17" s="26" customFormat="1" ht="31.5">
      <c r="A694" s="273" t="s">
        <v>5380</v>
      </c>
      <c r="B694" s="273"/>
      <c r="C694" s="273"/>
      <c r="D694" s="273"/>
      <c r="E694" s="273"/>
      <c r="F694" s="273"/>
      <c r="G694" s="273"/>
      <c r="H694" s="273"/>
      <c r="I694" s="273"/>
      <c r="J694" s="273"/>
      <c r="K694" s="273"/>
      <c r="L694" s="273"/>
      <c r="M694" s="273"/>
      <c r="N694" s="273"/>
      <c r="O694" s="273"/>
      <c r="P694" s="273"/>
      <c r="Q694" s="273"/>
    </row>
    <row r="695" spans="1:17" s="109" customFormat="1">
      <c r="A695" s="120" t="s">
        <v>4316</v>
      </c>
      <c r="B695" s="41" t="s">
        <v>4370</v>
      </c>
      <c r="C695" s="135" t="s">
        <v>6239</v>
      </c>
      <c r="D695" s="136" t="s">
        <v>579</v>
      </c>
      <c r="E695" s="7">
        <v>1</v>
      </c>
      <c r="F695" s="168" t="s">
        <v>11</v>
      </c>
      <c r="G695" s="62"/>
      <c r="H695" s="7"/>
      <c r="I695" s="7">
        <v>0</v>
      </c>
      <c r="J695" s="176"/>
      <c r="K695" s="63"/>
      <c r="L695" s="190">
        <f>VLOOKUP('Tabela STJ'!$F$5:$F$5098,'R$ REAJUSTADO'!$A$2:$B$44,2,FALSE)</f>
        <v>74.84</v>
      </c>
      <c r="M695" s="53">
        <f t="shared" si="26"/>
        <v>74.84</v>
      </c>
      <c r="N695" s="65">
        <f>G695*'R$ REAJUSTADO'!$E$13</f>
        <v>0</v>
      </c>
      <c r="O695" s="64">
        <f>(J695*'R$ REAJUSTADO'!$E$16)*'Tabela STJ'!K695</f>
        <v>0</v>
      </c>
      <c r="P695" s="205">
        <f t="shared" si="23"/>
        <v>74.84</v>
      </c>
      <c r="Q695" s="201" t="s">
        <v>5171</v>
      </c>
    </row>
    <row r="696" spans="1:17" ht="30">
      <c r="A696" s="119" t="s">
        <v>4316</v>
      </c>
      <c r="B696" s="6" t="s">
        <v>4370</v>
      </c>
      <c r="C696" s="131" t="s">
        <v>6240</v>
      </c>
      <c r="D696" s="132" t="s">
        <v>580</v>
      </c>
      <c r="E696" s="8">
        <v>1</v>
      </c>
      <c r="F696" s="166" t="s">
        <v>335</v>
      </c>
      <c r="H696" s="8">
        <v>4</v>
      </c>
      <c r="I696" s="8">
        <v>7</v>
      </c>
      <c r="L696" s="188">
        <f>VLOOKUP('Tabela STJ'!$F$5:$F$5098,'R$ REAJUSTADO'!$A$2:$B$44,2,FALSE)</f>
        <v>1383.1</v>
      </c>
      <c r="M696" s="51">
        <f t="shared" si="26"/>
        <v>1383.1</v>
      </c>
      <c r="N696" s="52">
        <f>G696*'R$ REAJUSTADO'!$E$13</f>
        <v>0</v>
      </c>
      <c r="O696" s="11">
        <f>(J696*'R$ REAJUSTADO'!$E$16)*'Tabela STJ'!K696</f>
        <v>0</v>
      </c>
      <c r="P696" s="205">
        <f t="shared" si="23"/>
        <v>1383.1</v>
      </c>
      <c r="Q696" s="201" t="s">
        <v>5172</v>
      </c>
    </row>
    <row r="697" spans="1:17">
      <c r="A697" s="119" t="s">
        <v>4316</v>
      </c>
      <c r="B697" s="6" t="s">
        <v>4370</v>
      </c>
      <c r="C697" s="131" t="s">
        <v>6241</v>
      </c>
      <c r="D697" s="132" t="s">
        <v>581</v>
      </c>
      <c r="E697" s="8">
        <v>1</v>
      </c>
      <c r="F697" s="166" t="s">
        <v>2</v>
      </c>
      <c r="H697" s="8">
        <v>2</v>
      </c>
      <c r="I697" s="8">
        <v>2</v>
      </c>
      <c r="L697" s="188">
        <f>VLOOKUP('Tabela STJ'!$F$5:$F$5098,'R$ REAJUSTADO'!$A$2:$B$44,2,FALSE)</f>
        <v>177.38</v>
      </c>
      <c r="M697" s="51">
        <f t="shared" si="26"/>
        <v>177.38</v>
      </c>
      <c r="N697" s="52">
        <f>G697*'R$ REAJUSTADO'!$E$13</f>
        <v>0</v>
      </c>
      <c r="O697" s="11">
        <f>(J697*'R$ REAJUSTADO'!$E$16)*'Tabela STJ'!K697</f>
        <v>0</v>
      </c>
      <c r="P697" s="205">
        <f t="shared" si="23"/>
        <v>177.38</v>
      </c>
      <c r="Q697" s="201" t="s">
        <v>5172</v>
      </c>
    </row>
    <row r="698" spans="1:17">
      <c r="A698" s="119" t="s">
        <v>4316</v>
      </c>
      <c r="B698" s="6" t="s">
        <v>4370</v>
      </c>
      <c r="C698" s="131" t="s">
        <v>6242</v>
      </c>
      <c r="D698" s="132" t="s">
        <v>582</v>
      </c>
      <c r="E698" s="8">
        <v>1</v>
      </c>
      <c r="F698" s="166" t="s">
        <v>6</v>
      </c>
      <c r="H698" s="8">
        <v>1</v>
      </c>
      <c r="I698" s="8">
        <v>3</v>
      </c>
      <c r="L698" s="188">
        <f>VLOOKUP('Tabela STJ'!$F$5:$F$5098,'R$ REAJUSTADO'!$A$2:$B$44,2,FALSE)</f>
        <v>838.45</v>
      </c>
      <c r="M698" s="51">
        <f t="shared" si="26"/>
        <v>838.45</v>
      </c>
      <c r="N698" s="52">
        <f>G698*'R$ REAJUSTADO'!$E$13</f>
        <v>0</v>
      </c>
      <c r="O698" s="11">
        <f>(J698*'R$ REAJUSTADO'!$E$16)*'Tabela STJ'!K698</f>
        <v>0</v>
      </c>
      <c r="P698" s="205">
        <f t="shared" si="23"/>
        <v>838.45</v>
      </c>
      <c r="Q698" s="201" t="s">
        <v>5172</v>
      </c>
    </row>
    <row r="699" spans="1:17">
      <c r="A699" s="119" t="s">
        <v>4316</v>
      </c>
      <c r="B699" s="6" t="s">
        <v>4370</v>
      </c>
      <c r="C699" s="131" t="s">
        <v>6243</v>
      </c>
      <c r="D699" s="132" t="s">
        <v>583</v>
      </c>
      <c r="E699" s="8">
        <v>1</v>
      </c>
      <c r="F699" s="166" t="s">
        <v>145</v>
      </c>
      <c r="H699" s="8">
        <v>1</v>
      </c>
      <c r="I699" s="8">
        <v>2</v>
      </c>
      <c r="L699" s="188">
        <f>VLOOKUP('Tabela STJ'!$F$5:$F$5098,'R$ REAJUSTADO'!$A$2:$B$44,2,FALSE)</f>
        <v>304.89</v>
      </c>
      <c r="M699" s="51">
        <f t="shared" si="26"/>
        <v>304.89</v>
      </c>
      <c r="N699" s="52">
        <f>G699*'R$ REAJUSTADO'!$E$13</f>
        <v>0</v>
      </c>
      <c r="O699" s="11">
        <f>(J699*'R$ REAJUSTADO'!$E$16)*'Tabela STJ'!K699</f>
        <v>0</v>
      </c>
      <c r="P699" s="205">
        <f t="shared" si="23"/>
        <v>304.89</v>
      </c>
      <c r="Q699" s="201" t="s">
        <v>5172</v>
      </c>
    </row>
    <row r="700" spans="1:17">
      <c r="A700" s="119" t="s">
        <v>4316</v>
      </c>
      <c r="B700" s="6" t="s">
        <v>4370</v>
      </c>
      <c r="C700" s="131" t="s">
        <v>6244</v>
      </c>
      <c r="D700" s="132" t="s">
        <v>584</v>
      </c>
      <c r="E700" s="8">
        <v>1</v>
      </c>
      <c r="F700" s="166" t="s">
        <v>6</v>
      </c>
      <c r="H700" s="8">
        <v>1</v>
      </c>
      <c r="I700" s="8">
        <v>2</v>
      </c>
      <c r="L700" s="188">
        <f>VLOOKUP('Tabela STJ'!$F$5:$F$5098,'R$ REAJUSTADO'!$A$2:$B$44,2,FALSE)</f>
        <v>838.45</v>
      </c>
      <c r="M700" s="51">
        <f t="shared" si="26"/>
        <v>838.45</v>
      </c>
      <c r="N700" s="52">
        <f>G700*'R$ REAJUSTADO'!$E$13</f>
        <v>0</v>
      </c>
      <c r="O700" s="11">
        <f>(J700*'R$ REAJUSTADO'!$E$16)*'Tabela STJ'!K700</f>
        <v>0</v>
      </c>
      <c r="P700" s="205">
        <f t="shared" si="23"/>
        <v>838.45</v>
      </c>
      <c r="Q700" s="201" t="s">
        <v>5172</v>
      </c>
    </row>
    <row r="701" spans="1:17">
      <c r="A701" s="119" t="s">
        <v>4316</v>
      </c>
      <c r="B701" s="6" t="s">
        <v>4370</v>
      </c>
      <c r="C701" s="131" t="s">
        <v>6245</v>
      </c>
      <c r="D701" s="132" t="s">
        <v>585</v>
      </c>
      <c r="E701" s="8">
        <v>1</v>
      </c>
      <c r="F701" s="166" t="s">
        <v>184</v>
      </c>
      <c r="H701" s="8">
        <v>3</v>
      </c>
      <c r="I701" s="8">
        <v>5</v>
      </c>
      <c r="L701" s="188">
        <f>VLOOKUP('Tabela STJ'!$F$5:$F$5098,'R$ REAJUSTADO'!$A$2:$B$44,2,FALSE)</f>
        <v>720.66</v>
      </c>
      <c r="M701" s="51">
        <f t="shared" si="26"/>
        <v>720.66</v>
      </c>
      <c r="N701" s="52">
        <f>G701*'R$ REAJUSTADO'!$E$13</f>
        <v>0</v>
      </c>
      <c r="O701" s="11">
        <f>(J701*'R$ REAJUSTADO'!$E$16)*'Tabela STJ'!K701</f>
        <v>0</v>
      </c>
      <c r="P701" s="205">
        <f t="shared" si="23"/>
        <v>720.66</v>
      </c>
      <c r="Q701" s="201" t="s">
        <v>5172</v>
      </c>
    </row>
    <row r="702" spans="1:17">
      <c r="A702" s="119" t="s">
        <v>4316</v>
      </c>
      <c r="B702" s="6" t="s">
        <v>4370</v>
      </c>
      <c r="C702" s="131" t="s">
        <v>6246</v>
      </c>
      <c r="D702" s="132" t="s">
        <v>586</v>
      </c>
      <c r="E702" s="8">
        <v>1</v>
      </c>
      <c r="F702" s="166" t="s">
        <v>293</v>
      </c>
      <c r="H702" s="8">
        <v>3</v>
      </c>
      <c r="I702" s="8">
        <v>7</v>
      </c>
      <c r="L702" s="188">
        <f>VLOOKUP('Tabela STJ'!$F$5:$F$5098,'R$ REAJUSTADO'!$A$2:$B$44,2,FALSE)</f>
        <v>990.89</v>
      </c>
      <c r="M702" s="51">
        <f t="shared" si="26"/>
        <v>990.89</v>
      </c>
      <c r="N702" s="52">
        <f>G702*'R$ REAJUSTADO'!$E$13</f>
        <v>0</v>
      </c>
      <c r="O702" s="11">
        <f>(J702*'R$ REAJUSTADO'!$E$16)*'Tabela STJ'!K702</f>
        <v>0</v>
      </c>
      <c r="P702" s="205">
        <f t="shared" si="23"/>
        <v>990.89</v>
      </c>
      <c r="Q702" s="201" t="s">
        <v>5172</v>
      </c>
    </row>
    <row r="703" spans="1:17">
      <c r="A703" s="119" t="s">
        <v>4316</v>
      </c>
      <c r="B703" s="6" t="s">
        <v>4370</v>
      </c>
      <c r="C703" s="131" t="s">
        <v>6247</v>
      </c>
      <c r="D703" s="132" t="s">
        <v>587</v>
      </c>
      <c r="E703" s="8">
        <v>1</v>
      </c>
      <c r="F703" s="166" t="s">
        <v>145</v>
      </c>
      <c r="H703" s="8">
        <v>2</v>
      </c>
      <c r="I703" s="8">
        <v>3</v>
      </c>
      <c r="L703" s="188">
        <f>VLOOKUP('Tabela STJ'!$F$5:$F$5098,'R$ REAJUSTADO'!$A$2:$B$44,2,FALSE)</f>
        <v>304.89</v>
      </c>
      <c r="M703" s="51">
        <f t="shared" si="26"/>
        <v>304.89</v>
      </c>
      <c r="N703" s="52">
        <f>G703*'R$ REAJUSTADO'!$E$13</f>
        <v>0</v>
      </c>
      <c r="O703" s="11">
        <f>(J703*'R$ REAJUSTADO'!$E$16)*'Tabela STJ'!K703</f>
        <v>0</v>
      </c>
      <c r="P703" s="205">
        <f t="shared" si="23"/>
        <v>304.89</v>
      </c>
      <c r="Q703" s="201" t="s">
        <v>5172</v>
      </c>
    </row>
    <row r="704" spans="1:17">
      <c r="A704" s="119" t="s">
        <v>4316</v>
      </c>
      <c r="B704" s="6" t="s">
        <v>4370</v>
      </c>
      <c r="C704" s="131" t="s">
        <v>6248</v>
      </c>
      <c r="D704" s="132" t="s">
        <v>588</v>
      </c>
      <c r="E704" s="8">
        <v>1</v>
      </c>
      <c r="F704" s="166" t="s">
        <v>145</v>
      </c>
      <c r="H704" s="8">
        <v>1</v>
      </c>
      <c r="I704" s="8">
        <v>1</v>
      </c>
      <c r="L704" s="188">
        <f>VLOOKUP('Tabela STJ'!$F$5:$F$5098,'R$ REAJUSTADO'!$A$2:$B$44,2,FALSE)</f>
        <v>304.89</v>
      </c>
      <c r="M704" s="51">
        <f t="shared" si="26"/>
        <v>304.89</v>
      </c>
      <c r="N704" s="52">
        <f>G704*'R$ REAJUSTADO'!$E$13</f>
        <v>0</v>
      </c>
      <c r="O704" s="11">
        <f>(J704*'R$ REAJUSTADO'!$E$16)*'Tabela STJ'!K704</f>
        <v>0</v>
      </c>
      <c r="P704" s="205">
        <f t="shared" si="23"/>
        <v>304.89</v>
      </c>
      <c r="Q704" s="201" t="s">
        <v>5172</v>
      </c>
    </row>
    <row r="705" spans="1:17" s="26" customFormat="1" ht="31.5">
      <c r="A705" s="273" t="s">
        <v>5381</v>
      </c>
      <c r="B705" s="273"/>
      <c r="C705" s="273"/>
      <c r="D705" s="273"/>
      <c r="E705" s="273"/>
      <c r="F705" s="273"/>
      <c r="G705" s="273"/>
      <c r="H705" s="273"/>
      <c r="I705" s="273"/>
      <c r="J705" s="273"/>
      <c r="K705" s="273"/>
      <c r="L705" s="273"/>
      <c r="M705" s="273"/>
      <c r="N705" s="273"/>
      <c r="O705" s="273"/>
      <c r="P705" s="273"/>
      <c r="Q705" s="273"/>
    </row>
    <row r="706" spans="1:17" s="109" customFormat="1">
      <c r="A706" s="120" t="s">
        <v>4316</v>
      </c>
      <c r="B706" s="41" t="s">
        <v>4371</v>
      </c>
      <c r="C706" s="135" t="s">
        <v>6249</v>
      </c>
      <c r="D706" s="136" t="s">
        <v>589</v>
      </c>
      <c r="E706" s="7">
        <v>1</v>
      </c>
      <c r="F706" s="168" t="s">
        <v>32</v>
      </c>
      <c r="G706" s="62"/>
      <c r="H706" s="7"/>
      <c r="I706" s="7">
        <v>1</v>
      </c>
      <c r="J706" s="176"/>
      <c r="K706" s="63"/>
      <c r="L706" s="190">
        <f>VLOOKUP('Tabela STJ'!$F$5:$F$5098,'R$ REAJUSTADO'!$A$2:$B$44,2,FALSE)</f>
        <v>41.58</v>
      </c>
      <c r="M706" s="53">
        <f t="shared" si="26"/>
        <v>41.58</v>
      </c>
      <c r="N706" s="65">
        <f>G706*'R$ REAJUSTADO'!$E$13</f>
        <v>0</v>
      </c>
      <c r="O706" s="64">
        <f>(J706*'R$ REAJUSTADO'!$E$16)*'Tabela STJ'!K706</f>
        <v>0</v>
      </c>
      <c r="P706" s="205">
        <f t="shared" si="23"/>
        <v>41.58</v>
      </c>
      <c r="Q706" s="201" t="s">
        <v>5171</v>
      </c>
    </row>
    <row r="707" spans="1:17">
      <c r="A707" s="119" t="s">
        <v>4316</v>
      </c>
      <c r="B707" s="6" t="s">
        <v>4371</v>
      </c>
      <c r="C707" s="131" t="s">
        <v>6250</v>
      </c>
      <c r="D707" s="132" t="s">
        <v>590</v>
      </c>
      <c r="E707" s="8">
        <v>1</v>
      </c>
      <c r="F707" s="166" t="s">
        <v>30</v>
      </c>
      <c r="I707" s="8">
        <v>1</v>
      </c>
      <c r="L707" s="188">
        <f>VLOOKUP('Tabela STJ'!$F$5:$F$5098,'R$ REAJUSTADO'!$A$2:$B$44,2,FALSE)</f>
        <v>155.22</v>
      </c>
      <c r="M707" s="51">
        <f t="shared" si="26"/>
        <v>155.22</v>
      </c>
      <c r="N707" s="52">
        <f>G707*'R$ REAJUSTADO'!$E$13</f>
        <v>0</v>
      </c>
      <c r="O707" s="11">
        <f>(J707*'R$ REAJUSTADO'!$E$16)*'Tabela STJ'!K707</f>
        <v>0</v>
      </c>
      <c r="P707" s="205">
        <f t="shared" si="23"/>
        <v>155.22</v>
      </c>
      <c r="Q707" s="201" t="s">
        <v>5172</v>
      </c>
    </row>
    <row r="708" spans="1:17">
      <c r="A708" s="119" t="s">
        <v>4316</v>
      </c>
      <c r="B708" s="6" t="s">
        <v>4371</v>
      </c>
      <c r="C708" s="131" t="s">
        <v>6251</v>
      </c>
      <c r="D708" s="132" t="s">
        <v>591</v>
      </c>
      <c r="E708" s="8">
        <v>1</v>
      </c>
      <c r="F708" s="166" t="s">
        <v>4</v>
      </c>
      <c r="H708" s="8">
        <v>1</v>
      </c>
      <c r="I708" s="8">
        <v>1</v>
      </c>
      <c r="L708" s="188">
        <f>VLOOKUP('Tabela STJ'!$F$5:$F$5098,'R$ REAJUSTADO'!$A$2:$B$44,2,FALSE)</f>
        <v>388.05</v>
      </c>
      <c r="M708" s="51">
        <f>L708*E708</f>
        <v>388.05</v>
      </c>
      <c r="N708" s="52">
        <f>G708*'R$ REAJUSTADO'!$E$13</f>
        <v>0</v>
      </c>
      <c r="O708" s="11">
        <f>(J708*'R$ REAJUSTADO'!$E$16)*'Tabela STJ'!K708</f>
        <v>0</v>
      </c>
      <c r="P708" s="205">
        <f t="shared" si="23"/>
        <v>388.05</v>
      </c>
      <c r="Q708" s="201" t="s">
        <v>5172</v>
      </c>
    </row>
    <row r="709" spans="1:17">
      <c r="A709" s="119" t="s">
        <v>4316</v>
      </c>
      <c r="B709" s="6" t="s">
        <v>4371</v>
      </c>
      <c r="C709" s="131" t="s">
        <v>6252</v>
      </c>
      <c r="D709" s="132" t="s">
        <v>592</v>
      </c>
      <c r="E709" s="8">
        <v>1</v>
      </c>
      <c r="F709" s="166" t="s">
        <v>30</v>
      </c>
      <c r="I709" s="8">
        <v>0</v>
      </c>
      <c r="L709" s="188">
        <f>VLOOKUP('Tabela STJ'!$F$5:$F$5098,'R$ REAJUSTADO'!$A$2:$B$44,2,FALSE)</f>
        <v>155.22</v>
      </c>
      <c r="M709" s="51">
        <f t="shared" ref="M709:M714" si="28">L709*E709</f>
        <v>155.22</v>
      </c>
      <c r="N709" s="52">
        <f>G709*'R$ REAJUSTADO'!$E$13</f>
        <v>0</v>
      </c>
      <c r="O709" s="11">
        <f>(J709*'R$ REAJUSTADO'!$E$16)*'Tabela STJ'!K709</f>
        <v>0</v>
      </c>
      <c r="P709" s="205">
        <f t="shared" si="23"/>
        <v>155.22</v>
      </c>
      <c r="Q709" s="201" t="s">
        <v>5172</v>
      </c>
    </row>
    <row r="710" spans="1:17">
      <c r="A710" s="119" t="s">
        <v>4316</v>
      </c>
      <c r="B710" s="6" t="s">
        <v>4371</v>
      </c>
      <c r="C710" s="131" t="s">
        <v>6253</v>
      </c>
      <c r="D710" s="132" t="s">
        <v>593</v>
      </c>
      <c r="E710" s="8">
        <v>1</v>
      </c>
      <c r="F710" s="166" t="s">
        <v>69</v>
      </c>
      <c r="I710" s="8">
        <v>1</v>
      </c>
      <c r="L710" s="188">
        <f>VLOOKUP('Tabela STJ'!$F$5:$F$5098,'R$ REAJUSTADO'!$A$2:$B$44,2,FALSE)</f>
        <v>212.03</v>
      </c>
      <c r="M710" s="51">
        <f t="shared" si="28"/>
        <v>212.03</v>
      </c>
      <c r="N710" s="52">
        <f>G710*'R$ REAJUSTADO'!$E$13</f>
        <v>0</v>
      </c>
      <c r="O710" s="11">
        <f>(J710*'R$ REAJUSTADO'!$E$16)*'Tabela STJ'!K710</f>
        <v>0</v>
      </c>
      <c r="P710" s="205">
        <f t="shared" si="23"/>
        <v>212.03</v>
      </c>
      <c r="Q710" s="201" t="s">
        <v>5172</v>
      </c>
    </row>
    <row r="711" spans="1:17">
      <c r="A711" s="119" t="s">
        <v>4316</v>
      </c>
      <c r="B711" s="6" t="s">
        <v>4371</v>
      </c>
      <c r="C711" s="131" t="s">
        <v>6254</v>
      </c>
      <c r="D711" s="132" t="s">
        <v>594</v>
      </c>
      <c r="E711" s="8">
        <v>1</v>
      </c>
      <c r="F711" s="166" t="s">
        <v>245</v>
      </c>
      <c r="H711" s="8">
        <v>1</v>
      </c>
      <c r="I711" s="8">
        <v>3</v>
      </c>
      <c r="L711" s="188">
        <f>VLOOKUP('Tabela STJ'!$F$5:$F$5098,'R$ REAJUSTADO'!$A$2:$B$44,2,FALSE)</f>
        <v>648.59</v>
      </c>
      <c r="M711" s="51">
        <f t="shared" si="28"/>
        <v>648.59</v>
      </c>
      <c r="N711" s="52">
        <f>G711*'R$ REAJUSTADO'!$E$13</f>
        <v>0</v>
      </c>
      <c r="O711" s="11">
        <f>(J711*'R$ REAJUSTADO'!$E$16)*'Tabela STJ'!K711</f>
        <v>0</v>
      </c>
      <c r="P711" s="205">
        <f t="shared" si="23"/>
        <v>648.59</v>
      </c>
      <c r="Q711" s="201" t="s">
        <v>5172</v>
      </c>
    </row>
    <row r="712" spans="1:17" s="109" customFormat="1">
      <c r="A712" s="120" t="s">
        <v>4316</v>
      </c>
      <c r="B712" s="41" t="s">
        <v>4371</v>
      </c>
      <c r="C712" s="135" t="s">
        <v>6255</v>
      </c>
      <c r="D712" s="136" t="s">
        <v>595</v>
      </c>
      <c r="E712" s="7">
        <v>1</v>
      </c>
      <c r="F712" s="168" t="s">
        <v>11</v>
      </c>
      <c r="G712" s="62"/>
      <c r="H712" s="7"/>
      <c r="I712" s="7">
        <v>1</v>
      </c>
      <c r="J712" s="176"/>
      <c r="K712" s="63"/>
      <c r="L712" s="190">
        <f>VLOOKUP('Tabela STJ'!$F$5:$F$5098,'R$ REAJUSTADO'!$A$2:$B$44,2,FALSE)</f>
        <v>74.84</v>
      </c>
      <c r="M712" s="51">
        <f t="shared" si="28"/>
        <v>74.84</v>
      </c>
      <c r="N712" s="65">
        <f>G712*'R$ REAJUSTADO'!$E$13</f>
        <v>0</v>
      </c>
      <c r="O712" s="64">
        <f>(J712*'R$ REAJUSTADO'!$E$16)*'Tabela STJ'!K712</f>
        <v>0</v>
      </c>
      <c r="P712" s="205">
        <f t="shared" si="23"/>
        <v>74.84</v>
      </c>
      <c r="Q712" s="201" t="s">
        <v>5171</v>
      </c>
    </row>
    <row r="713" spans="1:17">
      <c r="A713" s="119" t="s">
        <v>4316</v>
      </c>
      <c r="B713" s="6" t="s">
        <v>4371</v>
      </c>
      <c r="C713" s="131" t="s">
        <v>6256</v>
      </c>
      <c r="D713" s="132" t="s">
        <v>596</v>
      </c>
      <c r="E713" s="8">
        <v>1</v>
      </c>
      <c r="F713" s="166" t="s">
        <v>145</v>
      </c>
      <c r="H713" s="8">
        <v>1</v>
      </c>
      <c r="I713" s="8">
        <v>1</v>
      </c>
      <c r="L713" s="188">
        <f>VLOOKUP('Tabela STJ'!$F$5:$F$5098,'R$ REAJUSTADO'!$A$2:$B$44,2,FALSE)</f>
        <v>304.89</v>
      </c>
      <c r="M713" s="51">
        <f t="shared" si="28"/>
        <v>304.89</v>
      </c>
      <c r="N713" s="52">
        <f>G713*'R$ REAJUSTADO'!$E$13</f>
        <v>0</v>
      </c>
      <c r="O713" s="11">
        <f>(J713*'R$ REAJUSTADO'!$E$16)*'Tabela STJ'!K713</f>
        <v>0</v>
      </c>
      <c r="P713" s="205">
        <f t="shared" si="23"/>
        <v>304.89</v>
      </c>
      <c r="Q713" s="201" t="s">
        <v>5172</v>
      </c>
    </row>
    <row r="714" spans="1:17">
      <c r="A714" s="119" t="s">
        <v>4316</v>
      </c>
      <c r="B714" s="6" t="s">
        <v>4371</v>
      </c>
      <c r="C714" s="131" t="s">
        <v>6257</v>
      </c>
      <c r="D714" s="132" t="s">
        <v>597</v>
      </c>
      <c r="E714" s="8">
        <v>1</v>
      </c>
      <c r="F714" s="166" t="s">
        <v>69</v>
      </c>
      <c r="I714" s="8">
        <v>1</v>
      </c>
      <c r="L714" s="188">
        <f>VLOOKUP('Tabela STJ'!$F$5:$F$5098,'R$ REAJUSTADO'!$A$2:$B$44,2,FALSE)</f>
        <v>212.03</v>
      </c>
      <c r="M714" s="51">
        <f t="shared" si="28"/>
        <v>212.03</v>
      </c>
      <c r="N714" s="52">
        <f>G714*'R$ REAJUSTADO'!$E$13</f>
        <v>0</v>
      </c>
      <c r="O714" s="11">
        <f>(J714*'R$ REAJUSTADO'!$E$16)*'Tabela STJ'!K714</f>
        <v>0</v>
      </c>
      <c r="P714" s="205">
        <f t="shared" si="23"/>
        <v>212.03</v>
      </c>
      <c r="Q714" s="201" t="s">
        <v>5172</v>
      </c>
    </row>
    <row r="715" spans="1:17" s="26" customFormat="1" ht="31.5">
      <c r="A715" s="273" t="s">
        <v>5382</v>
      </c>
      <c r="B715" s="273"/>
      <c r="C715" s="273"/>
      <c r="D715" s="273"/>
      <c r="E715" s="273"/>
      <c r="F715" s="273"/>
      <c r="G715" s="273"/>
      <c r="H715" s="273"/>
      <c r="I715" s="273"/>
      <c r="J715" s="273"/>
      <c r="K715" s="273"/>
      <c r="L715" s="273"/>
      <c r="M715" s="273"/>
      <c r="N715" s="273"/>
      <c r="O715" s="273"/>
      <c r="P715" s="273"/>
      <c r="Q715" s="273"/>
    </row>
    <row r="716" spans="1:17" s="109" customFormat="1">
      <c r="A716" s="120" t="s">
        <v>4316</v>
      </c>
      <c r="B716" s="41" t="s">
        <v>4372</v>
      </c>
      <c r="C716" s="135" t="s">
        <v>6258</v>
      </c>
      <c r="D716" s="136" t="s">
        <v>598</v>
      </c>
      <c r="E716" s="7">
        <v>1</v>
      </c>
      <c r="F716" s="168" t="s">
        <v>43</v>
      </c>
      <c r="G716" s="62"/>
      <c r="H716" s="7"/>
      <c r="I716" s="7">
        <v>1</v>
      </c>
      <c r="J716" s="176"/>
      <c r="K716" s="63"/>
      <c r="L716" s="190">
        <f>VLOOKUP('Tabela STJ'!$F$5:$F$5098,'R$ REAJUSTADO'!$A$2:$B$44,2,FALSE)</f>
        <v>27.72</v>
      </c>
      <c r="M716" s="53">
        <f t="shared" ref="M716:M777" si="29">L716*E716</f>
        <v>27.72</v>
      </c>
      <c r="N716" s="65">
        <f>G716*'R$ REAJUSTADO'!$E$13</f>
        <v>0</v>
      </c>
      <c r="O716" s="64">
        <f>(J716*'R$ REAJUSTADO'!$E$16)*'Tabela STJ'!K716</f>
        <v>0</v>
      </c>
      <c r="P716" s="205">
        <f t="shared" ref="P716:P781" si="30">SUM(M716:O716)</f>
        <v>27.72</v>
      </c>
      <c r="Q716" s="201" t="s">
        <v>5171</v>
      </c>
    </row>
    <row r="717" spans="1:17">
      <c r="A717" s="119" t="s">
        <v>4316</v>
      </c>
      <c r="B717" s="6" t="s">
        <v>4372</v>
      </c>
      <c r="C717" s="131" t="s">
        <v>6259</v>
      </c>
      <c r="D717" s="132" t="s">
        <v>599</v>
      </c>
      <c r="E717" s="8">
        <v>1</v>
      </c>
      <c r="F717" s="166" t="s">
        <v>6</v>
      </c>
      <c r="H717" s="8">
        <v>1</v>
      </c>
      <c r="I717" s="8">
        <v>4</v>
      </c>
      <c r="L717" s="188">
        <f>VLOOKUP('Tabela STJ'!$F$5:$F$5098,'R$ REAJUSTADO'!$A$2:$B$44,2,FALSE)</f>
        <v>838.45</v>
      </c>
      <c r="M717" s="51">
        <f t="shared" si="29"/>
        <v>838.45</v>
      </c>
      <c r="N717" s="52">
        <f>G717*'R$ REAJUSTADO'!$E$13</f>
        <v>0</v>
      </c>
      <c r="O717" s="11">
        <f>(J717*'R$ REAJUSTADO'!$E$16)*'Tabela STJ'!K717</f>
        <v>0</v>
      </c>
      <c r="P717" s="205">
        <f t="shared" si="30"/>
        <v>838.45</v>
      </c>
      <c r="Q717" s="201" t="s">
        <v>5172</v>
      </c>
    </row>
    <row r="718" spans="1:17">
      <c r="A718" s="119" t="s">
        <v>4316</v>
      </c>
      <c r="B718" s="6" t="s">
        <v>4372</v>
      </c>
      <c r="C718" s="131" t="s">
        <v>6260</v>
      </c>
      <c r="D718" s="132" t="s">
        <v>600</v>
      </c>
      <c r="E718" s="8">
        <v>1</v>
      </c>
      <c r="F718" s="166" t="s">
        <v>293</v>
      </c>
      <c r="H718" s="8">
        <v>1</v>
      </c>
      <c r="I718" s="8">
        <v>4</v>
      </c>
      <c r="L718" s="188">
        <f>VLOOKUP('Tabela STJ'!$F$5:$F$5098,'R$ REAJUSTADO'!$A$2:$B$44,2,FALSE)</f>
        <v>990.89</v>
      </c>
      <c r="M718" s="51">
        <f t="shared" si="29"/>
        <v>990.89</v>
      </c>
      <c r="N718" s="52">
        <f>G718*'R$ REAJUSTADO'!$E$13</f>
        <v>0</v>
      </c>
      <c r="O718" s="11">
        <f>(J718*'R$ REAJUSTADO'!$E$16)*'Tabela STJ'!K718</f>
        <v>0</v>
      </c>
      <c r="P718" s="205">
        <f t="shared" si="30"/>
        <v>990.89</v>
      </c>
      <c r="Q718" s="201" t="s">
        <v>5172</v>
      </c>
    </row>
    <row r="719" spans="1:17">
      <c r="A719" s="119" t="s">
        <v>4316</v>
      </c>
      <c r="B719" s="6" t="s">
        <v>4372</v>
      </c>
      <c r="C719" s="131" t="s">
        <v>6261</v>
      </c>
      <c r="D719" s="132" t="s">
        <v>601</v>
      </c>
      <c r="E719" s="8">
        <v>1</v>
      </c>
      <c r="F719" s="166" t="s">
        <v>196</v>
      </c>
      <c r="H719" s="8">
        <v>1</v>
      </c>
      <c r="I719" s="8">
        <v>3</v>
      </c>
      <c r="L719" s="188">
        <f>VLOOKUP('Tabela STJ'!$F$5:$F$5098,'R$ REAJUSTADO'!$A$2:$B$44,2,FALSE)</f>
        <v>353.41</v>
      </c>
      <c r="M719" s="51">
        <f t="shared" si="29"/>
        <v>353.41</v>
      </c>
      <c r="N719" s="52">
        <f>G719*'R$ REAJUSTADO'!$E$13</f>
        <v>0</v>
      </c>
      <c r="O719" s="11">
        <f>(J719*'R$ REAJUSTADO'!$E$16)*'Tabela STJ'!K719</f>
        <v>0</v>
      </c>
      <c r="P719" s="205">
        <f t="shared" si="30"/>
        <v>353.41</v>
      </c>
      <c r="Q719" s="201" t="s">
        <v>5172</v>
      </c>
    </row>
    <row r="720" spans="1:17">
      <c r="A720" s="119" t="s">
        <v>4316</v>
      </c>
      <c r="B720" s="6" t="s">
        <v>4372</v>
      </c>
      <c r="C720" s="131" t="s">
        <v>6262</v>
      </c>
      <c r="D720" s="132" t="s">
        <v>602</v>
      </c>
      <c r="E720" s="8">
        <v>1</v>
      </c>
      <c r="F720" s="166" t="s">
        <v>226</v>
      </c>
      <c r="H720" s="8">
        <v>2</v>
      </c>
      <c r="I720" s="8">
        <v>5</v>
      </c>
      <c r="L720" s="188">
        <f>VLOOKUP('Tabela STJ'!$F$5:$F$5098,'R$ REAJUSTADO'!$A$2:$B$44,2,FALSE)</f>
        <v>1517.54</v>
      </c>
      <c r="M720" s="51">
        <f t="shared" si="29"/>
        <v>1517.54</v>
      </c>
      <c r="N720" s="52">
        <f>G720*'R$ REAJUSTADO'!$E$13</f>
        <v>0</v>
      </c>
      <c r="O720" s="11">
        <f>(J720*'R$ REAJUSTADO'!$E$16)*'Tabela STJ'!K720</f>
        <v>0</v>
      </c>
      <c r="P720" s="205">
        <f t="shared" si="30"/>
        <v>1517.54</v>
      </c>
      <c r="Q720" s="201" t="s">
        <v>5172</v>
      </c>
    </row>
    <row r="721" spans="1:17">
      <c r="A721" s="119" t="s">
        <v>4316</v>
      </c>
      <c r="B721" s="6" t="s">
        <v>4372</v>
      </c>
      <c r="C721" s="131" t="s">
        <v>6263</v>
      </c>
      <c r="D721" s="132" t="s">
        <v>603</v>
      </c>
      <c r="E721" s="8">
        <v>1</v>
      </c>
      <c r="F721" s="166" t="s">
        <v>201</v>
      </c>
      <c r="H721" s="8">
        <v>1</v>
      </c>
      <c r="I721" s="8">
        <v>4</v>
      </c>
      <c r="L721" s="188">
        <f>VLOOKUP('Tabela STJ'!$F$5:$F$5098,'R$ REAJUSTADO'!$A$2:$B$44,2,FALSE)</f>
        <v>769.16</v>
      </c>
      <c r="M721" s="51">
        <f t="shared" si="29"/>
        <v>769.16</v>
      </c>
      <c r="N721" s="52">
        <f>G721*'R$ REAJUSTADO'!$E$13</f>
        <v>0</v>
      </c>
      <c r="O721" s="11">
        <f>(J721*'R$ REAJUSTADO'!$E$16)*'Tabela STJ'!K721</f>
        <v>0</v>
      </c>
      <c r="P721" s="205">
        <f t="shared" si="30"/>
        <v>769.16</v>
      </c>
      <c r="Q721" s="201" t="s">
        <v>5172</v>
      </c>
    </row>
    <row r="722" spans="1:17">
      <c r="A722" s="119" t="s">
        <v>4316</v>
      </c>
      <c r="B722" s="6" t="s">
        <v>4372</v>
      </c>
      <c r="C722" s="131" t="s">
        <v>6264</v>
      </c>
      <c r="D722" s="132" t="s">
        <v>604</v>
      </c>
      <c r="E722" s="8">
        <v>1</v>
      </c>
      <c r="F722" s="166" t="s">
        <v>6</v>
      </c>
      <c r="H722" s="8">
        <v>1</v>
      </c>
      <c r="I722" s="8">
        <v>4</v>
      </c>
      <c r="L722" s="188">
        <f>VLOOKUP('Tabela STJ'!$F$5:$F$5098,'R$ REAJUSTADO'!$A$2:$B$44,2,FALSE)</f>
        <v>838.45</v>
      </c>
      <c r="M722" s="51">
        <f t="shared" si="29"/>
        <v>838.45</v>
      </c>
      <c r="N722" s="52">
        <f>G722*'R$ REAJUSTADO'!$E$13</f>
        <v>0</v>
      </c>
      <c r="O722" s="11">
        <f>(J722*'R$ REAJUSTADO'!$E$16)*'Tabela STJ'!K722</f>
        <v>0</v>
      </c>
      <c r="P722" s="205">
        <f t="shared" si="30"/>
        <v>838.45</v>
      </c>
      <c r="Q722" s="201" t="s">
        <v>5172</v>
      </c>
    </row>
    <row r="723" spans="1:17">
      <c r="A723" s="119" t="s">
        <v>4316</v>
      </c>
      <c r="B723" s="6" t="s">
        <v>4372</v>
      </c>
      <c r="C723" s="131" t="s">
        <v>6265</v>
      </c>
      <c r="D723" s="132" t="s">
        <v>605</v>
      </c>
      <c r="E723" s="8">
        <v>1</v>
      </c>
      <c r="F723" s="166" t="s">
        <v>293</v>
      </c>
      <c r="H723" s="8">
        <v>2</v>
      </c>
      <c r="I723" s="8">
        <v>4</v>
      </c>
      <c r="L723" s="188">
        <f>VLOOKUP('Tabela STJ'!$F$5:$F$5098,'R$ REAJUSTADO'!$A$2:$B$44,2,FALSE)</f>
        <v>990.89</v>
      </c>
      <c r="M723" s="51">
        <f t="shared" si="29"/>
        <v>990.89</v>
      </c>
      <c r="N723" s="52">
        <f>G723*'R$ REAJUSTADO'!$E$13</f>
        <v>0</v>
      </c>
      <c r="O723" s="11">
        <f>(J723*'R$ REAJUSTADO'!$E$16)*'Tabela STJ'!K723</f>
        <v>0</v>
      </c>
      <c r="P723" s="205">
        <f t="shared" si="30"/>
        <v>990.89</v>
      </c>
      <c r="Q723" s="201" t="s">
        <v>5172</v>
      </c>
    </row>
    <row r="724" spans="1:17" s="109" customFormat="1">
      <c r="A724" s="120" t="s">
        <v>4316</v>
      </c>
      <c r="B724" s="41" t="s">
        <v>4372</v>
      </c>
      <c r="C724" s="135" t="s">
        <v>6266</v>
      </c>
      <c r="D724" s="136" t="s">
        <v>606</v>
      </c>
      <c r="E724" s="7">
        <v>1</v>
      </c>
      <c r="F724" s="168" t="s">
        <v>17</v>
      </c>
      <c r="G724" s="62"/>
      <c r="H724" s="7"/>
      <c r="I724" s="7">
        <v>0</v>
      </c>
      <c r="J724" s="176"/>
      <c r="K724" s="63"/>
      <c r="L724" s="190">
        <f>VLOOKUP('Tabela STJ'!$F$5:$F$5098,'R$ REAJUSTADO'!$A$2:$B$44,2,FALSE)</f>
        <v>55.45</v>
      </c>
      <c r="M724" s="53">
        <f t="shared" si="29"/>
        <v>55.45</v>
      </c>
      <c r="N724" s="65">
        <f>G724*'R$ REAJUSTADO'!$E$13</f>
        <v>0</v>
      </c>
      <c r="O724" s="64">
        <f>(J724*'R$ REAJUSTADO'!$E$16)*'Tabela STJ'!K724</f>
        <v>0</v>
      </c>
      <c r="P724" s="205">
        <f t="shared" si="30"/>
        <v>55.45</v>
      </c>
      <c r="Q724" s="201" t="s">
        <v>5171</v>
      </c>
    </row>
    <row r="725" spans="1:17">
      <c r="A725" s="119" t="s">
        <v>4316</v>
      </c>
      <c r="B725" s="6" t="s">
        <v>4372</v>
      </c>
      <c r="C725" s="131" t="s">
        <v>6267</v>
      </c>
      <c r="D725" s="132" t="s">
        <v>608</v>
      </c>
      <c r="E725" s="8">
        <v>1</v>
      </c>
      <c r="F725" s="166" t="s">
        <v>7</v>
      </c>
      <c r="H725" s="8">
        <v>2</v>
      </c>
      <c r="I725" s="8">
        <v>5</v>
      </c>
      <c r="L725" s="188">
        <f>VLOOKUP('Tabela STJ'!$F$5:$F$5098,'R$ REAJUSTADO'!$A$2:$B$44,2,FALSE)</f>
        <v>1191.8499999999999</v>
      </c>
      <c r="M725" s="51">
        <f t="shared" si="29"/>
        <v>1191.8499999999999</v>
      </c>
      <c r="N725" s="52">
        <f>G725*'R$ REAJUSTADO'!$E$13</f>
        <v>0</v>
      </c>
      <c r="O725" s="11">
        <f>(J725*'R$ REAJUSTADO'!$E$16)*'Tabela STJ'!K725</f>
        <v>0</v>
      </c>
      <c r="P725" s="205">
        <f t="shared" si="30"/>
        <v>1191.8499999999999</v>
      </c>
      <c r="Q725" s="201" t="s">
        <v>5172</v>
      </c>
    </row>
    <row r="726" spans="1:17">
      <c r="A726" s="119" t="s">
        <v>4316</v>
      </c>
      <c r="B726" s="6" t="s">
        <v>4372</v>
      </c>
      <c r="C726" s="131" t="s">
        <v>6268</v>
      </c>
      <c r="D726" s="132" t="s">
        <v>609</v>
      </c>
      <c r="E726" s="8">
        <v>1</v>
      </c>
      <c r="F726" s="166" t="s">
        <v>6</v>
      </c>
      <c r="H726" s="8">
        <v>1</v>
      </c>
      <c r="I726" s="8">
        <v>4</v>
      </c>
      <c r="L726" s="188">
        <f>VLOOKUP('Tabela STJ'!$F$5:$F$5098,'R$ REAJUSTADO'!$A$2:$B$44,2,FALSE)</f>
        <v>838.45</v>
      </c>
      <c r="M726" s="51">
        <f t="shared" si="29"/>
        <v>838.45</v>
      </c>
      <c r="N726" s="52">
        <f>G726*'R$ REAJUSTADO'!$E$13</f>
        <v>0</v>
      </c>
      <c r="O726" s="11">
        <f>(J726*'R$ REAJUSTADO'!$E$16)*'Tabela STJ'!K726</f>
        <v>0</v>
      </c>
      <c r="P726" s="205">
        <f t="shared" si="30"/>
        <v>838.45</v>
      </c>
      <c r="Q726" s="201" t="s">
        <v>5172</v>
      </c>
    </row>
    <row r="727" spans="1:17">
      <c r="A727" s="119" t="s">
        <v>4316</v>
      </c>
      <c r="B727" s="6" t="s">
        <v>4372</v>
      </c>
      <c r="C727" s="131" t="s">
        <v>6269</v>
      </c>
      <c r="D727" s="132" t="s">
        <v>610</v>
      </c>
      <c r="E727" s="8">
        <v>1</v>
      </c>
      <c r="F727" s="166" t="s">
        <v>184</v>
      </c>
      <c r="H727" s="8">
        <v>1</v>
      </c>
      <c r="I727" s="8">
        <v>3</v>
      </c>
      <c r="L727" s="188">
        <f>VLOOKUP('Tabela STJ'!$F$5:$F$5098,'R$ REAJUSTADO'!$A$2:$B$44,2,FALSE)</f>
        <v>720.66</v>
      </c>
      <c r="M727" s="51">
        <f t="shared" si="29"/>
        <v>720.66</v>
      </c>
      <c r="N727" s="52">
        <f>G727*'R$ REAJUSTADO'!$E$13</f>
        <v>0</v>
      </c>
      <c r="O727" s="11">
        <f>(J727*'R$ REAJUSTADO'!$E$16)*'Tabela STJ'!K727</f>
        <v>0</v>
      </c>
      <c r="P727" s="205">
        <f t="shared" si="30"/>
        <v>720.66</v>
      </c>
      <c r="Q727" s="201" t="s">
        <v>5172</v>
      </c>
    </row>
    <row r="728" spans="1:17">
      <c r="A728" s="119" t="s">
        <v>4316</v>
      </c>
      <c r="B728" s="6" t="s">
        <v>4372</v>
      </c>
      <c r="C728" s="131" t="s">
        <v>6270</v>
      </c>
      <c r="D728" s="132" t="s">
        <v>611</v>
      </c>
      <c r="E728" s="8">
        <v>1</v>
      </c>
      <c r="F728" s="166" t="s">
        <v>69</v>
      </c>
      <c r="I728" s="8">
        <v>2</v>
      </c>
      <c r="L728" s="188">
        <f>VLOOKUP('Tabela STJ'!$F$5:$F$5098,'R$ REAJUSTADO'!$A$2:$B$44,2,FALSE)</f>
        <v>212.03</v>
      </c>
      <c r="M728" s="51">
        <f t="shared" si="29"/>
        <v>212.03</v>
      </c>
      <c r="N728" s="52">
        <f>G728*'R$ REAJUSTADO'!$E$13</f>
        <v>0</v>
      </c>
      <c r="O728" s="11">
        <f>(J728*'R$ REAJUSTADO'!$E$16)*'Tabela STJ'!K728</f>
        <v>0</v>
      </c>
      <c r="P728" s="205">
        <f t="shared" si="30"/>
        <v>212.03</v>
      </c>
      <c r="Q728" s="201" t="s">
        <v>5172</v>
      </c>
    </row>
    <row r="729" spans="1:17">
      <c r="A729" s="119" t="s">
        <v>4316</v>
      </c>
      <c r="B729" s="6" t="s">
        <v>4372</v>
      </c>
      <c r="C729" s="131" t="s">
        <v>6271</v>
      </c>
      <c r="D729" s="132" t="s">
        <v>612</v>
      </c>
      <c r="E729" s="8">
        <v>1</v>
      </c>
      <c r="F729" s="166" t="s">
        <v>48</v>
      </c>
      <c r="I729" s="8">
        <v>2</v>
      </c>
      <c r="L729" s="188">
        <f>VLOOKUP('Tabela STJ'!$F$5:$F$5098,'R$ REAJUSTADO'!$A$2:$B$44,2,FALSE)</f>
        <v>424.07</v>
      </c>
      <c r="M729" s="51">
        <f t="shared" si="29"/>
        <v>424.07</v>
      </c>
      <c r="N729" s="52">
        <f>G729*'R$ REAJUSTADO'!$E$13</f>
        <v>0</v>
      </c>
      <c r="O729" s="11">
        <f>(J729*'R$ REAJUSTADO'!$E$16)*'Tabela STJ'!K729</f>
        <v>0</v>
      </c>
      <c r="P729" s="205">
        <f t="shared" si="30"/>
        <v>424.07</v>
      </c>
      <c r="Q729" s="201" t="s">
        <v>5172</v>
      </c>
    </row>
    <row r="730" spans="1:17">
      <c r="A730" s="119" t="s">
        <v>4316</v>
      </c>
      <c r="B730" s="6" t="s">
        <v>4372</v>
      </c>
      <c r="C730" s="131" t="s">
        <v>6272</v>
      </c>
      <c r="D730" s="132" t="s">
        <v>607</v>
      </c>
      <c r="E730" s="8">
        <v>1</v>
      </c>
      <c r="F730" s="166" t="s">
        <v>69</v>
      </c>
      <c r="I730" s="8">
        <v>1</v>
      </c>
      <c r="L730" s="188">
        <f>VLOOKUP('Tabela STJ'!$F$5:$F$5098,'R$ REAJUSTADO'!$A$2:$B$44,2,FALSE)</f>
        <v>212.03</v>
      </c>
      <c r="M730" s="51">
        <f t="shared" si="29"/>
        <v>212.03</v>
      </c>
      <c r="N730" s="52">
        <f>G730*'R$ REAJUSTADO'!$E$13</f>
        <v>0</v>
      </c>
      <c r="O730" s="11">
        <f>(J730*'R$ REAJUSTADO'!$E$16)*'Tabela STJ'!K730</f>
        <v>0</v>
      </c>
      <c r="P730" s="205">
        <f t="shared" si="30"/>
        <v>212.03</v>
      </c>
      <c r="Q730" s="201" t="s">
        <v>5172</v>
      </c>
    </row>
    <row r="731" spans="1:17" s="26" customFormat="1" ht="31.5">
      <c r="A731" s="273" t="s">
        <v>5383</v>
      </c>
      <c r="B731" s="273"/>
      <c r="C731" s="273"/>
      <c r="D731" s="273"/>
      <c r="E731" s="273"/>
      <c r="F731" s="273"/>
      <c r="G731" s="273"/>
      <c r="H731" s="273"/>
      <c r="I731" s="273"/>
      <c r="J731" s="273"/>
      <c r="K731" s="273"/>
      <c r="L731" s="273"/>
      <c r="M731" s="273"/>
      <c r="N731" s="273"/>
      <c r="O731" s="273"/>
      <c r="P731" s="273"/>
      <c r="Q731" s="273"/>
    </row>
    <row r="732" spans="1:17" ht="30">
      <c r="A732" s="119" t="s">
        <v>4316</v>
      </c>
      <c r="B732" s="6" t="s">
        <v>4373</v>
      </c>
      <c r="C732" s="131" t="s">
        <v>6273</v>
      </c>
      <c r="D732" s="132" t="s">
        <v>613</v>
      </c>
      <c r="E732" s="8">
        <v>1</v>
      </c>
      <c r="F732" s="166" t="s">
        <v>281</v>
      </c>
      <c r="H732" s="8">
        <v>2</v>
      </c>
      <c r="I732" s="8">
        <v>4</v>
      </c>
      <c r="L732" s="188">
        <f>VLOOKUP('Tabela STJ'!$F$5:$F$5098,'R$ REAJUSTADO'!$A$2:$B$44,2,FALSE)</f>
        <v>1074.04</v>
      </c>
      <c r="M732" s="51">
        <f t="shared" si="29"/>
        <v>1074.04</v>
      </c>
      <c r="N732" s="52">
        <f>G732*'R$ REAJUSTADO'!$E$13</f>
        <v>0</v>
      </c>
      <c r="O732" s="11">
        <f>(J732*'R$ REAJUSTADO'!$E$16)*'Tabela STJ'!K732</f>
        <v>0</v>
      </c>
      <c r="P732" s="205">
        <f t="shared" si="30"/>
        <v>1074.04</v>
      </c>
      <c r="Q732" s="201" t="s">
        <v>5172</v>
      </c>
    </row>
    <row r="733" spans="1:17" ht="30">
      <c r="A733" s="119" t="s">
        <v>4316</v>
      </c>
      <c r="B733" s="6" t="s">
        <v>4373</v>
      </c>
      <c r="C733" s="131" t="s">
        <v>6274</v>
      </c>
      <c r="D733" s="132" t="s">
        <v>614</v>
      </c>
      <c r="E733" s="8">
        <v>1</v>
      </c>
      <c r="F733" s="166" t="s">
        <v>314</v>
      </c>
      <c r="H733" s="8">
        <v>2</v>
      </c>
      <c r="I733" s="8">
        <v>4</v>
      </c>
      <c r="L733" s="188">
        <f>VLOOKUP('Tabela STJ'!$F$5:$F$5098,'R$ REAJUSTADO'!$A$2:$B$44,2,FALSE)</f>
        <v>1261.1400000000001</v>
      </c>
      <c r="M733" s="51">
        <f t="shared" si="29"/>
        <v>1261.1400000000001</v>
      </c>
      <c r="N733" s="52">
        <f>G733*'R$ REAJUSTADO'!$E$13</f>
        <v>0</v>
      </c>
      <c r="O733" s="11">
        <f>(J733*'R$ REAJUSTADO'!$E$16)*'Tabela STJ'!K733</f>
        <v>0</v>
      </c>
      <c r="P733" s="205">
        <f t="shared" si="30"/>
        <v>1261.1400000000001</v>
      </c>
      <c r="Q733" s="201" t="s">
        <v>5172</v>
      </c>
    </row>
    <row r="734" spans="1:17" ht="30">
      <c r="A734" s="119" t="s">
        <v>4316</v>
      </c>
      <c r="B734" s="6" t="s">
        <v>4373</v>
      </c>
      <c r="C734" s="131" t="s">
        <v>6275</v>
      </c>
      <c r="D734" s="132" t="s">
        <v>615</v>
      </c>
      <c r="E734" s="8">
        <v>1</v>
      </c>
      <c r="F734" s="166" t="s">
        <v>335</v>
      </c>
      <c r="H734" s="8">
        <v>2</v>
      </c>
      <c r="I734" s="8">
        <v>5</v>
      </c>
      <c r="L734" s="188">
        <f>VLOOKUP('Tabela STJ'!$F$5:$F$5098,'R$ REAJUSTADO'!$A$2:$B$44,2,FALSE)</f>
        <v>1383.1</v>
      </c>
      <c r="M734" s="51">
        <f t="shared" si="29"/>
        <v>1383.1</v>
      </c>
      <c r="N734" s="52">
        <f>G734*'R$ REAJUSTADO'!$E$13</f>
        <v>0</v>
      </c>
      <c r="O734" s="11">
        <f>(J734*'R$ REAJUSTADO'!$E$16)*'Tabela STJ'!K734</f>
        <v>0</v>
      </c>
      <c r="P734" s="205">
        <f t="shared" si="30"/>
        <v>1383.1</v>
      </c>
      <c r="Q734" s="201" t="s">
        <v>5172</v>
      </c>
    </row>
    <row r="735" spans="1:17">
      <c r="A735" s="119" t="s">
        <v>4316</v>
      </c>
      <c r="B735" s="6" t="s">
        <v>4373</v>
      </c>
      <c r="C735" s="131" t="s">
        <v>6276</v>
      </c>
      <c r="D735" s="132" t="s">
        <v>616</v>
      </c>
      <c r="E735" s="8">
        <v>1</v>
      </c>
      <c r="F735" s="166" t="s">
        <v>314</v>
      </c>
      <c r="H735" s="8">
        <v>2</v>
      </c>
      <c r="I735" s="8">
        <v>5</v>
      </c>
      <c r="L735" s="188">
        <f>VLOOKUP('Tabela STJ'!$F$5:$F$5098,'R$ REAJUSTADO'!$A$2:$B$44,2,FALSE)</f>
        <v>1261.1400000000001</v>
      </c>
      <c r="M735" s="51">
        <f t="shared" si="29"/>
        <v>1261.1400000000001</v>
      </c>
      <c r="N735" s="52">
        <f>G735*'R$ REAJUSTADO'!$E$13</f>
        <v>0</v>
      </c>
      <c r="O735" s="11">
        <f>(J735*'R$ REAJUSTADO'!$E$16)*'Tabela STJ'!K735</f>
        <v>0</v>
      </c>
      <c r="P735" s="205">
        <f t="shared" si="30"/>
        <v>1261.1400000000001</v>
      </c>
      <c r="Q735" s="201" t="s">
        <v>5172</v>
      </c>
    </row>
    <row r="736" spans="1:17" ht="30">
      <c r="A736" s="119" t="s">
        <v>4316</v>
      </c>
      <c r="B736" s="6" t="s">
        <v>4373</v>
      </c>
      <c r="C736" s="131" t="s">
        <v>6277</v>
      </c>
      <c r="D736" s="132" t="s">
        <v>617</v>
      </c>
      <c r="E736" s="8">
        <v>1</v>
      </c>
      <c r="F736" s="166" t="s">
        <v>335</v>
      </c>
      <c r="H736" s="8">
        <v>2</v>
      </c>
      <c r="I736" s="8">
        <v>6</v>
      </c>
      <c r="L736" s="188">
        <f>VLOOKUP('Tabela STJ'!$F$5:$F$5098,'R$ REAJUSTADO'!$A$2:$B$44,2,FALSE)</f>
        <v>1383.1</v>
      </c>
      <c r="M736" s="51">
        <f t="shared" si="29"/>
        <v>1383.1</v>
      </c>
      <c r="N736" s="52">
        <f>G736*'R$ REAJUSTADO'!$E$13</f>
        <v>0</v>
      </c>
      <c r="O736" s="11">
        <f>(J736*'R$ REAJUSTADO'!$E$16)*'Tabela STJ'!K736</f>
        <v>0</v>
      </c>
      <c r="P736" s="205">
        <f t="shared" si="30"/>
        <v>1383.1</v>
      </c>
      <c r="Q736" s="201" t="s">
        <v>5172</v>
      </c>
    </row>
    <row r="737" spans="1:17">
      <c r="A737" s="119" t="s">
        <v>4316</v>
      </c>
      <c r="B737" s="6" t="s">
        <v>4373</v>
      </c>
      <c r="C737" s="131" t="s">
        <v>6278</v>
      </c>
      <c r="D737" s="132" t="s">
        <v>618</v>
      </c>
      <c r="E737" s="8">
        <v>1</v>
      </c>
      <c r="F737" s="166" t="s">
        <v>314</v>
      </c>
      <c r="H737" s="8">
        <v>2</v>
      </c>
      <c r="I737" s="8">
        <v>6</v>
      </c>
      <c r="L737" s="188">
        <f>VLOOKUP('Tabela STJ'!$F$5:$F$5098,'R$ REAJUSTADO'!$A$2:$B$44,2,FALSE)</f>
        <v>1261.1400000000001</v>
      </c>
      <c r="M737" s="51">
        <f t="shared" si="29"/>
        <v>1261.1400000000001</v>
      </c>
      <c r="N737" s="52">
        <f>G737*'R$ REAJUSTADO'!$E$13</f>
        <v>0</v>
      </c>
      <c r="O737" s="11">
        <f>(J737*'R$ REAJUSTADO'!$E$16)*'Tabela STJ'!K737</f>
        <v>0</v>
      </c>
      <c r="P737" s="205">
        <f t="shared" si="30"/>
        <v>1261.1400000000001</v>
      </c>
      <c r="Q737" s="201" t="s">
        <v>5172</v>
      </c>
    </row>
    <row r="738" spans="1:17" s="66" customFormat="1">
      <c r="A738" s="120" t="s">
        <v>4316</v>
      </c>
      <c r="B738" s="41" t="s">
        <v>4373</v>
      </c>
      <c r="C738" s="135" t="s">
        <v>6279</v>
      </c>
      <c r="D738" s="136" t="s">
        <v>619</v>
      </c>
      <c r="E738" s="7">
        <v>1</v>
      </c>
      <c r="F738" s="168" t="s">
        <v>43</v>
      </c>
      <c r="G738" s="62"/>
      <c r="H738" s="7"/>
      <c r="I738" s="7">
        <v>1</v>
      </c>
      <c r="J738" s="176"/>
      <c r="K738" s="63"/>
      <c r="L738" s="190">
        <f>VLOOKUP('Tabela STJ'!$F$5:$F$5098,'R$ REAJUSTADO'!$A$2:$B$44,2,FALSE)</f>
        <v>27.72</v>
      </c>
      <c r="M738" s="53">
        <f t="shared" si="29"/>
        <v>27.72</v>
      </c>
      <c r="N738" s="65">
        <f>G738*'R$ REAJUSTADO'!$E$13</f>
        <v>0</v>
      </c>
      <c r="O738" s="64">
        <f>(J738*'R$ REAJUSTADO'!$E$16)*'Tabela STJ'!K738</f>
        <v>0</v>
      </c>
      <c r="P738" s="205">
        <f t="shared" si="30"/>
        <v>27.72</v>
      </c>
      <c r="Q738" s="201" t="s">
        <v>5171</v>
      </c>
    </row>
    <row r="739" spans="1:17">
      <c r="A739" s="119" t="s">
        <v>4316</v>
      </c>
      <c r="B739" s="6" t="s">
        <v>4373</v>
      </c>
      <c r="C739" s="131" t="s">
        <v>6280</v>
      </c>
      <c r="D739" s="132" t="s">
        <v>620</v>
      </c>
      <c r="E739" s="8">
        <v>1</v>
      </c>
      <c r="F739" s="166" t="s">
        <v>314</v>
      </c>
      <c r="H739" s="8">
        <v>1</v>
      </c>
      <c r="I739" s="8">
        <v>4</v>
      </c>
      <c r="L739" s="188">
        <f>VLOOKUP('Tabela STJ'!$F$5:$F$5098,'R$ REAJUSTADO'!$A$2:$B$44,2,FALSE)</f>
        <v>1261.1400000000001</v>
      </c>
      <c r="M739" s="51">
        <f t="shared" si="29"/>
        <v>1261.1400000000001</v>
      </c>
      <c r="N739" s="52">
        <f>G739*'R$ REAJUSTADO'!$E$13</f>
        <v>0</v>
      </c>
      <c r="O739" s="11">
        <f>(J739*'R$ REAJUSTADO'!$E$16)*'Tabela STJ'!K739</f>
        <v>0</v>
      </c>
      <c r="P739" s="205">
        <f t="shared" si="30"/>
        <v>1261.1400000000001</v>
      </c>
      <c r="Q739" s="201" t="s">
        <v>5172</v>
      </c>
    </row>
    <row r="740" spans="1:17">
      <c r="A740" s="119" t="s">
        <v>4316</v>
      </c>
      <c r="B740" s="6" t="s">
        <v>4373</v>
      </c>
      <c r="C740" s="131" t="s">
        <v>6281</v>
      </c>
      <c r="D740" s="132" t="s">
        <v>621</v>
      </c>
      <c r="E740" s="8">
        <v>1</v>
      </c>
      <c r="F740" s="166" t="s">
        <v>314</v>
      </c>
      <c r="H740" s="8">
        <v>2</v>
      </c>
      <c r="I740" s="8">
        <v>6</v>
      </c>
      <c r="L740" s="188">
        <f>VLOOKUP('Tabela STJ'!$F$5:$F$5098,'R$ REAJUSTADO'!$A$2:$B$44,2,FALSE)</f>
        <v>1261.1400000000001</v>
      </c>
      <c r="M740" s="51">
        <f t="shared" si="29"/>
        <v>1261.1400000000001</v>
      </c>
      <c r="N740" s="52">
        <f>G740*'R$ REAJUSTADO'!$E$13</f>
        <v>0</v>
      </c>
      <c r="O740" s="11">
        <f>(J740*'R$ REAJUSTADO'!$E$16)*'Tabela STJ'!K740</f>
        <v>0</v>
      </c>
      <c r="P740" s="205">
        <f t="shared" si="30"/>
        <v>1261.1400000000001</v>
      </c>
      <c r="Q740" s="201" t="s">
        <v>5172</v>
      </c>
    </row>
    <row r="741" spans="1:17">
      <c r="A741" s="119" t="s">
        <v>4316</v>
      </c>
      <c r="B741" s="6" t="s">
        <v>4373</v>
      </c>
      <c r="C741" s="131" t="s">
        <v>6282</v>
      </c>
      <c r="D741" s="132" t="s">
        <v>622</v>
      </c>
      <c r="E741" s="8">
        <v>1</v>
      </c>
      <c r="F741" s="166" t="s">
        <v>335</v>
      </c>
      <c r="H741" s="8">
        <v>2</v>
      </c>
      <c r="I741" s="8">
        <v>4</v>
      </c>
      <c r="L741" s="188">
        <f>VLOOKUP('Tabela STJ'!$F$5:$F$5098,'R$ REAJUSTADO'!$A$2:$B$44,2,FALSE)</f>
        <v>1383.1</v>
      </c>
      <c r="M741" s="51">
        <f t="shared" si="29"/>
        <v>1383.1</v>
      </c>
      <c r="N741" s="52">
        <f>G741*'R$ REAJUSTADO'!$E$13</f>
        <v>0</v>
      </c>
      <c r="O741" s="11">
        <f>(J741*'R$ REAJUSTADO'!$E$16)*'Tabela STJ'!K741</f>
        <v>0</v>
      </c>
      <c r="P741" s="205">
        <f t="shared" si="30"/>
        <v>1383.1</v>
      </c>
      <c r="Q741" s="201" t="s">
        <v>5172</v>
      </c>
    </row>
    <row r="742" spans="1:17">
      <c r="A742" s="119" t="s">
        <v>4316</v>
      </c>
      <c r="B742" s="6" t="s">
        <v>4373</v>
      </c>
      <c r="C742" s="131" t="s">
        <v>6283</v>
      </c>
      <c r="D742" s="132" t="s">
        <v>623</v>
      </c>
      <c r="E742" s="8">
        <v>1</v>
      </c>
      <c r="F742" s="166" t="s">
        <v>335</v>
      </c>
      <c r="H742" s="8">
        <v>3</v>
      </c>
      <c r="I742" s="8">
        <v>6</v>
      </c>
      <c r="L742" s="188">
        <f>VLOOKUP('Tabela STJ'!$F$5:$F$5098,'R$ REAJUSTADO'!$A$2:$B$44,2,FALSE)</f>
        <v>1383.1</v>
      </c>
      <c r="M742" s="51">
        <f t="shared" si="29"/>
        <v>1383.1</v>
      </c>
      <c r="N742" s="52">
        <f>G742*'R$ REAJUSTADO'!$E$13</f>
        <v>0</v>
      </c>
      <c r="O742" s="11">
        <f>(J742*'R$ REAJUSTADO'!$E$16)*'Tabela STJ'!K742</f>
        <v>0</v>
      </c>
      <c r="P742" s="205">
        <f t="shared" si="30"/>
        <v>1383.1</v>
      </c>
      <c r="Q742" s="201" t="s">
        <v>5172</v>
      </c>
    </row>
    <row r="743" spans="1:17">
      <c r="A743" s="119" t="s">
        <v>4316</v>
      </c>
      <c r="B743" s="6" t="s">
        <v>4373</v>
      </c>
      <c r="C743" s="131" t="s">
        <v>6284</v>
      </c>
      <c r="D743" s="132" t="s">
        <v>624</v>
      </c>
      <c r="E743" s="8">
        <v>1</v>
      </c>
      <c r="F743" s="166" t="s">
        <v>335</v>
      </c>
      <c r="H743" s="8">
        <v>2</v>
      </c>
      <c r="I743" s="8">
        <v>6</v>
      </c>
      <c r="L743" s="188">
        <f>VLOOKUP('Tabela STJ'!$F$5:$F$5098,'R$ REAJUSTADO'!$A$2:$B$44,2,FALSE)</f>
        <v>1383.1</v>
      </c>
      <c r="M743" s="51">
        <f t="shared" si="29"/>
        <v>1383.1</v>
      </c>
      <c r="N743" s="52">
        <f>G743*'R$ REAJUSTADO'!$E$13</f>
        <v>0</v>
      </c>
      <c r="O743" s="11">
        <f>(J743*'R$ REAJUSTADO'!$E$16)*'Tabela STJ'!K743</f>
        <v>0</v>
      </c>
      <c r="P743" s="205">
        <f t="shared" si="30"/>
        <v>1383.1</v>
      </c>
      <c r="Q743" s="201" t="s">
        <v>5172</v>
      </c>
    </row>
    <row r="744" spans="1:17" s="26" customFormat="1" ht="31.5">
      <c r="A744" s="273" t="s">
        <v>5384</v>
      </c>
      <c r="B744" s="273"/>
      <c r="C744" s="273"/>
      <c r="D744" s="273"/>
      <c r="E744" s="273"/>
      <c r="F744" s="273"/>
      <c r="G744" s="273"/>
      <c r="H744" s="273"/>
      <c r="I744" s="273"/>
      <c r="J744" s="273"/>
      <c r="K744" s="273"/>
      <c r="L744" s="273"/>
      <c r="M744" s="273"/>
      <c r="N744" s="273"/>
      <c r="O744" s="273"/>
      <c r="P744" s="273"/>
      <c r="Q744" s="273"/>
    </row>
    <row r="745" spans="1:17" ht="25.5">
      <c r="A745" s="119" t="s">
        <v>4317</v>
      </c>
      <c r="B745" s="6" t="s">
        <v>4374</v>
      </c>
      <c r="C745" s="131" t="s">
        <v>6285</v>
      </c>
      <c r="D745" s="132" t="s">
        <v>625</v>
      </c>
      <c r="E745" s="8">
        <v>1</v>
      </c>
      <c r="F745" s="166" t="s">
        <v>30</v>
      </c>
      <c r="I745" s="8">
        <v>2</v>
      </c>
      <c r="L745" s="188">
        <f>VLOOKUP('Tabela STJ'!$F$5:$F$5098,'R$ REAJUSTADO'!$A$2:$B$44,2,FALSE)</f>
        <v>155.22</v>
      </c>
      <c r="M745" s="51">
        <f t="shared" si="29"/>
        <v>155.22</v>
      </c>
      <c r="N745" s="52">
        <f>G745*'R$ REAJUSTADO'!$E$13</f>
        <v>0</v>
      </c>
      <c r="O745" s="11">
        <f>(J745*'R$ REAJUSTADO'!$E$16)*'Tabela STJ'!K745</f>
        <v>0</v>
      </c>
      <c r="P745" s="205">
        <f t="shared" si="30"/>
        <v>155.22</v>
      </c>
      <c r="Q745" s="201" t="s">
        <v>5172</v>
      </c>
    </row>
    <row r="746" spans="1:17" ht="25.5">
      <c r="A746" s="119" t="s">
        <v>4317</v>
      </c>
      <c r="B746" s="6" t="s">
        <v>4374</v>
      </c>
      <c r="C746" s="131" t="s">
        <v>6286</v>
      </c>
      <c r="D746" s="132" t="s">
        <v>626</v>
      </c>
      <c r="E746" s="8">
        <v>1</v>
      </c>
      <c r="F746" s="166" t="s">
        <v>69</v>
      </c>
      <c r="H746" s="8">
        <v>1</v>
      </c>
      <c r="I746" s="8">
        <v>3</v>
      </c>
      <c r="L746" s="188">
        <f>VLOOKUP('Tabela STJ'!$F$5:$F$5098,'R$ REAJUSTADO'!$A$2:$B$44,2,FALSE)</f>
        <v>212.03</v>
      </c>
      <c r="M746" s="51">
        <f t="shared" si="29"/>
        <v>212.03</v>
      </c>
      <c r="N746" s="52">
        <f>G746*'R$ REAJUSTADO'!$E$13</f>
        <v>0</v>
      </c>
      <c r="O746" s="11">
        <f>(J746*'R$ REAJUSTADO'!$E$16)*'Tabela STJ'!K746</f>
        <v>0</v>
      </c>
      <c r="P746" s="205">
        <f t="shared" si="30"/>
        <v>212.03</v>
      </c>
      <c r="Q746" s="201" t="s">
        <v>5172</v>
      </c>
    </row>
    <row r="747" spans="1:17" ht="25.5">
      <c r="A747" s="119" t="s">
        <v>4317</v>
      </c>
      <c r="B747" s="6" t="s">
        <v>4374</v>
      </c>
      <c r="C747" s="131" t="s">
        <v>6287</v>
      </c>
      <c r="D747" s="132" t="s">
        <v>627</v>
      </c>
      <c r="E747" s="8">
        <v>1</v>
      </c>
      <c r="F747" s="166" t="s">
        <v>5</v>
      </c>
      <c r="H747" s="8">
        <v>1</v>
      </c>
      <c r="I747" s="8">
        <v>3</v>
      </c>
      <c r="L747" s="188">
        <f>VLOOKUP('Tabela STJ'!$F$5:$F$5098,'R$ REAJUSTADO'!$A$2:$B$44,2,FALSE)</f>
        <v>600.09</v>
      </c>
      <c r="M747" s="51">
        <f t="shared" si="29"/>
        <v>600.09</v>
      </c>
      <c r="N747" s="52">
        <f>G747*'R$ REAJUSTADO'!$E$13</f>
        <v>0</v>
      </c>
      <c r="O747" s="11">
        <f>(J747*'R$ REAJUSTADO'!$E$16)*'Tabela STJ'!K747</f>
        <v>0</v>
      </c>
      <c r="P747" s="205">
        <f t="shared" si="30"/>
        <v>600.09</v>
      </c>
      <c r="Q747" s="201" t="s">
        <v>5172</v>
      </c>
    </row>
    <row r="748" spans="1:17" s="66" customFormat="1" ht="25.5">
      <c r="A748" s="120" t="s">
        <v>4317</v>
      </c>
      <c r="B748" s="41" t="s">
        <v>4374</v>
      </c>
      <c r="C748" s="135" t="s">
        <v>6288</v>
      </c>
      <c r="D748" s="136" t="s">
        <v>628</v>
      </c>
      <c r="E748" s="7">
        <v>1</v>
      </c>
      <c r="F748" s="168" t="s">
        <v>11</v>
      </c>
      <c r="G748" s="62"/>
      <c r="H748" s="7"/>
      <c r="I748" s="7">
        <v>1</v>
      </c>
      <c r="J748" s="176"/>
      <c r="K748" s="63"/>
      <c r="L748" s="190">
        <f>VLOOKUP('Tabela STJ'!$F$5:$F$5098,'R$ REAJUSTADO'!$A$2:$B$44,2,FALSE)</f>
        <v>74.84</v>
      </c>
      <c r="M748" s="53">
        <f t="shared" si="29"/>
        <v>74.84</v>
      </c>
      <c r="N748" s="65">
        <f>G748*'R$ REAJUSTADO'!$E$13</f>
        <v>0</v>
      </c>
      <c r="O748" s="64">
        <f>(J748*'R$ REAJUSTADO'!$E$16)*'Tabela STJ'!K748</f>
        <v>0</v>
      </c>
      <c r="P748" s="205">
        <f t="shared" si="30"/>
        <v>74.84</v>
      </c>
      <c r="Q748" s="201" t="s">
        <v>5171</v>
      </c>
    </row>
    <row r="749" spans="1:17" ht="25.5">
      <c r="A749" s="119" t="s">
        <v>4317</v>
      </c>
      <c r="B749" s="6" t="s">
        <v>4374</v>
      </c>
      <c r="C749" s="131" t="s">
        <v>6289</v>
      </c>
      <c r="D749" s="132" t="s">
        <v>629</v>
      </c>
      <c r="E749" s="8">
        <v>1</v>
      </c>
      <c r="F749" s="166" t="s">
        <v>30</v>
      </c>
      <c r="I749" s="8">
        <v>1</v>
      </c>
      <c r="L749" s="188">
        <f>VLOOKUP('Tabela STJ'!$F$5:$F$5098,'R$ REAJUSTADO'!$A$2:$B$44,2,FALSE)</f>
        <v>155.22</v>
      </c>
      <c r="M749" s="51">
        <f t="shared" si="29"/>
        <v>155.22</v>
      </c>
      <c r="N749" s="52">
        <f>G749*'R$ REAJUSTADO'!$E$13</f>
        <v>0</v>
      </c>
      <c r="O749" s="11">
        <f>(J749*'R$ REAJUSTADO'!$E$16)*'Tabela STJ'!K749</f>
        <v>0</v>
      </c>
      <c r="P749" s="205">
        <f t="shared" si="30"/>
        <v>155.22</v>
      </c>
      <c r="Q749" s="201" t="s">
        <v>5172</v>
      </c>
    </row>
    <row r="750" spans="1:17" ht="25.5">
      <c r="A750" s="119" t="s">
        <v>4317</v>
      </c>
      <c r="B750" s="6" t="s">
        <v>4374</v>
      </c>
      <c r="C750" s="131" t="s">
        <v>6290</v>
      </c>
      <c r="D750" s="132" t="s">
        <v>630</v>
      </c>
      <c r="E750" s="8">
        <v>1</v>
      </c>
      <c r="F750" s="166" t="s">
        <v>11</v>
      </c>
      <c r="I750" s="8">
        <v>1</v>
      </c>
      <c r="L750" s="188">
        <f>VLOOKUP('Tabela STJ'!$F$5:$F$5098,'R$ REAJUSTADO'!$A$2:$B$44,2,FALSE)</f>
        <v>74.84</v>
      </c>
      <c r="M750" s="51">
        <f t="shared" si="29"/>
        <v>74.84</v>
      </c>
      <c r="N750" s="52">
        <f>G750*'R$ REAJUSTADO'!$E$13</f>
        <v>0</v>
      </c>
      <c r="O750" s="11">
        <f>(J750*'R$ REAJUSTADO'!$E$16)*'Tabela STJ'!K750</f>
        <v>0</v>
      </c>
      <c r="P750" s="205">
        <f t="shared" si="30"/>
        <v>74.84</v>
      </c>
      <c r="Q750" s="201" t="s">
        <v>5172</v>
      </c>
    </row>
    <row r="751" spans="1:17" ht="25.5">
      <c r="A751" s="119" t="s">
        <v>4317</v>
      </c>
      <c r="B751" s="6" t="s">
        <v>4374</v>
      </c>
      <c r="C751" s="131" t="s">
        <v>6291</v>
      </c>
      <c r="D751" s="132" t="s">
        <v>631</v>
      </c>
      <c r="E751" s="8">
        <v>1</v>
      </c>
      <c r="F751" s="166" t="s">
        <v>50</v>
      </c>
      <c r="I751" s="8">
        <v>0</v>
      </c>
      <c r="L751" s="188">
        <f>VLOOKUP('Tabela STJ'!$F$5:$F$5098,'R$ REAJUSTADO'!$A$2:$B$44,2,FALSE)</f>
        <v>88.7</v>
      </c>
      <c r="M751" s="51">
        <f t="shared" si="29"/>
        <v>88.7</v>
      </c>
      <c r="N751" s="52">
        <f>G751*'R$ REAJUSTADO'!$E$13</f>
        <v>0</v>
      </c>
      <c r="O751" s="11">
        <f>(J751*'R$ REAJUSTADO'!$E$16)*'Tabela STJ'!K751</f>
        <v>0</v>
      </c>
      <c r="P751" s="205">
        <f t="shared" si="30"/>
        <v>88.7</v>
      </c>
      <c r="Q751" s="201" t="s">
        <v>5172</v>
      </c>
    </row>
    <row r="752" spans="1:17" ht="25.5">
      <c r="A752" s="119" t="s">
        <v>4317</v>
      </c>
      <c r="B752" s="6" t="s">
        <v>4374</v>
      </c>
      <c r="C752" s="131" t="s">
        <v>6292</v>
      </c>
      <c r="D752" s="132" t="s">
        <v>632</v>
      </c>
      <c r="E752" s="8">
        <v>1</v>
      </c>
      <c r="F752" s="166" t="s">
        <v>2</v>
      </c>
      <c r="I752" s="8">
        <v>1</v>
      </c>
      <c r="L752" s="188">
        <f>VLOOKUP('Tabela STJ'!$F$5:$F$5098,'R$ REAJUSTADO'!$A$2:$B$44,2,FALSE)</f>
        <v>177.38</v>
      </c>
      <c r="M752" s="51">
        <f t="shared" si="29"/>
        <v>177.38</v>
      </c>
      <c r="N752" s="52">
        <f>G752*'R$ REAJUSTADO'!$E$13</f>
        <v>0</v>
      </c>
      <c r="O752" s="11">
        <f>(J752*'R$ REAJUSTADO'!$E$16)*'Tabela STJ'!K752</f>
        <v>0</v>
      </c>
      <c r="P752" s="205">
        <f t="shared" si="30"/>
        <v>177.38</v>
      </c>
      <c r="Q752" s="201" t="s">
        <v>5172</v>
      </c>
    </row>
    <row r="753" spans="1:17" ht="25.5">
      <c r="A753" s="119" t="s">
        <v>4317</v>
      </c>
      <c r="B753" s="6" t="s">
        <v>4374</v>
      </c>
      <c r="C753" s="131" t="s">
        <v>6293</v>
      </c>
      <c r="D753" s="132" t="s">
        <v>634</v>
      </c>
      <c r="E753" s="8">
        <v>1</v>
      </c>
      <c r="F753" s="166" t="s">
        <v>11</v>
      </c>
      <c r="I753" s="8">
        <v>3</v>
      </c>
      <c r="L753" s="188">
        <f>VLOOKUP('Tabela STJ'!$F$5:$F$5098,'R$ REAJUSTADO'!$A$2:$B$44,2,FALSE)</f>
        <v>74.84</v>
      </c>
      <c r="M753" s="51">
        <f t="shared" si="29"/>
        <v>74.84</v>
      </c>
      <c r="N753" s="52">
        <f>G753*'R$ REAJUSTADO'!$E$13</f>
        <v>0</v>
      </c>
      <c r="O753" s="11">
        <f>(J753*'R$ REAJUSTADO'!$E$16)*'Tabela STJ'!K753</f>
        <v>0</v>
      </c>
      <c r="P753" s="205">
        <f t="shared" si="30"/>
        <v>74.84</v>
      </c>
      <c r="Q753" s="201" t="s">
        <v>5172</v>
      </c>
    </row>
    <row r="754" spans="1:17" ht="25.5">
      <c r="A754" s="119" t="s">
        <v>4317</v>
      </c>
      <c r="B754" s="6" t="s">
        <v>4374</v>
      </c>
      <c r="C754" s="131" t="s">
        <v>6294</v>
      </c>
      <c r="D754" s="132" t="s">
        <v>635</v>
      </c>
      <c r="E754" s="8">
        <v>1</v>
      </c>
      <c r="F754" s="166" t="s">
        <v>201</v>
      </c>
      <c r="H754" s="8">
        <v>1</v>
      </c>
      <c r="I754" s="8">
        <v>3</v>
      </c>
      <c r="L754" s="188">
        <f>VLOOKUP('Tabela STJ'!$F$5:$F$5098,'R$ REAJUSTADO'!$A$2:$B$44,2,FALSE)</f>
        <v>769.16</v>
      </c>
      <c r="M754" s="51">
        <f t="shared" si="29"/>
        <v>769.16</v>
      </c>
      <c r="N754" s="52">
        <f>G754*'R$ REAJUSTADO'!$E$13</f>
        <v>0</v>
      </c>
      <c r="O754" s="11">
        <f>(J754*'R$ REAJUSTADO'!$E$16)*'Tabela STJ'!K754</f>
        <v>0</v>
      </c>
      <c r="P754" s="205">
        <f t="shared" si="30"/>
        <v>769.16</v>
      </c>
      <c r="Q754" s="201" t="s">
        <v>5172</v>
      </c>
    </row>
    <row r="755" spans="1:17" ht="25.5">
      <c r="A755" s="119" t="s">
        <v>4317</v>
      </c>
      <c r="B755" s="6" t="s">
        <v>4374</v>
      </c>
      <c r="C755" s="131" t="s">
        <v>6295</v>
      </c>
      <c r="D755" s="132" t="s">
        <v>637</v>
      </c>
      <c r="E755" s="8">
        <v>1</v>
      </c>
      <c r="F755" s="166" t="s">
        <v>201</v>
      </c>
      <c r="H755" s="8">
        <v>1</v>
      </c>
      <c r="I755" s="8">
        <v>3</v>
      </c>
      <c r="L755" s="188">
        <f>VLOOKUP('Tabela STJ'!$F$5:$F$5098,'R$ REAJUSTADO'!$A$2:$B$44,2,FALSE)</f>
        <v>769.16</v>
      </c>
      <c r="M755" s="51">
        <f t="shared" si="29"/>
        <v>769.16</v>
      </c>
      <c r="N755" s="52">
        <f>G755*'R$ REAJUSTADO'!$E$13</f>
        <v>0</v>
      </c>
      <c r="O755" s="11">
        <f>(J755*'R$ REAJUSTADO'!$E$16)*'Tabela STJ'!K755</f>
        <v>0</v>
      </c>
      <c r="P755" s="205">
        <f t="shared" si="30"/>
        <v>769.16</v>
      </c>
      <c r="Q755" s="201" t="s">
        <v>5172</v>
      </c>
    </row>
    <row r="756" spans="1:17" ht="25.5">
      <c r="A756" s="119" t="s">
        <v>4317</v>
      </c>
      <c r="B756" s="6" t="s">
        <v>4374</v>
      </c>
      <c r="C756" s="131" t="s">
        <v>6296</v>
      </c>
      <c r="D756" s="132" t="s">
        <v>638</v>
      </c>
      <c r="E756" s="8">
        <v>1</v>
      </c>
      <c r="F756" s="166" t="s">
        <v>201</v>
      </c>
      <c r="H756" s="8">
        <v>1</v>
      </c>
      <c r="I756" s="8">
        <v>4</v>
      </c>
      <c r="L756" s="188">
        <f>VLOOKUP('Tabela STJ'!$F$5:$F$5098,'R$ REAJUSTADO'!$A$2:$B$44,2,FALSE)</f>
        <v>769.16</v>
      </c>
      <c r="M756" s="51">
        <f t="shared" si="29"/>
        <v>769.16</v>
      </c>
      <c r="N756" s="52">
        <f>G756*'R$ REAJUSTADO'!$E$13</f>
        <v>0</v>
      </c>
      <c r="O756" s="11">
        <f>(J756*'R$ REAJUSTADO'!$E$16)*'Tabela STJ'!K756</f>
        <v>0</v>
      </c>
      <c r="P756" s="205">
        <f t="shared" si="30"/>
        <v>769.16</v>
      </c>
      <c r="Q756" s="201" t="s">
        <v>5172</v>
      </c>
    </row>
    <row r="757" spans="1:17" ht="25.5">
      <c r="A757" s="119" t="s">
        <v>4317</v>
      </c>
      <c r="B757" s="6" t="s">
        <v>4374</v>
      </c>
      <c r="C757" s="131" t="s">
        <v>6297</v>
      </c>
      <c r="D757" s="132" t="s">
        <v>639</v>
      </c>
      <c r="E757" s="8">
        <v>1</v>
      </c>
      <c r="F757" s="166" t="s">
        <v>3</v>
      </c>
      <c r="H757" s="8">
        <v>1</v>
      </c>
      <c r="I757" s="8">
        <v>2</v>
      </c>
      <c r="L757" s="188">
        <f>VLOOKUP('Tabela STJ'!$F$5:$F$5098,'R$ REAJUSTADO'!$A$2:$B$44,2,FALSE)</f>
        <v>261.93</v>
      </c>
      <c r="M757" s="51">
        <f t="shared" si="29"/>
        <v>261.93</v>
      </c>
      <c r="N757" s="52">
        <f>G757*'R$ REAJUSTADO'!$E$13</f>
        <v>0</v>
      </c>
      <c r="O757" s="11">
        <f>(J757*'R$ REAJUSTADO'!$E$16)*'Tabela STJ'!K757</f>
        <v>0</v>
      </c>
      <c r="P757" s="205">
        <f t="shared" si="30"/>
        <v>261.93</v>
      </c>
      <c r="Q757" s="201" t="s">
        <v>5172</v>
      </c>
    </row>
    <row r="758" spans="1:17" ht="25.5">
      <c r="A758" s="119" t="s">
        <v>4317</v>
      </c>
      <c r="B758" s="6" t="s">
        <v>4374</v>
      </c>
      <c r="C758" s="131" t="s">
        <v>6298</v>
      </c>
      <c r="D758" s="132" t="s">
        <v>640</v>
      </c>
      <c r="E758" s="8">
        <v>1</v>
      </c>
      <c r="F758" s="166" t="s">
        <v>30</v>
      </c>
      <c r="I758" s="8">
        <v>1</v>
      </c>
      <c r="L758" s="188">
        <f>VLOOKUP('Tabela STJ'!$F$5:$F$5098,'R$ REAJUSTADO'!$A$2:$B$44,2,FALSE)</f>
        <v>155.22</v>
      </c>
      <c r="M758" s="51">
        <f t="shared" si="29"/>
        <v>155.22</v>
      </c>
      <c r="N758" s="52">
        <f>G758*'R$ REAJUSTADO'!$E$13</f>
        <v>0</v>
      </c>
      <c r="O758" s="11">
        <f>(J758*'R$ REAJUSTADO'!$E$16)*'Tabela STJ'!K758</f>
        <v>0</v>
      </c>
      <c r="P758" s="205">
        <f t="shared" si="30"/>
        <v>155.22</v>
      </c>
      <c r="Q758" s="201" t="s">
        <v>5172</v>
      </c>
    </row>
    <row r="759" spans="1:17" ht="25.5">
      <c r="A759" s="119" t="s">
        <v>4317</v>
      </c>
      <c r="B759" s="6" t="s">
        <v>4374</v>
      </c>
      <c r="C759" s="131" t="s">
        <v>6299</v>
      </c>
      <c r="D759" s="132" t="s">
        <v>641</v>
      </c>
      <c r="E759" s="8">
        <v>1</v>
      </c>
      <c r="F759" s="166" t="s">
        <v>145</v>
      </c>
      <c r="H759" s="8">
        <v>1</v>
      </c>
      <c r="I759" s="8">
        <v>3</v>
      </c>
      <c r="L759" s="188">
        <f>VLOOKUP('Tabela STJ'!$F$5:$F$5098,'R$ REAJUSTADO'!$A$2:$B$44,2,FALSE)</f>
        <v>304.89</v>
      </c>
      <c r="M759" s="51">
        <f t="shared" si="29"/>
        <v>304.89</v>
      </c>
      <c r="N759" s="52">
        <f>G759*'R$ REAJUSTADO'!$E$13</f>
        <v>0</v>
      </c>
      <c r="O759" s="11">
        <f>(J759*'R$ REAJUSTADO'!$E$16)*'Tabela STJ'!K759</f>
        <v>0</v>
      </c>
      <c r="P759" s="205">
        <f t="shared" si="30"/>
        <v>304.89</v>
      </c>
      <c r="Q759" s="201" t="s">
        <v>5172</v>
      </c>
    </row>
    <row r="760" spans="1:17" ht="25.5">
      <c r="A760" s="119" t="s">
        <v>4317</v>
      </c>
      <c r="B760" s="6" t="s">
        <v>4374</v>
      </c>
      <c r="C760" s="131" t="s">
        <v>6300</v>
      </c>
      <c r="D760" s="132" t="s">
        <v>642</v>
      </c>
      <c r="E760" s="8">
        <v>1</v>
      </c>
      <c r="F760" s="166" t="s">
        <v>335</v>
      </c>
      <c r="H760" s="8">
        <v>4</v>
      </c>
      <c r="I760" s="8">
        <v>7</v>
      </c>
      <c r="L760" s="188">
        <f>VLOOKUP('Tabela STJ'!$F$5:$F$5098,'R$ REAJUSTADO'!$A$2:$B$44,2,FALSE)</f>
        <v>1383.1</v>
      </c>
      <c r="M760" s="51">
        <f t="shared" si="29"/>
        <v>1383.1</v>
      </c>
      <c r="N760" s="52">
        <f>G760*'R$ REAJUSTADO'!$E$13</f>
        <v>0</v>
      </c>
      <c r="O760" s="11">
        <f>(J760*'R$ REAJUSTADO'!$E$16)*'Tabela STJ'!K760</f>
        <v>0</v>
      </c>
      <c r="P760" s="205">
        <f t="shared" si="30"/>
        <v>1383.1</v>
      </c>
      <c r="Q760" s="201" t="s">
        <v>5172</v>
      </c>
    </row>
    <row r="761" spans="1:17" ht="25.5">
      <c r="A761" s="119" t="s">
        <v>4317</v>
      </c>
      <c r="B761" s="6" t="s">
        <v>4374</v>
      </c>
      <c r="C761" s="131" t="s">
        <v>6301</v>
      </c>
      <c r="D761" s="132" t="s">
        <v>643</v>
      </c>
      <c r="E761" s="8">
        <v>1</v>
      </c>
      <c r="F761" s="166" t="s">
        <v>145</v>
      </c>
      <c r="H761" s="8">
        <v>1</v>
      </c>
      <c r="I761" s="8">
        <v>3</v>
      </c>
      <c r="L761" s="188">
        <f>VLOOKUP('Tabela STJ'!$F$5:$F$5098,'R$ REAJUSTADO'!$A$2:$B$44,2,FALSE)</f>
        <v>304.89</v>
      </c>
      <c r="M761" s="51">
        <f t="shared" si="29"/>
        <v>304.89</v>
      </c>
      <c r="N761" s="52">
        <f>G761*'R$ REAJUSTADO'!$E$13</f>
        <v>0</v>
      </c>
      <c r="O761" s="11">
        <f>(J761*'R$ REAJUSTADO'!$E$16)*'Tabela STJ'!K761</f>
        <v>0</v>
      </c>
      <c r="P761" s="205">
        <f t="shared" si="30"/>
        <v>304.89</v>
      </c>
      <c r="Q761" s="201" t="s">
        <v>5172</v>
      </c>
    </row>
    <row r="762" spans="1:17" ht="25.5">
      <c r="A762" s="119" t="s">
        <v>4317</v>
      </c>
      <c r="B762" s="6" t="s">
        <v>4374</v>
      </c>
      <c r="C762" s="131" t="s">
        <v>6302</v>
      </c>
      <c r="D762" s="132" t="s">
        <v>644</v>
      </c>
      <c r="E762" s="8">
        <v>1</v>
      </c>
      <c r="F762" s="166" t="s">
        <v>238</v>
      </c>
      <c r="H762" s="8">
        <v>1</v>
      </c>
      <c r="I762" s="8">
        <v>5</v>
      </c>
      <c r="L762" s="188">
        <f>VLOOKUP('Tabela STJ'!$F$5:$F$5098,'R$ REAJUSTADO'!$A$2:$B$44,2,FALSE)</f>
        <v>679.08</v>
      </c>
      <c r="M762" s="51">
        <f t="shared" si="29"/>
        <v>679.08</v>
      </c>
      <c r="N762" s="52">
        <f>G762*'R$ REAJUSTADO'!$E$13</f>
        <v>0</v>
      </c>
      <c r="O762" s="11">
        <f>(J762*'R$ REAJUSTADO'!$E$16)*'Tabela STJ'!K762</f>
        <v>0</v>
      </c>
      <c r="P762" s="205">
        <f t="shared" si="30"/>
        <v>679.08</v>
      </c>
      <c r="Q762" s="201" t="s">
        <v>5172</v>
      </c>
    </row>
    <row r="763" spans="1:17" ht="25.5">
      <c r="A763" s="119" t="s">
        <v>4317</v>
      </c>
      <c r="B763" s="6" t="s">
        <v>4374</v>
      </c>
      <c r="C763" s="131" t="s">
        <v>6303</v>
      </c>
      <c r="D763" s="132" t="s">
        <v>645</v>
      </c>
      <c r="E763" s="8">
        <v>1</v>
      </c>
      <c r="F763" s="166" t="s">
        <v>238</v>
      </c>
      <c r="H763" s="8">
        <v>1</v>
      </c>
      <c r="I763" s="8">
        <v>5</v>
      </c>
      <c r="L763" s="188">
        <f>VLOOKUP('Tabela STJ'!$F$5:$F$5098,'R$ REAJUSTADO'!$A$2:$B$44,2,FALSE)</f>
        <v>679.08</v>
      </c>
      <c r="M763" s="51">
        <f t="shared" si="29"/>
        <v>679.08</v>
      </c>
      <c r="N763" s="52">
        <f>G763*'R$ REAJUSTADO'!$E$13</f>
        <v>0</v>
      </c>
      <c r="O763" s="11">
        <f>(J763*'R$ REAJUSTADO'!$E$16)*'Tabela STJ'!K763</f>
        <v>0</v>
      </c>
      <c r="P763" s="205">
        <f t="shared" si="30"/>
        <v>679.08</v>
      </c>
      <c r="Q763" s="201" t="s">
        <v>5172</v>
      </c>
    </row>
    <row r="764" spans="1:17" ht="25.5">
      <c r="A764" s="119" t="s">
        <v>4317</v>
      </c>
      <c r="B764" s="6" t="s">
        <v>4374</v>
      </c>
      <c r="C764" s="131" t="s">
        <v>6304</v>
      </c>
      <c r="D764" s="132" t="s">
        <v>646</v>
      </c>
      <c r="E764" s="8">
        <v>1</v>
      </c>
      <c r="F764" s="166" t="s">
        <v>145</v>
      </c>
      <c r="H764" s="8">
        <v>1</v>
      </c>
      <c r="I764" s="8">
        <v>3</v>
      </c>
      <c r="L764" s="188">
        <f>VLOOKUP('Tabela STJ'!$F$5:$F$5098,'R$ REAJUSTADO'!$A$2:$B$44,2,FALSE)</f>
        <v>304.89</v>
      </c>
      <c r="M764" s="51">
        <f t="shared" si="29"/>
        <v>304.89</v>
      </c>
      <c r="N764" s="52">
        <f>G764*'R$ REAJUSTADO'!$E$13</f>
        <v>0</v>
      </c>
      <c r="O764" s="11">
        <f>(J764*'R$ REAJUSTADO'!$E$16)*'Tabela STJ'!K764</f>
        <v>0</v>
      </c>
      <c r="P764" s="205">
        <f t="shared" si="30"/>
        <v>304.89</v>
      </c>
      <c r="Q764" s="201" t="s">
        <v>5172</v>
      </c>
    </row>
    <row r="765" spans="1:17" ht="25.5">
      <c r="A765" s="119" t="s">
        <v>4317</v>
      </c>
      <c r="B765" s="6" t="s">
        <v>4374</v>
      </c>
      <c r="C765" s="131" t="s">
        <v>6305</v>
      </c>
      <c r="D765" s="132" t="s">
        <v>647</v>
      </c>
      <c r="E765" s="8">
        <v>1</v>
      </c>
      <c r="F765" s="166" t="s">
        <v>47</v>
      </c>
      <c r="I765" s="8">
        <v>2</v>
      </c>
      <c r="L765" s="188">
        <f>VLOOKUP('Tabela STJ'!$F$5:$F$5098,'R$ REAJUSTADO'!$A$2:$B$44,2,FALSE)</f>
        <v>282.70999999999998</v>
      </c>
      <c r="M765" s="51">
        <f t="shared" si="29"/>
        <v>282.70999999999998</v>
      </c>
      <c r="N765" s="52">
        <f>G765*'R$ REAJUSTADO'!$E$13</f>
        <v>0</v>
      </c>
      <c r="O765" s="11">
        <f>(J765*'R$ REAJUSTADO'!$E$16)*'Tabela STJ'!K765</f>
        <v>0</v>
      </c>
      <c r="P765" s="205">
        <f t="shared" si="30"/>
        <v>282.70999999999998</v>
      </c>
      <c r="Q765" s="201" t="s">
        <v>5172</v>
      </c>
    </row>
    <row r="766" spans="1:17" ht="25.5">
      <c r="A766" s="119" t="s">
        <v>4317</v>
      </c>
      <c r="B766" s="6" t="s">
        <v>4374</v>
      </c>
      <c r="C766" s="131" t="s">
        <v>6306</v>
      </c>
      <c r="D766" s="132" t="s">
        <v>648</v>
      </c>
      <c r="E766" s="8">
        <v>1</v>
      </c>
      <c r="F766" s="166" t="s">
        <v>201</v>
      </c>
      <c r="H766" s="8">
        <v>1</v>
      </c>
      <c r="I766" s="8">
        <v>3</v>
      </c>
      <c r="L766" s="188">
        <f>VLOOKUP('Tabela STJ'!$F$5:$F$5098,'R$ REAJUSTADO'!$A$2:$B$44,2,FALSE)</f>
        <v>769.16</v>
      </c>
      <c r="M766" s="51">
        <f t="shared" si="29"/>
        <v>769.16</v>
      </c>
      <c r="N766" s="52">
        <f>G766*'R$ REAJUSTADO'!$E$13</f>
        <v>0</v>
      </c>
      <c r="O766" s="11">
        <f>(J766*'R$ REAJUSTADO'!$E$16)*'Tabela STJ'!K766</f>
        <v>0</v>
      </c>
      <c r="P766" s="205">
        <f t="shared" si="30"/>
        <v>769.16</v>
      </c>
      <c r="Q766" s="201" t="s">
        <v>5172</v>
      </c>
    </row>
    <row r="767" spans="1:17" ht="25.5">
      <c r="A767" s="119" t="s">
        <v>4317</v>
      </c>
      <c r="B767" s="6" t="s">
        <v>4374</v>
      </c>
      <c r="C767" s="131" t="s">
        <v>6307</v>
      </c>
      <c r="D767" s="132" t="s">
        <v>650</v>
      </c>
      <c r="E767" s="8">
        <v>1</v>
      </c>
      <c r="F767" s="166" t="s">
        <v>201</v>
      </c>
      <c r="H767" s="8">
        <v>1</v>
      </c>
      <c r="I767" s="8">
        <v>3</v>
      </c>
      <c r="L767" s="188">
        <f>VLOOKUP('Tabela STJ'!$F$5:$F$5098,'R$ REAJUSTADO'!$A$2:$B$44,2,FALSE)</f>
        <v>769.16</v>
      </c>
      <c r="M767" s="51">
        <f t="shared" si="29"/>
        <v>769.16</v>
      </c>
      <c r="N767" s="52">
        <f>G767*'R$ REAJUSTADO'!$E$13</f>
        <v>0</v>
      </c>
      <c r="O767" s="11">
        <f>(J767*'R$ REAJUSTADO'!$E$16)*'Tabela STJ'!K767</f>
        <v>0</v>
      </c>
      <c r="P767" s="205">
        <f t="shared" si="30"/>
        <v>769.16</v>
      </c>
      <c r="Q767" s="201" t="s">
        <v>5172</v>
      </c>
    </row>
    <row r="768" spans="1:17" ht="25.5">
      <c r="A768" s="119" t="s">
        <v>4317</v>
      </c>
      <c r="B768" s="6" t="s">
        <v>4374</v>
      </c>
      <c r="C768" s="131" t="s">
        <v>6308</v>
      </c>
      <c r="D768" s="132" t="s">
        <v>651</v>
      </c>
      <c r="E768" s="8">
        <v>1</v>
      </c>
      <c r="F768" s="166" t="s">
        <v>245</v>
      </c>
      <c r="H768" s="8">
        <v>1</v>
      </c>
      <c r="I768" s="8">
        <v>2</v>
      </c>
      <c r="L768" s="188">
        <f>VLOOKUP('Tabela STJ'!$F$5:$F$5098,'R$ REAJUSTADO'!$A$2:$B$44,2,FALSE)</f>
        <v>648.59</v>
      </c>
      <c r="M768" s="51">
        <f t="shared" si="29"/>
        <v>648.59</v>
      </c>
      <c r="N768" s="52">
        <f>G768*'R$ REAJUSTADO'!$E$13</f>
        <v>0</v>
      </c>
      <c r="O768" s="11">
        <f>(J768*'R$ REAJUSTADO'!$E$16)*'Tabela STJ'!K768</f>
        <v>0</v>
      </c>
      <c r="P768" s="205">
        <f t="shared" si="30"/>
        <v>648.59</v>
      </c>
      <c r="Q768" s="201" t="s">
        <v>5172</v>
      </c>
    </row>
    <row r="769" spans="1:17" ht="25.5">
      <c r="A769" s="119" t="s">
        <v>4317</v>
      </c>
      <c r="B769" s="6" t="s">
        <v>4374</v>
      </c>
      <c r="C769" s="131" t="s">
        <v>6309</v>
      </c>
      <c r="D769" s="132" t="s">
        <v>653</v>
      </c>
      <c r="E769" s="8">
        <v>1</v>
      </c>
      <c r="F769" s="166" t="s">
        <v>201</v>
      </c>
      <c r="H769" s="8">
        <v>1</v>
      </c>
      <c r="I769" s="8">
        <v>3</v>
      </c>
      <c r="L769" s="188">
        <f>VLOOKUP('Tabela STJ'!$F$5:$F$5098,'R$ REAJUSTADO'!$A$2:$B$44,2,FALSE)</f>
        <v>769.16</v>
      </c>
      <c r="M769" s="51">
        <f t="shared" si="29"/>
        <v>769.16</v>
      </c>
      <c r="N769" s="52">
        <f>G769*'R$ REAJUSTADO'!$E$13</f>
        <v>0</v>
      </c>
      <c r="O769" s="11">
        <f>(J769*'R$ REAJUSTADO'!$E$16)*'Tabela STJ'!K769</f>
        <v>0</v>
      </c>
      <c r="P769" s="205">
        <f t="shared" si="30"/>
        <v>769.16</v>
      </c>
      <c r="Q769" s="201" t="s">
        <v>5172</v>
      </c>
    </row>
    <row r="770" spans="1:17" ht="25.5">
      <c r="A770" s="119" t="s">
        <v>4317</v>
      </c>
      <c r="B770" s="6" t="s">
        <v>4374</v>
      </c>
      <c r="C770" s="131" t="s">
        <v>6310</v>
      </c>
      <c r="D770" s="132" t="s">
        <v>655</v>
      </c>
      <c r="E770" s="8">
        <v>1</v>
      </c>
      <c r="F770" s="166" t="s">
        <v>2</v>
      </c>
      <c r="I770" s="8">
        <v>2</v>
      </c>
      <c r="L770" s="188">
        <f>VLOOKUP('Tabela STJ'!$F$5:$F$5098,'R$ REAJUSTADO'!$A$2:$B$44,2,FALSE)</f>
        <v>177.38</v>
      </c>
      <c r="M770" s="51">
        <f t="shared" si="29"/>
        <v>177.38</v>
      </c>
      <c r="N770" s="52">
        <f>G770*'R$ REAJUSTADO'!$E$13</f>
        <v>0</v>
      </c>
      <c r="O770" s="11">
        <f>(J770*'R$ REAJUSTADO'!$E$16)*'Tabela STJ'!K770</f>
        <v>0</v>
      </c>
      <c r="P770" s="205">
        <f t="shared" si="30"/>
        <v>177.38</v>
      </c>
      <c r="Q770" s="201" t="s">
        <v>5172</v>
      </c>
    </row>
    <row r="771" spans="1:17" ht="25.5">
      <c r="A771" s="119" t="s">
        <v>4317</v>
      </c>
      <c r="B771" s="6" t="s">
        <v>4374</v>
      </c>
      <c r="C771" s="131" t="s">
        <v>6311</v>
      </c>
      <c r="D771" s="132" t="s">
        <v>656</v>
      </c>
      <c r="E771" s="8">
        <v>1</v>
      </c>
      <c r="F771" s="166" t="s">
        <v>6</v>
      </c>
      <c r="H771" s="8">
        <v>1</v>
      </c>
      <c r="I771" s="8">
        <v>3</v>
      </c>
      <c r="L771" s="188">
        <f>VLOOKUP('Tabela STJ'!$F$5:$F$5098,'R$ REAJUSTADO'!$A$2:$B$44,2,FALSE)</f>
        <v>838.45</v>
      </c>
      <c r="M771" s="51">
        <f t="shared" si="29"/>
        <v>838.45</v>
      </c>
      <c r="N771" s="52">
        <f>G771*'R$ REAJUSTADO'!$E$13</f>
        <v>0</v>
      </c>
      <c r="O771" s="11">
        <f>(J771*'R$ REAJUSTADO'!$E$16)*'Tabela STJ'!K771</f>
        <v>0</v>
      </c>
      <c r="P771" s="205">
        <f t="shared" si="30"/>
        <v>838.45</v>
      </c>
      <c r="Q771" s="201" t="s">
        <v>5172</v>
      </c>
    </row>
    <row r="772" spans="1:17" ht="25.5">
      <c r="A772" s="119" t="s">
        <v>4317</v>
      </c>
      <c r="B772" s="6" t="s">
        <v>4374</v>
      </c>
      <c r="C772" s="131" t="s">
        <v>6312</v>
      </c>
      <c r="D772" s="132" t="s">
        <v>657</v>
      </c>
      <c r="E772" s="8">
        <v>1</v>
      </c>
      <c r="F772" s="166" t="s">
        <v>6</v>
      </c>
      <c r="H772" s="8">
        <v>2</v>
      </c>
      <c r="I772" s="8">
        <v>4</v>
      </c>
      <c r="L772" s="188">
        <f>VLOOKUP('Tabela STJ'!$F$5:$F$5098,'R$ REAJUSTADO'!$A$2:$B$44,2,FALSE)</f>
        <v>838.45</v>
      </c>
      <c r="M772" s="51">
        <f t="shared" si="29"/>
        <v>838.45</v>
      </c>
      <c r="N772" s="52">
        <f>G772*'R$ REAJUSTADO'!$E$13</f>
        <v>0</v>
      </c>
      <c r="O772" s="11">
        <f>(J772*'R$ REAJUSTADO'!$E$16)*'Tabela STJ'!K772</f>
        <v>0</v>
      </c>
      <c r="P772" s="205">
        <f t="shared" si="30"/>
        <v>838.45</v>
      </c>
      <c r="Q772" s="201" t="s">
        <v>5172</v>
      </c>
    </row>
    <row r="773" spans="1:17" ht="25.5">
      <c r="A773" s="119" t="s">
        <v>4317</v>
      </c>
      <c r="B773" s="6" t="s">
        <v>4374</v>
      </c>
      <c r="C773" s="131" t="s">
        <v>6313</v>
      </c>
      <c r="D773" s="132" t="s">
        <v>658</v>
      </c>
      <c r="E773" s="8">
        <v>1</v>
      </c>
      <c r="F773" s="166" t="s">
        <v>238</v>
      </c>
      <c r="H773" s="8">
        <v>1</v>
      </c>
      <c r="I773" s="8">
        <v>5</v>
      </c>
      <c r="L773" s="188">
        <f>VLOOKUP('Tabela STJ'!$F$5:$F$5098,'R$ REAJUSTADO'!$A$2:$B$44,2,FALSE)</f>
        <v>679.08</v>
      </c>
      <c r="M773" s="51">
        <f t="shared" si="29"/>
        <v>679.08</v>
      </c>
      <c r="N773" s="52">
        <f>G773*'R$ REAJUSTADO'!$E$13</f>
        <v>0</v>
      </c>
      <c r="O773" s="11">
        <f>(J773*'R$ REAJUSTADO'!$E$16)*'Tabela STJ'!K773</f>
        <v>0</v>
      </c>
      <c r="P773" s="205">
        <f t="shared" si="30"/>
        <v>679.08</v>
      </c>
      <c r="Q773" s="201" t="s">
        <v>5172</v>
      </c>
    </row>
    <row r="774" spans="1:17" ht="25.5">
      <c r="A774" s="119" t="s">
        <v>4317</v>
      </c>
      <c r="B774" s="6" t="s">
        <v>4374</v>
      </c>
      <c r="C774" s="131" t="s">
        <v>6314</v>
      </c>
      <c r="D774" s="132" t="s">
        <v>659</v>
      </c>
      <c r="E774" s="8">
        <v>1</v>
      </c>
      <c r="F774" s="166" t="s">
        <v>145</v>
      </c>
      <c r="H774" s="8">
        <v>2</v>
      </c>
      <c r="I774" s="8">
        <v>4</v>
      </c>
      <c r="L774" s="188">
        <f>VLOOKUP('Tabela STJ'!$F$5:$F$5098,'R$ REAJUSTADO'!$A$2:$B$44,2,FALSE)</f>
        <v>304.89</v>
      </c>
      <c r="M774" s="51">
        <f t="shared" si="29"/>
        <v>304.89</v>
      </c>
      <c r="N774" s="52">
        <f>G774*'R$ REAJUSTADO'!$E$13</f>
        <v>0</v>
      </c>
      <c r="O774" s="11">
        <f>(J774*'R$ REAJUSTADO'!$E$16)*'Tabela STJ'!K774</f>
        <v>0</v>
      </c>
      <c r="P774" s="205">
        <f t="shared" si="30"/>
        <v>304.89</v>
      </c>
      <c r="Q774" s="201" t="s">
        <v>5172</v>
      </c>
    </row>
    <row r="775" spans="1:17" ht="25.5">
      <c r="A775" s="119" t="s">
        <v>4317</v>
      </c>
      <c r="B775" s="6" t="s">
        <v>4374</v>
      </c>
      <c r="C775" s="131" t="s">
        <v>6315</v>
      </c>
      <c r="D775" s="132" t="s">
        <v>660</v>
      </c>
      <c r="E775" s="8">
        <v>1</v>
      </c>
      <c r="F775" s="166" t="s">
        <v>5</v>
      </c>
      <c r="H775" s="8">
        <v>2</v>
      </c>
      <c r="I775" s="8">
        <v>4</v>
      </c>
      <c r="L775" s="188">
        <f>VLOOKUP('Tabela STJ'!$F$5:$F$5098,'R$ REAJUSTADO'!$A$2:$B$44,2,FALSE)</f>
        <v>600.09</v>
      </c>
      <c r="M775" s="51">
        <f t="shared" si="29"/>
        <v>600.09</v>
      </c>
      <c r="N775" s="52">
        <f>G775*'R$ REAJUSTADO'!$E$13</f>
        <v>0</v>
      </c>
      <c r="O775" s="11">
        <f>(J775*'R$ REAJUSTADO'!$E$16)*'Tabela STJ'!K775</f>
        <v>0</v>
      </c>
      <c r="P775" s="205">
        <f t="shared" si="30"/>
        <v>600.09</v>
      </c>
      <c r="Q775" s="201" t="s">
        <v>5172</v>
      </c>
    </row>
    <row r="776" spans="1:17" ht="25.5">
      <c r="A776" s="119" t="s">
        <v>4317</v>
      </c>
      <c r="B776" s="6" t="s">
        <v>4374</v>
      </c>
      <c r="C776" s="131" t="s">
        <v>6316</v>
      </c>
      <c r="D776" s="132" t="s">
        <v>661</v>
      </c>
      <c r="E776" s="8">
        <v>1</v>
      </c>
      <c r="F776" s="166" t="s">
        <v>238</v>
      </c>
      <c r="H776" s="8">
        <v>1</v>
      </c>
      <c r="I776" s="8">
        <v>4</v>
      </c>
      <c r="L776" s="188">
        <f>VLOOKUP('Tabela STJ'!$F$5:$F$5098,'R$ REAJUSTADO'!$A$2:$B$44,2,FALSE)</f>
        <v>679.08</v>
      </c>
      <c r="M776" s="51">
        <f t="shared" si="29"/>
        <v>679.08</v>
      </c>
      <c r="N776" s="52">
        <f>G776*'R$ REAJUSTADO'!$E$13</f>
        <v>0</v>
      </c>
      <c r="O776" s="11">
        <f>(J776*'R$ REAJUSTADO'!$E$16)*'Tabela STJ'!K776</f>
        <v>0</v>
      </c>
      <c r="P776" s="205">
        <f t="shared" si="30"/>
        <v>679.08</v>
      </c>
      <c r="Q776" s="201" t="s">
        <v>5172</v>
      </c>
    </row>
    <row r="777" spans="1:17" ht="25.5">
      <c r="A777" s="119" t="s">
        <v>4317</v>
      </c>
      <c r="B777" s="6" t="s">
        <v>4374</v>
      </c>
      <c r="C777" s="131" t="s">
        <v>6317</v>
      </c>
      <c r="D777" s="132" t="s">
        <v>662</v>
      </c>
      <c r="E777" s="8">
        <v>1</v>
      </c>
      <c r="F777" s="166" t="s">
        <v>293</v>
      </c>
      <c r="H777" s="8">
        <v>1</v>
      </c>
      <c r="I777" s="8">
        <v>5</v>
      </c>
      <c r="L777" s="188">
        <f>VLOOKUP('Tabela STJ'!$F$5:$F$5098,'R$ REAJUSTADO'!$A$2:$B$44,2,FALSE)</f>
        <v>990.89</v>
      </c>
      <c r="M777" s="51">
        <f t="shared" si="29"/>
        <v>990.89</v>
      </c>
      <c r="N777" s="52">
        <f>G777*'R$ REAJUSTADO'!$E$13</f>
        <v>0</v>
      </c>
      <c r="O777" s="11">
        <f>(J777*'R$ REAJUSTADO'!$E$16)*'Tabela STJ'!K777</f>
        <v>0</v>
      </c>
      <c r="P777" s="205">
        <f t="shared" si="30"/>
        <v>990.89</v>
      </c>
      <c r="Q777" s="201" t="s">
        <v>5172</v>
      </c>
    </row>
    <row r="778" spans="1:17" ht="25.5">
      <c r="A778" s="119" t="s">
        <v>4317</v>
      </c>
      <c r="B778" s="6" t="s">
        <v>4374</v>
      </c>
      <c r="C778" s="131" t="s">
        <v>6318</v>
      </c>
      <c r="D778" s="132" t="s">
        <v>664</v>
      </c>
      <c r="E778" s="8">
        <v>1</v>
      </c>
      <c r="F778" s="166" t="s">
        <v>238</v>
      </c>
      <c r="H778" s="8">
        <v>1</v>
      </c>
      <c r="I778" s="8">
        <v>3</v>
      </c>
      <c r="L778" s="188">
        <f>VLOOKUP('Tabela STJ'!$F$5:$F$5098,'R$ REAJUSTADO'!$A$2:$B$44,2,FALSE)</f>
        <v>679.08</v>
      </c>
      <c r="M778" s="51">
        <f t="shared" ref="M778:M857" si="31">L778*E778</f>
        <v>679.08</v>
      </c>
      <c r="N778" s="52">
        <f>G778*'R$ REAJUSTADO'!$E$13</f>
        <v>0</v>
      </c>
      <c r="O778" s="11">
        <f>(J778*'R$ REAJUSTADO'!$E$16)*'Tabela STJ'!K778</f>
        <v>0</v>
      </c>
      <c r="P778" s="205">
        <f t="shared" si="30"/>
        <v>679.08</v>
      </c>
      <c r="Q778" s="201" t="s">
        <v>5172</v>
      </c>
    </row>
    <row r="779" spans="1:17" s="44" customFormat="1" ht="25.5">
      <c r="A779" s="121" t="s">
        <v>4317</v>
      </c>
      <c r="B779" s="43" t="s">
        <v>4374</v>
      </c>
      <c r="C779" s="138" t="s">
        <v>6319</v>
      </c>
      <c r="D779" s="139" t="s">
        <v>666</v>
      </c>
      <c r="E779" s="15">
        <v>1</v>
      </c>
      <c r="F779" s="169" t="s">
        <v>11</v>
      </c>
      <c r="G779" s="16"/>
      <c r="H779" s="15"/>
      <c r="I779" s="15">
        <v>1</v>
      </c>
      <c r="J779" s="181"/>
      <c r="K779" s="17"/>
      <c r="L779" s="192">
        <f>VLOOKUP('Tabela STJ'!$F$5:$F$5098,'R$ REAJUSTADO'!$A$2:$B$44,2,FALSE)</f>
        <v>74.84</v>
      </c>
      <c r="M779" s="58">
        <f t="shared" si="31"/>
        <v>74.84</v>
      </c>
      <c r="N779" s="59">
        <f>G779*'R$ REAJUSTADO'!$E$13</f>
        <v>0</v>
      </c>
      <c r="O779" s="22">
        <f>(J779*'R$ REAJUSTADO'!$E$16)*'Tabela STJ'!K779</f>
        <v>0</v>
      </c>
      <c r="P779" s="208">
        <f t="shared" si="30"/>
        <v>74.84</v>
      </c>
      <c r="Q779" s="214" t="s">
        <v>5172</v>
      </c>
    </row>
    <row r="780" spans="1:17" ht="25.5">
      <c r="A780" s="119" t="s">
        <v>4317</v>
      </c>
      <c r="B780" s="6" t="s">
        <v>4374</v>
      </c>
      <c r="C780" s="131" t="s">
        <v>6320</v>
      </c>
      <c r="D780" s="132" t="s">
        <v>667</v>
      </c>
      <c r="E780" s="8">
        <v>1</v>
      </c>
      <c r="F780" s="166" t="s">
        <v>196</v>
      </c>
      <c r="H780" s="8">
        <v>1</v>
      </c>
      <c r="I780" s="8">
        <v>3</v>
      </c>
      <c r="L780" s="188">
        <f>VLOOKUP('Tabela STJ'!$F$5:$F$5098,'R$ REAJUSTADO'!$A$2:$B$44,2,FALSE)</f>
        <v>353.41</v>
      </c>
      <c r="M780" s="51">
        <f t="shared" si="31"/>
        <v>353.41</v>
      </c>
      <c r="N780" s="52">
        <f>G780*'R$ REAJUSTADO'!$E$13</f>
        <v>0</v>
      </c>
      <c r="O780" s="11">
        <f>(J780*'R$ REAJUSTADO'!$E$16)*'Tabela STJ'!K780</f>
        <v>0</v>
      </c>
      <c r="P780" s="205">
        <f t="shared" si="30"/>
        <v>353.41</v>
      </c>
      <c r="Q780" s="201" t="s">
        <v>5172</v>
      </c>
    </row>
    <row r="781" spans="1:17" ht="25.5">
      <c r="A781" s="119" t="s">
        <v>4317</v>
      </c>
      <c r="B781" s="6" t="s">
        <v>4374</v>
      </c>
      <c r="C781" s="131" t="s">
        <v>6321</v>
      </c>
      <c r="D781" s="132" t="s">
        <v>668</v>
      </c>
      <c r="E781" s="8">
        <v>1</v>
      </c>
      <c r="F781" s="166" t="s">
        <v>6</v>
      </c>
      <c r="H781" s="8">
        <v>1</v>
      </c>
      <c r="I781" s="8">
        <v>5</v>
      </c>
      <c r="L781" s="188">
        <f>VLOOKUP('Tabela STJ'!$F$5:$F$5098,'R$ REAJUSTADO'!$A$2:$B$44,2,FALSE)</f>
        <v>838.45</v>
      </c>
      <c r="M781" s="51">
        <f t="shared" si="31"/>
        <v>838.45</v>
      </c>
      <c r="N781" s="52">
        <f>G781*'R$ REAJUSTADO'!$E$13</f>
        <v>0</v>
      </c>
      <c r="O781" s="11">
        <f>(J781*'R$ REAJUSTADO'!$E$16)*'Tabela STJ'!K781</f>
        <v>0</v>
      </c>
      <c r="P781" s="205">
        <f t="shared" si="30"/>
        <v>838.45</v>
      </c>
      <c r="Q781" s="201" t="s">
        <v>5172</v>
      </c>
    </row>
    <row r="782" spans="1:17" ht="25.5">
      <c r="A782" s="119" t="s">
        <v>4317</v>
      </c>
      <c r="B782" s="6" t="s">
        <v>4374</v>
      </c>
      <c r="C782" s="131" t="s">
        <v>6322</v>
      </c>
      <c r="D782" s="132" t="s">
        <v>669</v>
      </c>
      <c r="E782" s="8">
        <v>1</v>
      </c>
      <c r="F782" s="166" t="s">
        <v>145</v>
      </c>
      <c r="H782" s="8">
        <v>1</v>
      </c>
      <c r="I782" s="8">
        <v>3</v>
      </c>
      <c r="L782" s="188">
        <f>VLOOKUP('Tabela STJ'!$F$5:$F$5098,'R$ REAJUSTADO'!$A$2:$B$44,2,FALSE)</f>
        <v>304.89</v>
      </c>
      <c r="M782" s="51">
        <f t="shared" si="31"/>
        <v>304.89</v>
      </c>
      <c r="N782" s="52">
        <f>G782*'R$ REAJUSTADO'!$E$13</f>
        <v>0</v>
      </c>
      <c r="O782" s="11">
        <f>(J782*'R$ REAJUSTADO'!$E$16)*'Tabela STJ'!K782</f>
        <v>0</v>
      </c>
      <c r="P782" s="205">
        <f t="shared" ref="P782:P861" si="32">SUM(M782:O782)</f>
        <v>304.89</v>
      </c>
      <c r="Q782" s="201" t="s">
        <v>5172</v>
      </c>
    </row>
    <row r="783" spans="1:17" ht="25.5">
      <c r="A783" s="119" t="s">
        <v>4317</v>
      </c>
      <c r="B783" s="6" t="s">
        <v>4374</v>
      </c>
      <c r="C783" s="131" t="s">
        <v>6323</v>
      </c>
      <c r="D783" s="132" t="s">
        <v>670</v>
      </c>
      <c r="E783" s="8">
        <v>1</v>
      </c>
      <c r="F783" s="166" t="s">
        <v>6</v>
      </c>
      <c r="H783" s="8">
        <v>1</v>
      </c>
      <c r="I783" s="8">
        <v>3</v>
      </c>
      <c r="L783" s="188">
        <f>VLOOKUP('Tabela STJ'!$F$5:$F$5098,'R$ REAJUSTADO'!$A$2:$B$44,2,FALSE)</f>
        <v>838.45</v>
      </c>
      <c r="M783" s="51">
        <f t="shared" si="31"/>
        <v>838.45</v>
      </c>
      <c r="N783" s="52">
        <f>G783*'R$ REAJUSTADO'!$E$13</f>
        <v>0</v>
      </c>
      <c r="O783" s="11">
        <f>(J783*'R$ REAJUSTADO'!$E$16)*'Tabela STJ'!K783</f>
        <v>0</v>
      </c>
      <c r="P783" s="205">
        <f t="shared" si="32"/>
        <v>838.45</v>
      </c>
      <c r="Q783" s="201" t="s">
        <v>5172</v>
      </c>
    </row>
    <row r="784" spans="1:17" ht="25.5">
      <c r="A784" s="119" t="s">
        <v>4317</v>
      </c>
      <c r="B784" s="6" t="s">
        <v>4374</v>
      </c>
      <c r="C784" s="131" t="s">
        <v>6324</v>
      </c>
      <c r="D784" s="132" t="s">
        <v>671</v>
      </c>
      <c r="E784" s="8">
        <v>1</v>
      </c>
      <c r="F784" s="166" t="s">
        <v>201</v>
      </c>
      <c r="H784" s="8">
        <v>1</v>
      </c>
      <c r="I784" s="8">
        <v>2</v>
      </c>
      <c r="L784" s="188">
        <f>VLOOKUP('Tabela STJ'!$F$5:$F$5098,'R$ REAJUSTADO'!$A$2:$B$44,2,FALSE)</f>
        <v>769.16</v>
      </c>
      <c r="M784" s="51">
        <f t="shared" si="31"/>
        <v>769.16</v>
      </c>
      <c r="N784" s="52">
        <f>G784*'R$ REAJUSTADO'!$E$13</f>
        <v>0</v>
      </c>
      <c r="O784" s="11">
        <f>(J784*'R$ REAJUSTADO'!$E$16)*'Tabela STJ'!K784</f>
        <v>0</v>
      </c>
      <c r="P784" s="205">
        <f t="shared" si="32"/>
        <v>769.16</v>
      </c>
      <c r="Q784" s="201" t="s">
        <v>5172</v>
      </c>
    </row>
    <row r="785" spans="1:17" ht="25.5">
      <c r="A785" s="119" t="s">
        <v>4317</v>
      </c>
      <c r="B785" s="6" t="s">
        <v>4374</v>
      </c>
      <c r="C785" s="131" t="s">
        <v>6325</v>
      </c>
      <c r="D785" s="132" t="s">
        <v>672</v>
      </c>
      <c r="E785" s="8">
        <v>1</v>
      </c>
      <c r="F785" s="166" t="s">
        <v>149</v>
      </c>
      <c r="H785" s="8">
        <v>1</v>
      </c>
      <c r="I785" s="8">
        <v>3</v>
      </c>
      <c r="L785" s="188">
        <f>VLOOKUP('Tabela STJ'!$F$5:$F$5098,'R$ REAJUSTADO'!$A$2:$B$44,2,FALSE)</f>
        <v>458.72</v>
      </c>
      <c r="M785" s="51">
        <f t="shared" si="31"/>
        <v>458.72</v>
      </c>
      <c r="N785" s="52">
        <f>G785*'R$ REAJUSTADO'!$E$13</f>
        <v>0</v>
      </c>
      <c r="O785" s="11">
        <f>(J785*'R$ REAJUSTADO'!$E$16)*'Tabela STJ'!K785</f>
        <v>0</v>
      </c>
      <c r="P785" s="205">
        <f t="shared" si="32"/>
        <v>458.72</v>
      </c>
      <c r="Q785" s="201" t="s">
        <v>5172</v>
      </c>
    </row>
    <row r="786" spans="1:17" ht="25.5">
      <c r="A786" s="119" t="s">
        <v>4317</v>
      </c>
      <c r="B786" s="6" t="s">
        <v>4374</v>
      </c>
      <c r="C786" s="131" t="s">
        <v>6326</v>
      </c>
      <c r="D786" s="132" t="s">
        <v>673</v>
      </c>
      <c r="E786" s="8">
        <v>1</v>
      </c>
      <c r="F786" s="166" t="s">
        <v>196</v>
      </c>
      <c r="H786" s="8">
        <v>1</v>
      </c>
      <c r="I786" s="8">
        <v>3</v>
      </c>
      <c r="L786" s="188">
        <f>VLOOKUP('Tabela STJ'!$F$5:$F$5098,'R$ REAJUSTADO'!$A$2:$B$44,2,FALSE)</f>
        <v>353.41</v>
      </c>
      <c r="M786" s="51">
        <f t="shared" si="31"/>
        <v>353.41</v>
      </c>
      <c r="N786" s="52">
        <f>G786*'R$ REAJUSTADO'!$E$13</f>
        <v>0</v>
      </c>
      <c r="O786" s="11">
        <f>(J786*'R$ REAJUSTADO'!$E$16)*'Tabela STJ'!K786</f>
        <v>0</v>
      </c>
      <c r="P786" s="205">
        <f t="shared" si="32"/>
        <v>353.41</v>
      </c>
      <c r="Q786" s="201" t="s">
        <v>5172</v>
      </c>
    </row>
    <row r="787" spans="1:17" ht="25.5">
      <c r="A787" s="119" t="s">
        <v>4317</v>
      </c>
      <c r="B787" s="6" t="s">
        <v>4374</v>
      </c>
      <c r="C787" s="131" t="s">
        <v>6327</v>
      </c>
      <c r="D787" s="132" t="s">
        <v>674</v>
      </c>
      <c r="E787" s="8">
        <v>1</v>
      </c>
      <c r="F787" s="166" t="s">
        <v>30</v>
      </c>
      <c r="H787" s="8">
        <v>1</v>
      </c>
      <c r="I787" s="8">
        <v>1</v>
      </c>
      <c r="L787" s="188">
        <f>VLOOKUP('Tabela STJ'!$F$5:$F$5098,'R$ REAJUSTADO'!$A$2:$B$44,2,FALSE)</f>
        <v>155.22</v>
      </c>
      <c r="M787" s="51">
        <f t="shared" si="31"/>
        <v>155.22</v>
      </c>
      <c r="N787" s="52">
        <f>G787*'R$ REAJUSTADO'!$E$13</f>
        <v>0</v>
      </c>
      <c r="O787" s="11">
        <f>(J787*'R$ REAJUSTADO'!$E$16)*'Tabela STJ'!K787</f>
        <v>0</v>
      </c>
      <c r="P787" s="205">
        <f t="shared" si="32"/>
        <v>155.22</v>
      </c>
      <c r="Q787" s="201" t="s">
        <v>5172</v>
      </c>
    </row>
    <row r="788" spans="1:17" ht="25.5">
      <c r="A788" s="119" t="s">
        <v>4317</v>
      </c>
      <c r="B788" s="6" t="s">
        <v>4374</v>
      </c>
      <c r="C788" s="131" t="s">
        <v>6328</v>
      </c>
      <c r="D788" s="132" t="s">
        <v>675</v>
      </c>
      <c r="E788" s="8">
        <v>1</v>
      </c>
      <c r="F788" s="166" t="s">
        <v>3</v>
      </c>
      <c r="H788" s="8">
        <v>1</v>
      </c>
      <c r="I788" s="8">
        <v>3</v>
      </c>
      <c r="L788" s="188">
        <f>VLOOKUP('Tabela STJ'!$F$5:$F$5098,'R$ REAJUSTADO'!$A$2:$B$44,2,FALSE)</f>
        <v>261.93</v>
      </c>
      <c r="M788" s="51">
        <f t="shared" si="31"/>
        <v>261.93</v>
      </c>
      <c r="N788" s="52">
        <f>G788*'R$ REAJUSTADO'!$E$13</f>
        <v>0</v>
      </c>
      <c r="O788" s="11">
        <f>(J788*'R$ REAJUSTADO'!$E$16)*'Tabela STJ'!K788</f>
        <v>0</v>
      </c>
      <c r="P788" s="205">
        <f t="shared" si="32"/>
        <v>261.93</v>
      </c>
      <c r="Q788" s="201" t="s">
        <v>5172</v>
      </c>
    </row>
    <row r="789" spans="1:17" ht="25.5">
      <c r="A789" s="119" t="s">
        <v>4317</v>
      </c>
      <c r="B789" s="6" t="s">
        <v>4374</v>
      </c>
      <c r="C789" s="131" t="s">
        <v>6329</v>
      </c>
      <c r="D789" s="132" t="s">
        <v>633</v>
      </c>
      <c r="E789" s="8">
        <v>1</v>
      </c>
      <c r="F789" s="166" t="s">
        <v>69</v>
      </c>
      <c r="G789" s="9">
        <v>33.799999999999997</v>
      </c>
      <c r="I789" s="8">
        <v>2</v>
      </c>
      <c r="L789" s="188">
        <f>VLOOKUP('Tabela STJ'!$F$5:$F$5098,'R$ REAJUSTADO'!$A$2:$B$44,2,FALSE)</f>
        <v>212.03</v>
      </c>
      <c r="M789" s="51">
        <f t="shared" si="31"/>
        <v>212.03</v>
      </c>
      <c r="N789" s="52">
        <f>G789*'R$ REAJUSTADO'!$E$13</f>
        <v>538.77199999999993</v>
      </c>
      <c r="O789" s="11">
        <f>(J789*'R$ REAJUSTADO'!$E$16)*'Tabela STJ'!K789</f>
        <v>0</v>
      </c>
      <c r="P789" s="205">
        <f t="shared" si="32"/>
        <v>750.80199999999991</v>
      </c>
      <c r="Q789" s="201" t="s">
        <v>5172</v>
      </c>
    </row>
    <row r="790" spans="1:17" ht="30">
      <c r="A790" s="119" t="s">
        <v>4317</v>
      </c>
      <c r="B790" s="6" t="s">
        <v>4374</v>
      </c>
      <c r="C790" s="131" t="s">
        <v>6330</v>
      </c>
      <c r="D790" s="132" t="s">
        <v>636</v>
      </c>
      <c r="E790" s="8">
        <v>1</v>
      </c>
      <c r="F790" s="166" t="s">
        <v>281</v>
      </c>
      <c r="G790" s="9">
        <v>38.5</v>
      </c>
      <c r="H790" s="8">
        <v>1</v>
      </c>
      <c r="I790" s="8">
        <v>4</v>
      </c>
      <c r="L790" s="188">
        <f>VLOOKUP('Tabela STJ'!$F$5:$F$5098,'R$ REAJUSTADO'!$A$2:$B$44,2,FALSE)</f>
        <v>1074.04</v>
      </c>
      <c r="M790" s="51">
        <f t="shared" si="31"/>
        <v>1074.04</v>
      </c>
      <c r="N790" s="52">
        <f>G790*'R$ REAJUSTADO'!$E$13</f>
        <v>613.68999999999994</v>
      </c>
      <c r="O790" s="11">
        <f>(J790*'R$ REAJUSTADO'!$E$16)*'Tabela STJ'!K790</f>
        <v>0</v>
      </c>
      <c r="P790" s="205">
        <f t="shared" si="32"/>
        <v>1687.73</v>
      </c>
      <c r="Q790" s="201" t="s">
        <v>5172</v>
      </c>
    </row>
    <row r="791" spans="1:17" ht="25.5">
      <c r="A791" s="119" t="s">
        <v>4317</v>
      </c>
      <c r="B791" s="6" t="s">
        <v>4374</v>
      </c>
      <c r="C791" s="131" t="s">
        <v>6331</v>
      </c>
      <c r="D791" s="132" t="s">
        <v>649</v>
      </c>
      <c r="E791" s="8">
        <v>1</v>
      </c>
      <c r="F791" s="166" t="s">
        <v>281</v>
      </c>
      <c r="G791" s="9">
        <v>38.5</v>
      </c>
      <c r="H791" s="8">
        <v>1</v>
      </c>
      <c r="I791" s="8">
        <v>5</v>
      </c>
      <c r="L791" s="188">
        <f>VLOOKUP('Tabela STJ'!$F$5:$F$5098,'R$ REAJUSTADO'!$A$2:$B$44,2,FALSE)</f>
        <v>1074.04</v>
      </c>
      <c r="M791" s="51">
        <f t="shared" si="31"/>
        <v>1074.04</v>
      </c>
      <c r="N791" s="52">
        <f>G791*'R$ REAJUSTADO'!$E$13</f>
        <v>613.68999999999994</v>
      </c>
      <c r="O791" s="11">
        <f>(J791*'R$ REAJUSTADO'!$E$16)*'Tabela STJ'!K791</f>
        <v>0</v>
      </c>
      <c r="P791" s="205">
        <f t="shared" si="32"/>
        <v>1687.73</v>
      </c>
      <c r="Q791" s="201" t="s">
        <v>5172</v>
      </c>
    </row>
    <row r="792" spans="1:17" ht="25.5">
      <c r="A792" s="119" t="s">
        <v>4317</v>
      </c>
      <c r="B792" s="6" t="s">
        <v>4374</v>
      </c>
      <c r="C792" s="131" t="s">
        <v>6332</v>
      </c>
      <c r="D792" s="132" t="s">
        <v>652</v>
      </c>
      <c r="E792" s="8">
        <v>1</v>
      </c>
      <c r="F792" s="166" t="s">
        <v>194</v>
      </c>
      <c r="G792" s="9">
        <v>33.799999999999997</v>
      </c>
      <c r="H792" s="8">
        <v>1</v>
      </c>
      <c r="I792" s="8">
        <v>3</v>
      </c>
      <c r="L792" s="188">
        <f>VLOOKUP('Tabela STJ'!$F$5:$F$5098,'R$ REAJUSTADO'!$A$2:$B$44,2,FALSE)</f>
        <v>923</v>
      </c>
      <c r="M792" s="51">
        <f t="shared" si="31"/>
        <v>923</v>
      </c>
      <c r="N792" s="52">
        <f>G792*'R$ REAJUSTADO'!$E$13</f>
        <v>538.77199999999993</v>
      </c>
      <c r="O792" s="11">
        <f>(J792*'R$ REAJUSTADO'!$E$16)*'Tabela STJ'!K792</f>
        <v>0</v>
      </c>
      <c r="P792" s="205">
        <f t="shared" si="32"/>
        <v>1461.7719999999999</v>
      </c>
      <c r="Q792" s="201" t="s">
        <v>5172</v>
      </c>
    </row>
    <row r="793" spans="1:17" ht="25.5">
      <c r="A793" s="119" t="s">
        <v>4317</v>
      </c>
      <c r="B793" s="6" t="s">
        <v>4374</v>
      </c>
      <c r="C793" s="131" t="s">
        <v>6333</v>
      </c>
      <c r="D793" s="132" t="s">
        <v>654</v>
      </c>
      <c r="E793" s="8">
        <v>1</v>
      </c>
      <c r="F793" s="166" t="s">
        <v>281</v>
      </c>
      <c r="G793" s="9">
        <v>38.5</v>
      </c>
      <c r="H793" s="8">
        <v>1</v>
      </c>
      <c r="I793" s="8">
        <v>4</v>
      </c>
      <c r="L793" s="188">
        <f>VLOOKUP('Tabela STJ'!$F$5:$F$5098,'R$ REAJUSTADO'!$A$2:$B$44,2,FALSE)</f>
        <v>1074.04</v>
      </c>
      <c r="M793" s="51">
        <f t="shared" si="31"/>
        <v>1074.04</v>
      </c>
      <c r="N793" s="52">
        <f>G793*'R$ REAJUSTADO'!$E$13</f>
        <v>613.68999999999994</v>
      </c>
      <c r="O793" s="11">
        <f>(J793*'R$ REAJUSTADO'!$E$16)*'Tabela STJ'!K793</f>
        <v>0</v>
      </c>
      <c r="P793" s="205">
        <f t="shared" si="32"/>
        <v>1687.73</v>
      </c>
      <c r="Q793" s="201" t="s">
        <v>5172</v>
      </c>
    </row>
    <row r="794" spans="1:17" ht="25.5">
      <c r="A794" s="119" t="s">
        <v>4317</v>
      </c>
      <c r="B794" s="6" t="s">
        <v>4374</v>
      </c>
      <c r="C794" s="131" t="s">
        <v>6334</v>
      </c>
      <c r="D794" s="132" t="s">
        <v>663</v>
      </c>
      <c r="E794" s="8">
        <v>1</v>
      </c>
      <c r="F794" s="166" t="s">
        <v>335</v>
      </c>
      <c r="G794" s="9">
        <v>38.5</v>
      </c>
      <c r="H794" s="8">
        <v>1</v>
      </c>
      <c r="I794" s="8">
        <v>6</v>
      </c>
      <c r="L794" s="188">
        <f>VLOOKUP('Tabela STJ'!$F$5:$F$5098,'R$ REAJUSTADO'!$A$2:$B$44,2,FALSE)</f>
        <v>1383.1</v>
      </c>
      <c r="M794" s="51">
        <f t="shared" si="31"/>
        <v>1383.1</v>
      </c>
      <c r="N794" s="52">
        <f>G794*'R$ REAJUSTADO'!$E$13</f>
        <v>613.68999999999994</v>
      </c>
      <c r="O794" s="11">
        <f>(J794*'R$ REAJUSTADO'!$E$16)*'Tabela STJ'!K794</f>
        <v>0</v>
      </c>
      <c r="P794" s="205">
        <f t="shared" si="32"/>
        <v>1996.79</v>
      </c>
      <c r="Q794" s="201" t="s">
        <v>5172</v>
      </c>
    </row>
    <row r="795" spans="1:17" ht="25.5">
      <c r="A795" s="119" t="s">
        <v>4317</v>
      </c>
      <c r="B795" s="6" t="s">
        <v>4374</v>
      </c>
      <c r="C795" s="131" t="s">
        <v>6335</v>
      </c>
      <c r="D795" s="132" t="s">
        <v>665</v>
      </c>
      <c r="E795" s="8">
        <v>1</v>
      </c>
      <c r="F795" s="166" t="s">
        <v>201</v>
      </c>
      <c r="G795" s="9">
        <v>33.799999999999997</v>
      </c>
      <c r="H795" s="8">
        <v>1</v>
      </c>
      <c r="I795" s="8">
        <v>5</v>
      </c>
      <c r="L795" s="188">
        <f>VLOOKUP('Tabela STJ'!$F$5:$F$5098,'R$ REAJUSTADO'!$A$2:$B$44,2,FALSE)</f>
        <v>769.16</v>
      </c>
      <c r="M795" s="51">
        <f t="shared" si="31"/>
        <v>769.16</v>
      </c>
      <c r="N795" s="52">
        <f>G795*'R$ REAJUSTADO'!$E$13</f>
        <v>538.77199999999993</v>
      </c>
      <c r="O795" s="11">
        <f>(J795*'R$ REAJUSTADO'!$E$16)*'Tabela STJ'!K795</f>
        <v>0</v>
      </c>
      <c r="P795" s="205">
        <f t="shared" si="32"/>
        <v>1307.9319999999998</v>
      </c>
      <c r="Q795" s="201" t="s">
        <v>5172</v>
      </c>
    </row>
    <row r="796" spans="1:17" s="26" customFormat="1" ht="31.5">
      <c r="A796" s="273" t="s">
        <v>5385</v>
      </c>
      <c r="B796" s="273"/>
      <c r="C796" s="273"/>
      <c r="D796" s="273"/>
      <c r="E796" s="273"/>
      <c r="F796" s="273"/>
      <c r="G796" s="273"/>
      <c r="H796" s="273"/>
      <c r="I796" s="273"/>
      <c r="J796" s="273"/>
      <c r="K796" s="273"/>
      <c r="L796" s="273"/>
      <c r="M796" s="273"/>
      <c r="N796" s="273"/>
      <c r="O796" s="273"/>
      <c r="P796" s="273"/>
      <c r="Q796" s="273"/>
    </row>
    <row r="797" spans="1:17" ht="25.5">
      <c r="A797" s="119" t="s">
        <v>4317</v>
      </c>
      <c r="B797" s="6" t="s">
        <v>4375</v>
      </c>
      <c r="C797" s="131" t="s">
        <v>6336</v>
      </c>
      <c r="D797" s="132" t="s">
        <v>676</v>
      </c>
      <c r="E797" s="8">
        <v>1</v>
      </c>
      <c r="F797" s="166" t="s">
        <v>194</v>
      </c>
      <c r="H797" s="8">
        <v>3</v>
      </c>
      <c r="I797" s="8">
        <v>6</v>
      </c>
      <c r="L797" s="188">
        <f>VLOOKUP('Tabela STJ'!$F$5:$F$5098,'R$ REAJUSTADO'!$A$2:$B$44,2,FALSE)</f>
        <v>923</v>
      </c>
      <c r="M797" s="51">
        <f t="shared" si="31"/>
        <v>923</v>
      </c>
      <c r="N797" s="52">
        <f>G797*'R$ REAJUSTADO'!$E$13</f>
        <v>0</v>
      </c>
      <c r="O797" s="11">
        <f>(J797*'R$ REAJUSTADO'!$E$16)*'Tabela STJ'!K797</f>
        <v>0</v>
      </c>
      <c r="P797" s="205">
        <f t="shared" si="32"/>
        <v>923</v>
      </c>
      <c r="Q797" s="201" t="s">
        <v>5172</v>
      </c>
    </row>
    <row r="798" spans="1:17" ht="25.5">
      <c r="A798" s="119" t="s">
        <v>4317</v>
      </c>
      <c r="B798" s="6" t="s">
        <v>4375</v>
      </c>
      <c r="C798" s="131" t="s">
        <v>6337</v>
      </c>
      <c r="D798" s="132" t="s">
        <v>677</v>
      </c>
      <c r="E798" s="8">
        <v>1</v>
      </c>
      <c r="F798" s="166" t="s">
        <v>196</v>
      </c>
      <c r="H798" s="8">
        <v>1</v>
      </c>
      <c r="I798" s="8">
        <v>2</v>
      </c>
      <c r="L798" s="188">
        <f>VLOOKUP('Tabela STJ'!$F$5:$F$5098,'R$ REAJUSTADO'!$A$2:$B$44,2,FALSE)</f>
        <v>353.41</v>
      </c>
      <c r="M798" s="51">
        <f t="shared" si="31"/>
        <v>353.41</v>
      </c>
      <c r="N798" s="52">
        <f>G798*'R$ REAJUSTADO'!$E$13</f>
        <v>0</v>
      </c>
      <c r="O798" s="11">
        <f>(J798*'R$ REAJUSTADO'!$E$16)*'Tabela STJ'!K798</f>
        <v>0</v>
      </c>
      <c r="P798" s="205">
        <f t="shared" si="32"/>
        <v>353.41</v>
      </c>
      <c r="Q798" s="201" t="s">
        <v>5172</v>
      </c>
    </row>
    <row r="799" spans="1:17" ht="25.5">
      <c r="A799" s="119" t="s">
        <v>4317</v>
      </c>
      <c r="B799" s="6" t="s">
        <v>4375</v>
      </c>
      <c r="C799" s="131" t="s">
        <v>6338</v>
      </c>
      <c r="D799" s="132" t="s">
        <v>680</v>
      </c>
      <c r="E799" s="8">
        <v>1</v>
      </c>
      <c r="F799" s="166" t="s">
        <v>201</v>
      </c>
      <c r="H799" s="8">
        <v>2</v>
      </c>
      <c r="I799" s="8">
        <v>4</v>
      </c>
      <c r="L799" s="188">
        <f>VLOOKUP('Tabela STJ'!$F$5:$F$5098,'R$ REAJUSTADO'!$A$2:$B$44,2,FALSE)</f>
        <v>769.16</v>
      </c>
      <c r="M799" s="51">
        <f t="shared" si="31"/>
        <v>769.16</v>
      </c>
      <c r="N799" s="52">
        <f>G799*'R$ REAJUSTADO'!$E$13</f>
        <v>0</v>
      </c>
      <c r="O799" s="11">
        <f>(J799*'R$ REAJUSTADO'!$E$16)*'Tabela STJ'!K799</f>
        <v>0</v>
      </c>
      <c r="P799" s="205">
        <f t="shared" si="32"/>
        <v>769.16</v>
      </c>
      <c r="Q799" s="201" t="s">
        <v>5172</v>
      </c>
    </row>
    <row r="800" spans="1:17" ht="25.5">
      <c r="A800" s="119" t="s">
        <v>4317</v>
      </c>
      <c r="B800" s="6" t="s">
        <v>4375</v>
      </c>
      <c r="C800" s="131" t="s">
        <v>6339</v>
      </c>
      <c r="D800" s="132" t="s">
        <v>682</v>
      </c>
      <c r="E800" s="8">
        <v>1</v>
      </c>
      <c r="F800" s="166" t="s">
        <v>145</v>
      </c>
      <c r="H800" s="8">
        <v>1</v>
      </c>
      <c r="I800" s="8">
        <v>2</v>
      </c>
      <c r="L800" s="188">
        <f>VLOOKUP('Tabela STJ'!$F$5:$F$5098,'R$ REAJUSTADO'!$A$2:$B$44,2,FALSE)</f>
        <v>304.89</v>
      </c>
      <c r="M800" s="51">
        <f t="shared" si="31"/>
        <v>304.89</v>
      </c>
      <c r="N800" s="52">
        <f>G800*'R$ REAJUSTADO'!$E$13</f>
        <v>0</v>
      </c>
      <c r="O800" s="11">
        <f>(J800*'R$ REAJUSTADO'!$E$16)*'Tabela STJ'!K800</f>
        <v>0</v>
      </c>
      <c r="P800" s="205">
        <f t="shared" si="32"/>
        <v>304.89</v>
      </c>
      <c r="Q800" s="201" t="s">
        <v>5172</v>
      </c>
    </row>
    <row r="801" spans="1:17" ht="25.5">
      <c r="A801" s="119" t="s">
        <v>4317</v>
      </c>
      <c r="B801" s="6" t="s">
        <v>4375</v>
      </c>
      <c r="C801" s="131" t="s">
        <v>6340</v>
      </c>
      <c r="D801" s="132" t="s">
        <v>683</v>
      </c>
      <c r="E801" s="8">
        <v>1</v>
      </c>
      <c r="F801" s="166" t="s">
        <v>293</v>
      </c>
      <c r="H801" s="8">
        <v>2</v>
      </c>
      <c r="I801" s="8">
        <v>4</v>
      </c>
      <c r="L801" s="188">
        <f>VLOOKUP('Tabela STJ'!$F$5:$F$5098,'R$ REAJUSTADO'!$A$2:$B$44,2,FALSE)</f>
        <v>990.89</v>
      </c>
      <c r="M801" s="51">
        <f t="shared" si="31"/>
        <v>990.89</v>
      </c>
      <c r="N801" s="52">
        <f>G801*'R$ REAJUSTADO'!$E$13</f>
        <v>0</v>
      </c>
      <c r="O801" s="11">
        <f>(J801*'R$ REAJUSTADO'!$E$16)*'Tabela STJ'!K801</f>
        <v>0</v>
      </c>
      <c r="P801" s="205">
        <f t="shared" si="32"/>
        <v>990.89</v>
      </c>
      <c r="Q801" s="201" t="s">
        <v>5172</v>
      </c>
    </row>
    <row r="802" spans="1:17" ht="25.5">
      <c r="A802" s="119" t="s">
        <v>4317</v>
      </c>
      <c r="B802" s="6" t="s">
        <v>4375</v>
      </c>
      <c r="C802" s="131" t="s">
        <v>6341</v>
      </c>
      <c r="D802" s="132" t="s">
        <v>684</v>
      </c>
      <c r="E802" s="8">
        <v>1</v>
      </c>
      <c r="F802" s="166" t="s">
        <v>245</v>
      </c>
      <c r="H802" s="8">
        <v>1</v>
      </c>
      <c r="I802" s="8">
        <v>2</v>
      </c>
      <c r="L802" s="188">
        <f>VLOOKUP('Tabela STJ'!$F$5:$F$5098,'R$ REAJUSTADO'!$A$2:$B$44,2,FALSE)</f>
        <v>648.59</v>
      </c>
      <c r="M802" s="51">
        <f t="shared" si="31"/>
        <v>648.59</v>
      </c>
      <c r="N802" s="52">
        <f>G802*'R$ REAJUSTADO'!$E$13</f>
        <v>0</v>
      </c>
      <c r="O802" s="11">
        <f>(J802*'R$ REAJUSTADO'!$E$16)*'Tabela STJ'!K802</f>
        <v>0</v>
      </c>
      <c r="P802" s="205">
        <f t="shared" si="32"/>
        <v>648.59</v>
      </c>
      <c r="Q802" s="201" t="s">
        <v>5172</v>
      </c>
    </row>
    <row r="803" spans="1:17" ht="25.5">
      <c r="A803" s="119" t="s">
        <v>4317</v>
      </c>
      <c r="B803" s="6" t="s">
        <v>4375</v>
      </c>
      <c r="C803" s="131" t="s">
        <v>6342</v>
      </c>
      <c r="D803" s="132" t="s">
        <v>685</v>
      </c>
      <c r="E803" s="8">
        <v>1</v>
      </c>
      <c r="F803" s="166" t="s">
        <v>245</v>
      </c>
      <c r="H803" s="8">
        <v>1</v>
      </c>
      <c r="I803" s="8">
        <v>2</v>
      </c>
      <c r="L803" s="188">
        <f>VLOOKUP('Tabela STJ'!$F$5:$F$5098,'R$ REAJUSTADO'!$A$2:$B$44,2,FALSE)</f>
        <v>648.59</v>
      </c>
      <c r="M803" s="51">
        <f t="shared" si="31"/>
        <v>648.59</v>
      </c>
      <c r="N803" s="52">
        <f>G803*'R$ REAJUSTADO'!$E$13</f>
        <v>0</v>
      </c>
      <c r="O803" s="11">
        <f>(J803*'R$ REAJUSTADO'!$E$16)*'Tabela STJ'!K803</f>
        <v>0</v>
      </c>
      <c r="P803" s="205">
        <f t="shared" si="32"/>
        <v>648.59</v>
      </c>
      <c r="Q803" s="201" t="s">
        <v>5172</v>
      </c>
    </row>
    <row r="804" spans="1:17" ht="25.5">
      <c r="A804" s="119" t="s">
        <v>4317</v>
      </c>
      <c r="B804" s="6" t="s">
        <v>4375</v>
      </c>
      <c r="C804" s="131" t="s">
        <v>6343</v>
      </c>
      <c r="D804" s="132" t="s">
        <v>687</v>
      </c>
      <c r="E804" s="8">
        <v>1</v>
      </c>
      <c r="F804" s="166" t="s">
        <v>335</v>
      </c>
      <c r="H804" s="8">
        <v>4</v>
      </c>
      <c r="I804" s="8">
        <v>7</v>
      </c>
      <c r="L804" s="188">
        <f>VLOOKUP('Tabela STJ'!$F$5:$F$5098,'R$ REAJUSTADO'!$A$2:$B$44,2,FALSE)</f>
        <v>1383.1</v>
      </c>
      <c r="M804" s="51">
        <f t="shared" si="31"/>
        <v>1383.1</v>
      </c>
      <c r="N804" s="52">
        <f>G804*'R$ REAJUSTADO'!$E$13</f>
        <v>0</v>
      </c>
      <c r="O804" s="11">
        <f>(J804*'R$ REAJUSTADO'!$E$16)*'Tabela STJ'!K804</f>
        <v>0</v>
      </c>
      <c r="P804" s="205">
        <f t="shared" si="32"/>
        <v>1383.1</v>
      </c>
      <c r="Q804" s="201" t="s">
        <v>5172</v>
      </c>
    </row>
    <row r="805" spans="1:17" ht="25.5">
      <c r="A805" s="119" t="s">
        <v>4317</v>
      </c>
      <c r="B805" s="6" t="s">
        <v>4375</v>
      </c>
      <c r="C805" s="131" t="s">
        <v>6344</v>
      </c>
      <c r="D805" s="132" t="s">
        <v>688</v>
      </c>
      <c r="E805" s="8">
        <v>1</v>
      </c>
      <c r="F805" s="166" t="s">
        <v>145</v>
      </c>
      <c r="H805" s="8">
        <v>1</v>
      </c>
      <c r="I805" s="8">
        <v>3</v>
      </c>
      <c r="L805" s="188">
        <f>VLOOKUP('Tabela STJ'!$F$5:$F$5098,'R$ REAJUSTADO'!$A$2:$B$44,2,FALSE)</f>
        <v>304.89</v>
      </c>
      <c r="M805" s="51">
        <f t="shared" si="31"/>
        <v>304.89</v>
      </c>
      <c r="N805" s="52">
        <f>G805*'R$ REAJUSTADO'!$E$13</f>
        <v>0</v>
      </c>
      <c r="O805" s="11">
        <f>(J805*'R$ REAJUSTADO'!$E$16)*'Tabela STJ'!K805</f>
        <v>0</v>
      </c>
      <c r="P805" s="205">
        <f t="shared" si="32"/>
        <v>304.89</v>
      </c>
      <c r="Q805" s="201" t="s">
        <v>5172</v>
      </c>
    </row>
    <row r="806" spans="1:17" ht="25.5">
      <c r="A806" s="119" t="s">
        <v>4317</v>
      </c>
      <c r="B806" s="6" t="s">
        <v>4375</v>
      </c>
      <c r="C806" s="131" t="s">
        <v>6345</v>
      </c>
      <c r="D806" s="132" t="s">
        <v>689</v>
      </c>
      <c r="E806" s="8">
        <v>1</v>
      </c>
      <c r="F806" s="166" t="s">
        <v>238</v>
      </c>
      <c r="H806" s="8">
        <v>1</v>
      </c>
      <c r="I806" s="8">
        <v>3</v>
      </c>
      <c r="L806" s="188">
        <f>VLOOKUP('Tabela STJ'!$F$5:$F$5098,'R$ REAJUSTADO'!$A$2:$B$44,2,FALSE)</f>
        <v>679.08</v>
      </c>
      <c r="M806" s="51">
        <f t="shared" si="31"/>
        <v>679.08</v>
      </c>
      <c r="N806" s="52">
        <f>G806*'R$ REAJUSTADO'!$E$13</f>
        <v>0</v>
      </c>
      <c r="O806" s="11">
        <f>(J806*'R$ REAJUSTADO'!$E$16)*'Tabela STJ'!K806</f>
        <v>0</v>
      </c>
      <c r="P806" s="205">
        <f t="shared" si="32"/>
        <v>679.08</v>
      </c>
      <c r="Q806" s="201" t="s">
        <v>5172</v>
      </c>
    </row>
    <row r="807" spans="1:17" ht="25.5">
      <c r="A807" s="119" t="s">
        <v>4317</v>
      </c>
      <c r="B807" s="6" t="s">
        <v>4375</v>
      </c>
      <c r="C807" s="131" t="s">
        <v>6346</v>
      </c>
      <c r="D807" s="132" t="s">
        <v>690</v>
      </c>
      <c r="E807" s="8">
        <v>1</v>
      </c>
      <c r="F807" s="166" t="s">
        <v>238</v>
      </c>
      <c r="H807" s="8">
        <v>1</v>
      </c>
      <c r="I807" s="8">
        <v>2</v>
      </c>
      <c r="L807" s="188">
        <f>VLOOKUP('Tabela STJ'!$F$5:$F$5098,'R$ REAJUSTADO'!$A$2:$B$44,2,FALSE)</f>
        <v>679.08</v>
      </c>
      <c r="M807" s="51">
        <f t="shared" si="31"/>
        <v>679.08</v>
      </c>
      <c r="N807" s="52">
        <f>G807*'R$ REAJUSTADO'!$E$13</f>
        <v>0</v>
      </c>
      <c r="O807" s="11">
        <f>(J807*'R$ REAJUSTADO'!$E$16)*'Tabela STJ'!K807</f>
        <v>0</v>
      </c>
      <c r="P807" s="205">
        <f t="shared" si="32"/>
        <v>679.08</v>
      </c>
      <c r="Q807" s="201" t="s">
        <v>5172</v>
      </c>
    </row>
    <row r="808" spans="1:17" ht="25.5">
      <c r="A808" s="119" t="s">
        <v>4317</v>
      </c>
      <c r="B808" s="6" t="s">
        <v>4375</v>
      </c>
      <c r="C808" s="131" t="s">
        <v>6347</v>
      </c>
      <c r="D808" s="132" t="s">
        <v>691</v>
      </c>
      <c r="E808" s="8">
        <v>1</v>
      </c>
      <c r="F808" s="166" t="s">
        <v>293</v>
      </c>
      <c r="H808" s="8">
        <v>3</v>
      </c>
      <c r="I808" s="8">
        <v>5</v>
      </c>
      <c r="L808" s="188">
        <f>VLOOKUP('Tabela STJ'!$F$5:$F$5098,'R$ REAJUSTADO'!$A$2:$B$44,2,FALSE)</f>
        <v>990.89</v>
      </c>
      <c r="M808" s="51">
        <f t="shared" si="31"/>
        <v>990.89</v>
      </c>
      <c r="N808" s="52">
        <f>G808*'R$ REAJUSTADO'!$E$13</f>
        <v>0</v>
      </c>
      <c r="O808" s="11">
        <f>(J808*'R$ REAJUSTADO'!$E$16)*'Tabela STJ'!K808</f>
        <v>0</v>
      </c>
      <c r="P808" s="205">
        <f t="shared" si="32"/>
        <v>990.89</v>
      </c>
      <c r="Q808" s="201" t="s">
        <v>5172</v>
      </c>
    </row>
    <row r="809" spans="1:17" ht="25.5">
      <c r="A809" s="119" t="s">
        <v>4317</v>
      </c>
      <c r="B809" s="6" t="s">
        <v>4375</v>
      </c>
      <c r="C809" s="131" t="s">
        <v>6348</v>
      </c>
      <c r="D809" s="132" t="s">
        <v>692</v>
      </c>
      <c r="E809" s="8">
        <v>1</v>
      </c>
      <c r="F809" s="166" t="s">
        <v>238</v>
      </c>
      <c r="H809" s="8">
        <v>3</v>
      </c>
      <c r="I809" s="8">
        <v>3</v>
      </c>
      <c r="L809" s="188">
        <f>VLOOKUP('Tabela STJ'!$F$5:$F$5098,'R$ REAJUSTADO'!$A$2:$B$44,2,FALSE)</f>
        <v>679.08</v>
      </c>
      <c r="M809" s="51">
        <f t="shared" si="31"/>
        <v>679.08</v>
      </c>
      <c r="N809" s="52">
        <f>G809*'R$ REAJUSTADO'!$E$13</f>
        <v>0</v>
      </c>
      <c r="O809" s="11">
        <f>(J809*'R$ REAJUSTADO'!$E$16)*'Tabela STJ'!K809</f>
        <v>0</v>
      </c>
      <c r="P809" s="205">
        <f t="shared" si="32"/>
        <v>679.08</v>
      </c>
      <c r="Q809" s="201" t="s">
        <v>5172</v>
      </c>
    </row>
    <row r="810" spans="1:17" ht="25.5">
      <c r="A810" s="119" t="s">
        <v>4317</v>
      </c>
      <c r="B810" s="6" t="s">
        <v>4375</v>
      </c>
      <c r="C810" s="131" t="s">
        <v>6349</v>
      </c>
      <c r="D810" s="132" t="s">
        <v>693</v>
      </c>
      <c r="E810" s="8">
        <v>1</v>
      </c>
      <c r="F810" s="166" t="s">
        <v>194</v>
      </c>
      <c r="H810" s="8">
        <v>3</v>
      </c>
      <c r="I810" s="8">
        <v>6</v>
      </c>
      <c r="L810" s="188">
        <f>VLOOKUP('Tabela STJ'!$F$5:$F$5098,'R$ REAJUSTADO'!$A$2:$B$44,2,FALSE)</f>
        <v>923</v>
      </c>
      <c r="M810" s="51">
        <f t="shared" si="31"/>
        <v>923</v>
      </c>
      <c r="N810" s="52">
        <f>G810*'R$ REAJUSTADO'!$E$13</f>
        <v>0</v>
      </c>
      <c r="O810" s="11">
        <f>(J810*'R$ REAJUSTADO'!$E$16)*'Tabela STJ'!K810</f>
        <v>0</v>
      </c>
      <c r="P810" s="205">
        <f t="shared" si="32"/>
        <v>923</v>
      </c>
      <c r="Q810" s="201" t="s">
        <v>5172</v>
      </c>
    </row>
    <row r="811" spans="1:17" ht="25.5">
      <c r="A811" s="119" t="s">
        <v>4317</v>
      </c>
      <c r="B811" s="6" t="s">
        <v>4375</v>
      </c>
      <c r="C811" s="131" t="s">
        <v>6350</v>
      </c>
      <c r="D811" s="132" t="s">
        <v>694</v>
      </c>
      <c r="E811" s="8">
        <v>1</v>
      </c>
      <c r="F811" s="166" t="s">
        <v>196</v>
      </c>
      <c r="H811" s="8">
        <v>1</v>
      </c>
      <c r="I811" s="8">
        <v>2</v>
      </c>
      <c r="L811" s="188">
        <f>VLOOKUP('Tabela STJ'!$F$5:$F$5098,'R$ REAJUSTADO'!$A$2:$B$44,2,FALSE)</f>
        <v>353.41</v>
      </c>
      <c r="M811" s="51">
        <f t="shared" si="31"/>
        <v>353.41</v>
      </c>
      <c r="N811" s="52">
        <f>G811*'R$ REAJUSTADO'!$E$13</f>
        <v>0</v>
      </c>
      <c r="O811" s="11">
        <f>(J811*'R$ REAJUSTADO'!$E$16)*'Tabela STJ'!K811</f>
        <v>0</v>
      </c>
      <c r="P811" s="205">
        <f t="shared" si="32"/>
        <v>353.41</v>
      </c>
      <c r="Q811" s="201" t="s">
        <v>5172</v>
      </c>
    </row>
    <row r="812" spans="1:17" ht="25.5">
      <c r="A812" s="119" t="s">
        <v>4317</v>
      </c>
      <c r="B812" s="6" t="s">
        <v>4375</v>
      </c>
      <c r="C812" s="131" t="s">
        <v>6351</v>
      </c>
      <c r="D812" s="132" t="s">
        <v>695</v>
      </c>
      <c r="E812" s="8">
        <v>1</v>
      </c>
      <c r="F812" s="166" t="s">
        <v>30</v>
      </c>
      <c r="I812" s="8">
        <v>1</v>
      </c>
      <c r="L812" s="188">
        <f>VLOOKUP('Tabela STJ'!$F$5:$F$5098,'R$ REAJUSTADO'!$A$2:$B$44,2,FALSE)</f>
        <v>155.22</v>
      </c>
      <c r="M812" s="51">
        <f t="shared" si="31"/>
        <v>155.22</v>
      </c>
      <c r="N812" s="52">
        <f>G812*'R$ REAJUSTADO'!$E$13</f>
        <v>0</v>
      </c>
      <c r="O812" s="11">
        <f>(J812*'R$ REAJUSTADO'!$E$16)*'Tabela STJ'!K812</f>
        <v>0</v>
      </c>
      <c r="P812" s="205">
        <f t="shared" si="32"/>
        <v>155.22</v>
      </c>
      <c r="Q812" s="201" t="s">
        <v>5172</v>
      </c>
    </row>
    <row r="813" spans="1:17" ht="25.5">
      <c r="A813" s="119" t="s">
        <v>4317</v>
      </c>
      <c r="B813" s="6" t="s">
        <v>4375</v>
      </c>
      <c r="C813" s="131" t="s">
        <v>6352</v>
      </c>
      <c r="D813" s="132" t="s">
        <v>696</v>
      </c>
      <c r="E813" s="8">
        <v>1</v>
      </c>
      <c r="F813" s="166" t="s">
        <v>5</v>
      </c>
      <c r="H813" s="8">
        <v>2</v>
      </c>
      <c r="I813" s="8">
        <v>4</v>
      </c>
      <c r="L813" s="188">
        <f>VLOOKUP('Tabela STJ'!$F$5:$F$5098,'R$ REAJUSTADO'!$A$2:$B$44,2,FALSE)</f>
        <v>600.09</v>
      </c>
      <c r="M813" s="51">
        <f t="shared" si="31"/>
        <v>600.09</v>
      </c>
      <c r="N813" s="52">
        <f>G813*'R$ REAJUSTADO'!$E$13</f>
        <v>0</v>
      </c>
      <c r="O813" s="11">
        <f>(J813*'R$ REAJUSTADO'!$E$16)*'Tabela STJ'!K813</f>
        <v>0</v>
      </c>
      <c r="P813" s="205">
        <f t="shared" si="32"/>
        <v>600.09</v>
      </c>
      <c r="Q813" s="201" t="s">
        <v>5172</v>
      </c>
    </row>
    <row r="814" spans="1:17" ht="25.5">
      <c r="A814" s="119" t="s">
        <v>4317</v>
      </c>
      <c r="B814" s="6" t="s">
        <v>4375</v>
      </c>
      <c r="C814" s="131" t="s">
        <v>6353</v>
      </c>
      <c r="D814" s="132" t="s">
        <v>697</v>
      </c>
      <c r="E814" s="8">
        <v>1</v>
      </c>
      <c r="F814" s="166" t="s">
        <v>3</v>
      </c>
      <c r="I814" s="8">
        <v>1</v>
      </c>
      <c r="L814" s="188">
        <f>VLOOKUP('Tabela STJ'!$F$5:$F$5098,'R$ REAJUSTADO'!$A$2:$B$44,2,FALSE)</f>
        <v>261.93</v>
      </c>
      <c r="M814" s="51">
        <f t="shared" si="31"/>
        <v>261.93</v>
      </c>
      <c r="N814" s="52">
        <f>G814*'R$ REAJUSTADO'!$E$13</f>
        <v>0</v>
      </c>
      <c r="O814" s="11">
        <f>(J814*'R$ REAJUSTADO'!$E$16)*'Tabela STJ'!K814</f>
        <v>0</v>
      </c>
      <c r="P814" s="205">
        <f t="shared" si="32"/>
        <v>261.93</v>
      </c>
      <c r="Q814" s="201" t="s">
        <v>5172</v>
      </c>
    </row>
    <row r="815" spans="1:17" ht="25.5">
      <c r="A815" s="119" t="s">
        <v>4317</v>
      </c>
      <c r="B815" s="6" t="s">
        <v>4375</v>
      </c>
      <c r="C815" s="131" t="s">
        <v>6354</v>
      </c>
      <c r="D815" s="132" t="s">
        <v>700</v>
      </c>
      <c r="E815" s="8">
        <v>1</v>
      </c>
      <c r="F815" s="166" t="s">
        <v>245</v>
      </c>
      <c r="H815" s="8">
        <v>1</v>
      </c>
      <c r="I815" s="8">
        <v>3</v>
      </c>
      <c r="L815" s="188">
        <f>VLOOKUP('Tabela STJ'!$F$5:$F$5098,'R$ REAJUSTADO'!$A$2:$B$44,2,FALSE)</f>
        <v>648.59</v>
      </c>
      <c r="M815" s="51">
        <f t="shared" si="31"/>
        <v>648.59</v>
      </c>
      <c r="N815" s="52">
        <f>G815*'R$ REAJUSTADO'!$E$13</f>
        <v>0</v>
      </c>
      <c r="O815" s="11">
        <f>(J815*'R$ REAJUSTADO'!$E$16)*'Tabela STJ'!K815</f>
        <v>0</v>
      </c>
      <c r="P815" s="205">
        <f t="shared" si="32"/>
        <v>648.59</v>
      </c>
      <c r="Q815" s="201" t="s">
        <v>5172</v>
      </c>
    </row>
    <row r="816" spans="1:17" ht="25.5">
      <c r="A816" s="119" t="s">
        <v>4317</v>
      </c>
      <c r="B816" s="6" t="s">
        <v>4375</v>
      </c>
      <c r="C816" s="131" t="s">
        <v>6355</v>
      </c>
      <c r="D816" s="132" t="s">
        <v>698</v>
      </c>
      <c r="E816" s="8">
        <v>1</v>
      </c>
      <c r="F816" s="166" t="s">
        <v>238</v>
      </c>
      <c r="H816" s="8">
        <v>1</v>
      </c>
      <c r="I816" s="8">
        <v>3</v>
      </c>
      <c r="L816" s="188">
        <f>VLOOKUP('Tabela STJ'!$F$5:$F$5098,'R$ REAJUSTADO'!$A$2:$B$44,2,FALSE)</f>
        <v>679.08</v>
      </c>
      <c r="M816" s="51">
        <f t="shared" si="31"/>
        <v>679.08</v>
      </c>
      <c r="N816" s="52">
        <f>G816*'R$ REAJUSTADO'!$E$13</f>
        <v>0</v>
      </c>
      <c r="O816" s="11">
        <f>(J816*'R$ REAJUSTADO'!$E$16)*'Tabela STJ'!K816</f>
        <v>0</v>
      </c>
      <c r="P816" s="205">
        <f t="shared" si="32"/>
        <v>679.08</v>
      </c>
      <c r="Q816" s="201" t="s">
        <v>5172</v>
      </c>
    </row>
    <row r="817" spans="1:17" ht="25.5">
      <c r="A817" s="119" t="s">
        <v>4317</v>
      </c>
      <c r="B817" s="6" t="s">
        <v>4375</v>
      </c>
      <c r="C817" s="131" t="s">
        <v>6356</v>
      </c>
      <c r="D817" s="132" t="s">
        <v>699</v>
      </c>
      <c r="E817" s="8">
        <v>1</v>
      </c>
      <c r="F817" s="166" t="s">
        <v>238</v>
      </c>
      <c r="H817" s="8">
        <v>1</v>
      </c>
      <c r="I817" s="8">
        <v>3</v>
      </c>
      <c r="L817" s="188">
        <f>VLOOKUP('Tabela STJ'!$F$5:$F$5098,'R$ REAJUSTADO'!$A$2:$B$44,2,FALSE)</f>
        <v>679.08</v>
      </c>
      <c r="M817" s="51">
        <f t="shared" si="31"/>
        <v>679.08</v>
      </c>
      <c r="N817" s="52">
        <f>G817*'R$ REAJUSTADO'!$E$13</f>
        <v>0</v>
      </c>
      <c r="O817" s="11">
        <f>(J817*'R$ REAJUSTADO'!$E$16)*'Tabela STJ'!K817</f>
        <v>0</v>
      </c>
      <c r="P817" s="205">
        <f t="shared" si="32"/>
        <v>679.08</v>
      </c>
      <c r="Q817" s="201" t="s">
        <v>5172</v>
      </c>
    </row>
    <row r="818" spans="1:17" ht="25.5">
      <c r="A818" s="119" t="s">
        <v>4317</v>
      </c>
      <c r="B818" s="6" t="s">
        <v>4375</v>
      </c>
      <c r="C818" s="131" t="s">
        <v>6357</v>
      </c>
      <c r="D818" s="132" t="s">
        <v>702</v>
      </c>
      <c r="E818" s="8">
        <v>1</v>
      </c>
      <c r="F818" s="166" t="s">
        <v>5</v>
      </c>
      <c r="H818" s="8">
        <v>1</v>
      </c>
      <c r="I818" s="8">
        <v>2</v>
      </c>
      <c r="L818" s="188">
        <f>VLOOKUP('Tabela STJ'!$F$5:$F$5098,'R$ REAJUSTADO'!$A$2:$B$44,2,FALSE)</f>
        <v>600.09</v>
      </c>
      <c r="M818" s="51">
        <f t="shared" si="31"/>
        <v>600.09</v>
      </c>
      <c r="N818" s="52">
        <f>G818*'R$ REAJUSTADO'!$E$13</f>
        <v>0</v>
      </c>
      <c r="O818" s="11">
        <f>(J818*'R$ REAJUSTADO'!$E$16)*'Tabela STJ'!K818</f>
        <v>0</v>
      </c>
      <c r="P818" s="205">
        <f t="shared" si="32"/>
        <v>600.09</v>
      </c>
      <c r="Q818" s="201" t="s">
        <v>5172</v>
      </c>
    </row>
    <row r="819" spans="1:17" ht="25.5">
      <c r="A819" s="119" t="s">
        <v>4317</v>
      </c>
      <c r="B819" s="6" t="s">
        <v>4375</v>
      </c>
      <c r="C819" s="131" t="s">
        <v>6358</v>
      </c>
      <c r="D819" s="132" t="s">
        <v>703</v>
      </c>
      <c r="E819" s="8">
        <v>1</v>
      </c>
      <c r="F819" s="166" t="s">
        <v>245</v>
      </c>
      <c r="H819" s="8">
        <v>1</v>
      </c>
      <c r="I819" s="8">
        <v>3</v>
      </c>
      <c r="L819" s="188">
        <f>VLOOKUP('Tabela STJ'!$F$5:$F$5098,'R$ REAJUSTADO'!$A$2:$B$44,2,FALSE)</f>
        <v>648.59</v>
      </c>
      <c r="M819" s="51">
        <f t="shared" si="31"/>
        <v>648.59</v>
      </c>
      <c r="N819" s="52">
        <f>G819*'R$ REAJUSTADO'!$E$13</f>
        <v>0</v>
      </c>
      <c r="O819" s="11">
        <f>(J819*'R$ REAJUSTADO'!$E$16)*'Tabela STJ'!K819</f>
        <v>0</v>
      </c>
      <c r="P819" s="205">
        <f t="shared" si="32"/>
        <v>648.59</v>
      </c>
      <c r="Q819" s="201" t="s">
        <v>5172</v>
      </c>
    </row>
    <row r="820" spans="1:17" ht="25.5">
      <c r="A820" s="119" t="s">
        <v>4317</v>
      </c>
      <c r="B820" s="6" t="s">
        <v>4375</v>
      </c>
      <c r="C820" s="131" t="s">
        <v>6359</v>
      </c>
      <c r="D820" s="132" t="s">
        <v>704</v>
      </c>
      <c r="E820" s="8">
        <v>1</v>
      </c>
      <c r="F820" s="166" t="s">
        <v>245</v>
      </c>
      <c r="H820" s="8">
        <v>1</v>
      </c>
      <c r="I820" s="8">
        <v>2</v>
      </c>
      <c r="L820" s="188">
        <f>VLOOKUP('Tabela STJ'!$F$5:$F$5098,'R$ REAJUSTADO'!$A$2:$B$44,2,FALSE)</f>
        <v>648.59</v>
      </c>
      <c r="M820" s="51">
        <f t="shared" si="31"/>
        <v>648.59</v>
      </c>
      <c r="N820" s="52">
        <f>G820*'R$ REAJUSTADO'!$E$13</f>
        <v>0</v>
      </c>
      <c r="O820" s="11">
        <f>(J820*'R$ REAJUSTADO'!$E$16)*'Tabela STJ'!K820</f>
        <v>0</v>
      </c>
      <c r="P820" s="205">
        <f t="shared" si="32"/>
        <v>648.59</v>
      </c>
      <c r="Q820" s="201" t="s">
        <v>5172</v>
      </c>
    </row>
    <row r="821" spans="1:17" ht="25.5">
      <c r="A821" s="119" t="s">
        <v>4317</v>
      </c>
      <c r="B821" s="6" t="s">
        <v>4375</v>
      </c>
      <c r="C821" s="131" t="s">
        <v>6360</v>
      </c>
      <c r="D821" s="132" t="s">
        <v>706</v>
      </c>
      <c r="E821" s="8">
        <v>1</v>
      </c>
      <c r="F821" s="166" t="s">
        <v>245</v>
      </c>
      <c r="H821" s="8">
        <v>1</v>
      </c>
      <c r="I821" s="8">
        <v>2</v>
      </c>
      <c r="L821" s="188">
        <f>VLOOKUP('Tabela STJ'!$F$5:$F$5098,'R$ REAJUSTADO'!$A$2:$B$44,2,FALSE)</f>
        <v>648.59</v>
      </c>
      <c r="M821" s="51">
        <f t="shared" si="31"/>
        <v>648.59</v>
      </c>
      <c r="N821" s="52">
        <f>G821*'R$ REAJUSTADO'!$E$13</f>
        <v>0</v>
      </c>
      <c r="O821" s="11">
        <f>(J821*'R$ REAJUSTADO'!$E$16)*'Tabela STJ'!K821</f>
        <v>0</v>
      </c>
      <c r="P821" s="205">
        <f t="shared" si="32"/>
        <v>648.59</v>
      </c>
      <c r="Q821" s="201" t="s">
        <v>5172</v>
      </c>
    </row>
    <row r="822" spans="1:17" ht="25.5">
      <c r="A822" s="119" t="s">
        <v>4317</v>
      </c>
      <c r="B822" s="6" t="s">
        <v>4375</v>
      </c>
      <c r="C822" s="131" t="s">
        <v>6361</v>
      </c>
      <c r="D822" s="132" t="s">
        <v>709</v>
      </c>
      <c r="E822" s="8">
        <v>1</v>
      </c>
      <c r="F822" s="166" t="s">
        <v>238</v>
      </c>
      <c r="H822" s="8">
        <v>1</v>
      </c>
      <c r="I822" s="8">
        <v>2</v>
      </c>
      <c r="L822" s="188">
        <f>VLOOKUP('Tabela STJ'!$F$5:$F$5098,'R$ REAJUSTADO'!$A$2:$B$44,2,FALSE)</f>
        <v>679.08</v>
      </c>
      <c r="M822" s="51">
        <f t="shared" si="31"/>
        <v>679.08</v>
      </c>
      <c r="N822" s="52">
        <f>G822*'R$ REAJUSTADO'!$E$13</f>
        <v>0</v>
      </c>
      <c r="O822" s="11">
        <f>(J822*'R$ REAJUSTADO'!$E$16)*'Tabela STJ'!K822</f>
        <v>0</v>
      </c>
      <c r="P822" s="205">
        <f t="shared" si="32"/>
        <v>679.08</v>
      </c>
      <c r="Q822" s="201" t="s">
        <v>5172</v>
      </c>
    </row>
    <row r="823" spans="1:17" ht="30">
      <c r="A823" s="119" t="s">
        <v>4317</v>
      </c>
      <c r="B823" s="6" t="s">
        <v>4375</v>
      </c>
      <c r="C823" s="131" t="s">
        <v>6362</v>
      </c>
      <c r="D823" s="132" t="s">
        <v>679</v>
      </c>
      <c r="E823" s="8">
        <v>1</v>
      </c>
      <c r="F823" s="166" t="s">
        <v>245</v>
      </c>
      <c r="H823" s="8">
        <v>1</v>
      </c>
      <c r="I823" s="8">
        <v>5</v>
      </c>
      <c r="L823" s="188">
        <f>VLOOKUP('Tabela STJ'!$F$5:$F$5098,'R$ REAJUSTADO'!$A$2:$B$44,2,FALSE)</f>
        <v>648.59</v>
      </c>
      <c r="M823" s="51">
        <f t="shared" si="31"/>
        <v>648.59</v>
      </c>
      <c r="N823" s="52">
        <f>G823*'R$ REAJUSTADO'!$E$13</f>
        <v>0</v>
      </c>
      <c r="O823" s="11">
        <f>(J823*'R$ REAJUSTADO'!$E$16)*'Tabela STJ'!K823</f>
        <v>0</v>
      </c>
      <c r="P823" s="205">
        <f t="shared" si="32"/>
        <v>648.59</v>
      </c>
      <c r="Q823" s="201" t="s">
        <v>5172</v>
      </c>
    </row>
    <row r="824" spans="1:17" ht="25.5">
      <c r="A824" s="119" t="s">
        <v>4317</v>
      </c>
      <c r="B824" s="6" t="s">
        <v>4375</v>
      </c>
      <c r="C824" s="131" t="s">
        <v>6363</v>
      </c>
      <c r="D824" s="132" t="s">
        <v>678</v>
      </c>
      <c r="E824" s="8">
        <v>1</v>
      </c>
      <c r="F824" s="166" t="s">
        <v>149</v>
      </c>
      <c r="G824" s="9">
        <v>33.799999999999997</v>
      </c>
      <c r="H824" s="8">
        <v>1</v>
      </c>
      <c r="I824" s="8">
        <v>4</v>
      </c>
      <c r="L824" s="188">
        <f>VLOOKUP('Tabela STJ'!$F$5:$F$5098,'R$ REAJUSTADO'!$A$2:$B$44,2,FALSE)</f>
        <v>458.72</v>
      </c>
      <c r="M824" s="51">
        <f t="shared" si="31"/>
        <v>458.72</v>
      </c>
      <c r="N824" s="52">
        <f>G824*'R$ REAJUSTADO'!$E$13</f>
        <v>538.77199999999993</v>
      </c>
      <c r="O824" s="11">
        <f>(J824*'R$ REAJUSTADO'!$E$16)*'Tabela STJ'!K824</f>
        <v>0</v>
      </c>
      <c r="P824" s="205">
        <f t="shared" si="32"/>
        <v>997.49199999999996</v>
      </c>
      <c r="Q824" s="201" t="s">
        <v>5172</v>
      </c>
    </row>
    <row r="825" spans="1:17" ht="25.5">
      <c r="A825" s="119" t="s">
        <v>4317</v>
      </c>
      <c r="B825" s="6" t="s">
        <v>4375</v>
      </c>
      <c r="C825" s="131" t="s">
        <v>6364</v>
      </c>
      <c r="D825" s="132" t="s">
        <v>681</v>
      </c>
      <c r="E825" s="8">
        <v>1</v>
      </c>
      <c r="F825" s="166" t="s">
        <v>281</v>
      </c>
      <c r="G825" s="9">
        <v>38.5</v>
      </c>
      <c r="H825" s="8">
        <v>2</v>
      </c>
      <c r="I825" s="8">
        <v>5</v>
      </c>
      <c r="L825" s="188">
        <f>VLOOKUP('Tabela STJ'!$F$5:$F$5098,'R$ REAJUSTADO'!$A$2:$B$44,2,FALSE)</f>
        <v>1074.04</v>
      </c>
      <c r="M825" s="51">
        <f t="shared" si="31"/>
        <v>1074.04</v>
      </c>
      <c r="N825" s="52">
        <f>G825*'R$ REAJUSTADO'!$E$13</f>
        <v>613.68999999999994</v>
      </c>
      <c r="O825" s="11">
        <f>(J825*'R$ REAJUSTADO'!$E$16)*'Tabela STJ'!K825</f>
        <v>0</v>
      </c>
      <c r="P825" s="205">
        <f t="shared" si="32"/>
        <v>1687.73</v>
      </c>
      <c r="Q825" s="201" t="s">
        <v>5172</v>
      </c>
    </row>
    <row r="826" spans="1:17" ht="25.5">
      <c r="A826" s="119" t="s">
        <v>4317</v>
      </c>
      <c r="B826" s="6" t="s">
        <v>4375</v>
      </c>
      <c r="C826" s="131" t="s">
        <v>6365</v>
      </c>
      <c r="D826" s="132" t="s">
        <v>686</v>
      </c>
      <c r="E826" s="8">
        <v>1</v>
      </c>
      <c r="F826" s="166" t="s">
        <v>6</v>
      </c>
      <c r="G826" s="9">
        <v>33.799999999999997</v>
      </c>
      <c r="H826" s="8">
        <v>1</v>
      </c>
      <c r="I826" s="8">
        <v>3</v>
      </c>
      <c r="L826" s="188">
        <f>VLOOKUP('Tabela STJ'!$F$5:$F$5098,'R$ REAJUSTADO'!$A$2:$B$44,2,FALSE)</f>
        <v>838.45</v>
      </c>
      <c r="M826" s="51">
        <f t="shared" si="31"/>
        <v>838.45</v>
      </c>
      <c r="N826" s="52">
        <f>G826*'R$ REAJUSTADO'!$E$13</f>
        <v>538.77199999999993</v>
      </c>
      <c r="O826" s="11">
        <f>(J826*'R$ REAJUSTADO'!$E$16)*'Tabela STJ'!K826</f>
        <v>0</v>
      </c>
      <c r="P826" s="205">
        <f t="shared" si="32"/>
        <v>1377.222</v>
      </c>
      <c r="Q826" s="201" t="s">
        <v>5172</v>
      </c>
    </row>
    <row r="827" spans="1:17" ht="25.5">
      <c r="A827" s="119" t="s">
        <v>4317</v>
      </c>
      <c r="B827" s="6" t="s">
        <v>4375</v>
      </c>
      <c r="C827" s="131" t="s">
        <v>6366</v>
      </c>
      <c r="D827" s="132" t="s">
        <v>701</v>
      </c>
      <c r="E827" s="8">
        <v>1</v>
      </c>
      <c r="F827" s="166" t="s">
        <v>6</v>
      </c>
      <c r="G827" s="9">
        <v>33.799999999999997</v>
      </c>
      <c r="H827" s="8">
        <v>1</v>
      </c>
      <c r="I827" s="8">
        <v>4</v>
      </c>
      <c r="L827" s="188">
        <f>VLOOKUP('Tabela STJ'!$F$5:$F$5098,'R$ REAJUSTADO'!$A$2:$B$44,2,FALSE)</f>
        <v>838.45</v>
      </c>
      <c r="M827" s="51">
        <f t="shared" si="31"/>
        <v>838.45</v>
      </c>
      <c r="N827" s="52">
        <f>G827*'R$ REAJUSTADO'!$E$13</f>
        <v>538.77199999999993</v>
      </c>
      <c r="O827" s="11">
        <f>(J827*'R$ REAJUSTADO'!$E$16)*'Tabela STJ'!K827</f>
        <v>0</v>
      </c>
      <c r="P827" s="205">
        <f t="shared" si="32"/>
        <v>1377.222</v>
      </c>
      <c r="Q827" s="201" t="s">
        <v>5172</v>
      </c>
    </row>
    <row r="828" spans="1:17" ht="25.5">
      <c r="A828" s="119" t="s">
        <v>4317</v>
      </c>
      <c r="B828" s="6" t="s">
        <v>4375</v>
      </c>
      <c r="C828" s="131" t="s">
        <v>6367</v>
      </c>
      <c r="D828" s="132" t="s">
        <v>705</v>
      </c>
      <c r="E828" s="8">
        <v>1</v>
      </c>
      <c r="F828" s="166" t="s">
        <v>6</v>
      </c>
      <c r="G828" s="9">
        <v>33.799999999999997</v>
      </c>
      <c r="H828" s="8">
        <v>1</v>
      </c>
      <c r="I828" s="8">
        <v>3</v>
      </c>
      <c r="L828" s="188">
        <f>VLOOKUP('Tabela STJ'!$F$5:$F$5098,'R$ REAJUSTADO'!$A$2:$B$44,2,FALSE)</f>
        <v>838.45</v>
      </c>
      <c r="M828" s="51">
        <f t="shared" si="31"/>
        <v>838.45</v>
      </c>
      <c r="N828" s="52">
        <f>G828*'R$ REAJUSTADO'!$E$13</f>
        <v>538.77199999999993</v>
      </c>
      <c r="O828" s="11">
        <f>(J828*'R$ REAJUSTADO'!$E$16)*'Tabela STJ'!K828</f>
        <v>0</v>
      </c>
      <c r="P828" s="205">
        <f t="shared" si="32"/>
        <v>1377.222</v>
      </c>
      <c r="Q828" s="201" t="s">
        <v>5172</v>
      </c>
    </row>
    <row r="829" spans="1:17" ht="25.5">
      <c r="A829" s="119" t="s">
        <v>4317</v>
      </c>
      <c r="B829" s="6" t="s">
        <v>4375</v>
      </c>
      <c r="C829" s="131" t="s">
        <v>6368</v>
      </c>
      <c r="D829" s="132" t="s">
        <v>708</v>
      </c>
      <c r="E829" s="8">
        <v>1</v>
      </c>
      <c r="F829" s="166" t="s">
        <v>6</v>
      </c>
      <c r="G829" s="9">
        <v>33.799999999999997</v>
      </c>
      <c r="H829" s="8">
        <v>1</v>
      </c>
      <c r="I829" s="8">
        <v>3</v>
      </c>
      <c r="L829" s="188">
        <f>VLOOKUP('Tabela STJ'!$F$5:$F$5098,'R$ REAJUSTADO'!$A$2:$B$44,2,FALSE)</f>
        <v>838.45</v>
      </c>
      <c r="M829" s="51">
        <f t="shared" si="31"/>
        <v>838.45</v>
      </c>
      <c r="N829" s="52">
        <f>G829*'R$ REAJUSTADO'!$E$13</f>
        <v>538.77199999999993</v>
      </c>
      <c r="O829" s="11">
        <f>(J829*'R$ REAJUSTADO'!$E$16)*'Tabela STJ'!K829</f>
        <v>0</v>
      </c>
      <c r="P829" s="205">
        <f t="shared" si="32"/>
        <v>1377.222</v>
      </c>
      <c r="Q829" s="201" t="s">
        <v>5172</v>
      </c>
    </row>
    <row r="830" spans="1:17" ht="25.5">
      <c r="A830" s="119" t="s">
        <v>4317</v>
      </c>
      <c r="B830" s="6" t="s">
        <v>4375</v>
      </c>
      <c r="C830" s="131" t="s">
        <v>6369</v>
      </c>
      <c r="D830" s="132" t="s">
        <v>707</v>
      </c>
      <c r="E830" s="8">
        <v>1</v>
      </c>
      <c r="F830" s="166" t="s">
        <v>6</v>
      </c>
      <c r="G830" s="9">
        <v>33.799999999999997</v>
      </c>
      <c r="H830" s="8">
        <v>1</v>
      </c>
      <c r="I830" s="8">
        <v>3</v>
      </c>
      <c r="L830" s="188">
        <f>VLOOKUP('Tabela STJ'!$F$5:$F$5098,'R$ REAJUSTADO'!$A$2:$B$44,2,FALSE)</f>
        <v>838.45</v>
      </c>
      <c r="M830" s="51">
        <f t="shared" si="31"/>
        <v>838.45</v>
      </c>
      <c r="N830" s="52">
        <f>G830*'R$ REAJUSTADO'!$E$13</f>
        <v>538.77199999999993</v>
      </c>
      <c r="O830" s="11">
        <f>(J830*'R$ REAJUSTADO'!$E$16)*'Tabela STJ'!K830</f>
        <v>0</v>
      </c>
      <c r="P830" s="205">
        <f t="shared" si="32"/>
        <v>1377.222</v>
      </c>
      <c r="Q830" s="201" t="s">
        <v>5172</v>
      </c>
    </row>
    <row r="831" spans="1:17" s="25" customFormat="1">
      <c r="A831" s="274"/>
      <c r="B831" s="275"/>
      <c r="C831" s="133"/>
      <c r="D831" s="134" t="s">
        <v>4638</v>
      </c>
      <c r="E831" s="42"/>
      <c r="F831" s="167"/>
      <c r="G831" s="29"/>
      <c r="H831" s="42"/>
      <c r="I831" s="42"/>
      <c r="J831" s="180"/>
      <c r="K831" s="30"/>
      <c r="L831" s="191"/>
      <c r="M831" s="55"/>
      <c r="N831" s="56"/>
      <c r="O831" s="31"/>
      <c r="P831" s="207"/>
      <c r="Q831" s="213"/>
    </row>
    <row r="832" spans="1:17" s="25" customFormat="1">
      <c r="A832" s="274"/>
      <c r="B832" s="275"/>
      <c r="C832" s="133"/>
      <c r="D832" s="134" t="s">
        <v>4639</v>
      </c>
      <c r="E832" s="42"/>
      <c r="F832" s="167"/>
      <c r="G832" s="29"/>
      <c r="H832" s="42"/>
      <c r="I832" s="42"/>
      <c r="J832" s="180"/>
      <c r="K832" s="30"/>
      <c r="L832" s="191"/>
      <c r="M832" s="55"/>
      <c r="N832" s="56"/>
      <c r="O832" s="31"/>
      <c r="P832" s="207"/>
      <c r="Q832" s="213"/>
    </row>
    <row r="833" spans="1:17" s="25" customFormat="1">
      <c r="A833" s="274"/>
      <c r="B833" s="275"/>
      <c r="C833" s="133"/>
      <c r="D833" s="134" t="s">
        <v>4640</v>
      </c>
      <c r="E833" s="42"/>
      <c r="F833" s="167"/>
      <c r="G833" s="29"/>
      <c r="H833" s="42"/>
      <c r="I833" s="42"/>
      <c r="J833" s="180"/>
      <c r="K833" s="30"/>
      <c r="L833" s="191"/>
      <c r="M833" s="55"/>
      <c r="N833" s="56"/>
      <c r="O833" s="31"/>
      <c r="P833" s="207"/>
      <c r="Q833" s="213"/>
    </row>
    <row r="834" spans="1:17" s="25" customFormat="1">
      <c r="A834" s="274"/>
      <c r="B834" s="275"/>
      <c r="C834" s="133"/>
      <c r="D834" s="134" t="s">
        <v>4641</v>
      </c>
      <c r="E834" s="42"/>
      <c r="F834" s="167"/>
      <c r="G834" s="29"/>
      <c r="H834" s="42"/>
      <c r="I834" s="42"/>
      <c r="J834" s="180"/>
      <c r="K834" s="30"/>
      <c r="L834" s="191"/>
      <c r="M834" s="55"/>
      <c r="N834" s="56"/>
      <c r="O834" s="31"/>
      <c r="P834" s="207"/>
      <c r="Q834" s="213"/>
    </row>
    <row r="835" spans="1:17" s="25" customFormat="1">
      <c r="A835" s="274"/>
      <c r="B835" s="275"/>
      <c r="C835" s="133"/>
      <c r="D835" s="134" t="s">
        <v>4642</v>
      </c>
      <c r="E835" s="42"/>
      <c r="F835" s="167"/>
      <c r="G835" s="29"/>
      <c r="H835" s="42"/>
      <c r="I835" s="42"/>
      <c r="J835" s="180"/>
      <c r="K835" s="30"/>
      <c r="L835" s="191"/>
      <c r="M835" s="55"/>
      <c r="N835" s="56"/>
      <c r="O835" s="31"/>
      <c r="P835" s="207"/>
      <c r="Q835" s="213"/>
    </row>
    <row r="836" spans="1:17" s="25" customFormat="1">
      <c r="A836" s="274"/>
      <c r="B836" s="275"/>
      <c r="C836" s="133" t="s">
        <v>6370</v>
      </c>
      <c r="D836" s="134" t="s">
        <v>4643</v>
      </c>
      <c r="E836" s="42"/>
      <c r="F836" s="167"/>
      <c r="G836" s="29"/>
      <c r="H836" s="42"/>
      <c r="I836" s="42"/>
      <c r="J836" s="180"/>
      <c r="K836" s="30"/>
      <c r="L836" s="191"/>
      <c r="M836" s="55"/>
      <c r="N836" s="56"/>
      <c r="O836" s="31"/>
      <c r="P836" s="207"/>
      <c r="Q836" s="213"/>
    </row>
    <row r="837" spans="1:17" s="25" customFormat="1">
      <c r="A837" s="274"/>
      <c r="B837" s="275"/>
      <c r="C837" s="133"/>
      <c r="D837" s="134" t="s">
        <v>4644</v>
      </c>
      <c r="E837" s="42"/>
      <c r="F837" s="167"/>
      <c r="G837" s="29"/>
      <c r="H837" s="42"/>
      <c r="I837" s="42"/>
      <c r="J837" s="180"/>
      <c r="K837" s="30"/>
      <c r="L837" s="191"/>
      <c r="M837" s="55"/>
      <c r="N837" s="56"/>
      <c r="O837" s="31"/>
      <c r="P837" s="207"/>
      <c r="Q837" s="213"/>
    </row>
    <row r="838" spans="1:17" s="25" customFormat="1">
      <c r="A838" s="274"/>
      <c r="B838" s="275"/>
      <c r="C838" s="133"/>
      <c r="D838" s="134" t="s">
        <v>4651</v>
      </c>
      <c r="E838" s="42"/>
      <c r="F838" s="167"/>
      <c r="G838" s="29"/>
      <c r="H838" s="42"/>
      <c r="I838" s="42"/>
      <c r="J838" s="180"/>
      <c r="K838" s="30"/>
      <c r="L838" s="191"/>
      <c r="M838" s="55"/>
      <c r="N838" s="56"/>
      <c r="O838" s="31"/>
      <c r="P838" s="207"/>
      <c r="Q838" s="213"/>
    </row>
    <row r="839" spans="1:17" s="25" customFormat="1">
      <c r="A839" s="274"/>
      <c r="B839" s="275"/>
      <c r="C839" s="133"/>
      <c r="D839" s="134" t="s">
        <v>4645</v>
      </c>
      <c r="E839" s="42"/>
      <c r="F839" s="167"/>
      <c r="G839" s="29"/>
      <c r="H839" s="42"/>
      <c r="I839" s="42"/>
      <c r="J839" s="180"/>
      <c r="K839" s="30"/>
      <c r="L839" s="191"/>
      <c r="M839" s="55"/>
      <c r="N839" s="56"/>
      <c r="O839" s="31"/>
      <c r="P839" s="207"/>
      <c r="Q839" s="213"/>
    </row>
    <row r="840" spans="1:17" s="25" customFormat="1">
      <c r="A840" s="274"/>
      <c r="B840" s="275"/>
      <c r="C840" s="133"/>
      <c r="D840" s="134" t="s">
        <v>4646</v>
      </c>
      <c r="E840" s="42"/>
      <c r="F840" s="167"/>
      <c r="G840" s="29"/>
      <c r="H840" s="42"/>
      <c r="I840" s="42"/>
      <c r="J840" s="180"/>
      <c r="K840" s="30"/>
      <c r="L840" s="191"/>
      <c r="M840" s="55"/>
      <c r="N840" s="56"/>
      <c r="O840" s="31"/>
      <c r="P840" s="207"/>
      <c r="Q840" s="213"/>
    </row>
    <row r="841" spans="1:17" s="25" customFormat="1">
      <c r="A841" s="274"/>
      <c r="B841" s="275"/>
      <c r="C841" s="133"/>
      <c r="D841" s="134" t="s">
        <v>4647</v>
      </c>
      <c r="E841" s="42"/>
      <c r="F841" s="167"/>
      <c r="G841" s="29"/>
      <c r="H841" s="42"/>
      <c r="I841" s="42"/>
      <c r="J841" s="180"/>
      <c r="K841" s="30"/>
      <c r="L841" s="191"/>
      <c r="M841" s="55"/>
      <c r="N841" s="56"/>
      <c r="O841" s="31"/>
      <c r="P841" s="207"/>
      <c r="Q841" s="213"/>
    </row>
    <row r="842" spans="1:17" s="25" customFormat="1">
      <c r="A842" s="274"/>
      <c r="B842" s="275"/>
      <c r="C842" s="133"/>
      <c r="D842" s="134" t="s">
        <v>4648</v>
      </c>
      <c r="E842" s="42"/>
      <c r="F842" s="167"/>
      <c r="G842" s="29"/>
      <c r="H842" s="42"/>
      <c r="I842" s="42"/>
      <c r="J842" s="180"/>
      <c r="K842" s="30"/>
      <c r="L842" s="191"/>
      <c r="M842" s="55"/>
      <c r="N842" s="56"/>
      <c r="O842" s="31"/>
      <c r="P842" s="207"/>
      <c r="Q842" s="213"/>
    </row>
    <row r="843" spans="1:17" s="25" customFormat="1">
      <c r="A843" s="274"/>
      <c r="B843" s="275"/>
      <c r="C843" s="133"/>
      <c r="D843" s="134" t="s">
        <v>4649</v>
      </c>
      <c r="E843" s="42"/>
      <c r="F843" s="167"/>
      <c r="G843" s="29"/>
      <c r="H843" s="42"/>
      <c r="I843" s="42"/>
      <c r="J843" s="180"/>
      <c r="K843" s="30"/>
      <c r="L843" s="191"/>
      <c r="M843" s="55"/>
      <c r="N843" s="56"/>
      <c r="O843" s="31"/>
      <c r="P843" s="207"/>
      <c r="Q843" s="213"/>
    </row>
    <row r="844" spans="1:17" s="25" customFormat="1">
      <c r="A844" s="274"/>
      <c r="B844" s="275"/>
      <c r="C844" s="133"/>
      <c r="D844" s="134" t="s">
        <v>4650</v>
      </c>
      <c r="E844" s="42"/>
      <c r="F844" s="167"/>
      <c r="G844" s="29"/>
      <c r="H844" s="42"/>
      <c r="I844" s="42"/>
      <c r="J844" s="180"/>
      <c r="K844" s="30"/>
      <c r="L844" s="191"/>
      <c r="M844" s="55"/>
      <c r="N844" s="56"/>
      <c r="O844" s="31"/>
      <c r="P844" s="207"/>
      <c r="Q844" s="213"/>
    </row>
    <row r="845" spans="1:17" s="26" customFormat="1" ht="31.5">
      <c r="A845" s="273" t="s">
        <v>5386</v>
      </c>
      <c r="B845" s="273"/>
      <c r="C845" s="273"/>
      <c r="D845" s="273"/>
      <c r="E845" s="273"/>
      <c r="F845" s="273"/>
      <c r="G845" s="273"/>
      <c r="H845" s="273"/>
      <c r="I845" s="273"/>
      <c r="J845" s="273"/>
      <c r="K845" s="273"/>
      <c r="L845" s="273"/>
      <c r="M845" s="273"/>
      <c r="N845" s="273"/>
      <c r="O845" s="273"/>
      <c r="P845" s="273"/>
      <c r="Q845" s="273"/>
    </row>
    <row r="846" spans="1:17">
      <c r="A846" s="119" t="s">
        <v>4318</v>
      </c>
      <c r="B846" s="6" t="s">
        <v>4376</v>
      </c>
      <c r="C846" s="131" t="s">
        <v>6371</v>
      </c>
      <c r="D846" s="132" t="s">
        <v>711</v>
      </c>
      <c r="E846" s="8">
        <v>1</v>
      </c>
      <c r="F846" s="166" t="s">
        <v>7</v>
      </c>
      <c r="H846" s="8">
        <v>2</v>
      </c>
      <c r="I846" s="8">
        <v>5</v>
      </c>
      <c r="L846" s="188">
        <f>VLOOKUP('Tabela STJ'!$F$5:$F$5098,'R$ REAJUSTADO'!$A$2:$B$44,2,FALSE)</f>
        <v>1191.8499999999999</v>
      </c>
      <c r="M846" s="51">
        <f t="shared" si="31"/>
        <v>1191.8499999999999</v>
      </c>
      <c r="N846" s="52">
        <f>G846*'R$ REAJUSTADO'!$E$13</f>
        <v>0</v>
      </c>
      <c r="O846" s="11">
        <f>(J846*'R$ REAJUSTADO'!$E$16)*'Tabela STJ'!K846</f>
        <v>0</v>
      </c>
      <c r="P846" s="205">
        <f t="shared" si="32"/>
        <v>1191.8499999999999</v>
      </c>
      <c r="Q846" s="201" t="s">
        <v>5172</v>
      </c>
    </row>
    <row r="847" spans="1:17">
      <c r="A847" s="119" t="s">
        <v>4318</v>
      </c>
      <c r="B847" s="6" t="s">
        <v>4376</v>
      </c>
      <c r="C847" s="131" t="s">
        <v>6372</v>
      </c>
      <c r="D847" s="132" t="s">
        <v>713</v>
      </c>
      <c r="E847" s="8">
        <v>1</v>
      </c>
      <c r="F847" s="166" t="s">
        <v>238</v>
      </c>
      <c r="H847" s="8">
        <v>1</v>
      </c>
      <c r="I847" s="8">
        <v>2</v>
      </c>
      <c r="L847" s="188">
        <f>VLOOKUP('Tabela STJ'!$F$5:$F$5098,'R$ REAJUSTADO'!$A$2:$B$44,2,FALSE)</f>
        <v>679.08</v>
      </c>
      <c r="M847" s="51">
        <f t="shared" si="31"/>
        <v>679.08</v>
      </c>
      <c r="N847" s="52">
        <f>G847*'R$ REAJUSTADO'!$E$13</f>
        <v>0</v>
      </c>
      <c r="O847" s="11">
        <f>(J847*'R$ REAJUSTADO'!$E$16)*'Tabela STJ'!K847</f>
        <v>0</v>
      </c>
      <c r="P847" s="205">
        <f t="shared" si="32"/>
        <v>679.08</v>
      </c>
      <c r="Q847" s="201" t="s">
        <v>5172</v>
      </c>
    </row>
    <row r="848" spans="1:17">
      <c r="A848" s="119" t="s">
        <v>4318</v>
      </c>
      <c r="B848" s="6" t="s">
        <v>4376</v>
      </c>
      <c r="C848" s="131" t="s">
        <v>6373</v>
      </c>
      <c r="D848" s="132" t="s">
        <v>714</v>
      </c>
      <c r="E848" s="8">
        <v>1</v>
      </c>
      <c r="F848" s="166" t="s">
        <v>194</v>
      </c>
      <c r="H848" s="8">
        <v>1</v>
      </c>
      <c r="I848" s="8">
        <v>4</v>
      </c>
      <c r="L848" s="188">
        <f>VLOOKUP('Tabela STJ'!$F$5:$F$5098,'R$ REAJUSTADO'!$A$2:$B$44,2,FALSE)</f>
        <v>923</v>
      </c>
      <c r="M848" s="51">
        <f t="shared" si="31"/>
        <v>923</v>
      </c>
      <c r="N848" s="52">
        <f>G848*'R$ REAJUSTADO'!$E$13</f>
        <v>0</v>
      </c>
      <c r="O848" s="11">
        <f>(J848*'R$ REAJUSTADO'!$E$16)*'Tabela STJ'!K848</f>
        <v>0</v>
      </c>
      <c r="P848" s="205">
        <f t="shared" si="32"/>
        <v>923</v>
      </c>
      <c r="Q848" s="201" t="s">
        <v>5172</v>
      </c>
    </row>
    <row r="849" spans="1:17">
      <c r="A849" s="119" t="s">
        <v>4318</v>
      </c>
      <c r="B849" s="6" t="s">
        <v>4376</v>
      </c>
      <c r="C849" s="131" t="s">
        <v>6374</v>
      </c>
      <c r="D849" s="132" t="s">
        <v>715</v>
      </c>
      <c r="E849" s="8">
        <v>1</v>
      </c>
      <c r="F849" s="166" t="s">
        <v>281</v>
      </c>
      <c r="H849" s="8">
        <v>2</v>
      </c>
      <c r="I849" s="8">
        <v>5</v>
      </c>
      <c r="L849" s="188">
        <f>VLOOKUP('Tabela STJ'!$F$5:$F$5098,'R$ REAJUSTADO'!$A$2:$B$44,2,FALSE)</f>
        <v>1074.04</v>
      </c>
      <c r="M849" s="51">
        <f t="shared" si="31"/>
        <v>1074.04</v>
      </c>
      <c r="N849" s="52">
        <f>G849*'R$ REAJUSTADO'!$E$13</f>
        <v>0</v>
      </c>
      <c r="O849" s="11">
        <f>(J849*'R$ REAJUSTADO'!$E$16)*'Tabela STJ'!K849</f>
        <v>0</v>
      </c>
      <c r="P849" s="205">
        <f t="shared" si="32"/>
        <v>1074.04</v>
      </c>
      <c r="Q849" s="201" t="s">
        <v>5172</v>
      </c>
    </row>
    <row r="850" spans="1:17">
      <c r="A850" s="119" t="s">
        <v>4318</v>
      </c>
      <c r="B850" s="6" t="s">
        <v>4376</v>
      </c>
      <c r="C850" s="131" t="s">
        <v>6375</v>
      </c>
      <c r="D850" s="132" t="s">
        <v>716</v>
      </c>
      <c r="E850" s="8">
        <v>1</v>
      </c>
      <c r="F850" s="166" t="s">
        <v>145</v>
      </c>
      <c r="H850" s="8">
        <v>1</v>
      </c>
      <c r="I850" s="8">
        <v>3</v>
      </c>
      <c r="L850" s="188">
        <f>VLOOKUP('Tabela STJ'!$F$5:$F$5098,'R$ REAJUSTADO'!$A$2:$B$44,2,FALSE)</f>
        <v>304.89</v>
      </c>
      <c r="M850" s="51">
        <f t="shared" si="31"/>
        <v>304.89</v>
      </c>
      <c r="N850" s="52">
        <f>G850*'R$ REAJUSTADO'!$E$13</f>
        <v>0</v>
      </c>
      <c r="O850" s="11">
        <f>(J850*'R$ REAJUSTADO'!$E$16)*'Tabela STJ'!K850</f>
        <v>0</v>
      </c>
      <c r="P850" s="205">
        <f t="shared" si="32"/>
        <v>304.89</v>
      </c>
      <c r="Q850" s="201" t="s">
        <v>5172</v>
      </c>
    </row>
    <row r="851" spans="1:17">
      <c r="A851" s="119" t="s">
        <v>4318</v>
      </c>
      <c r="B851" s="6" t="s">
        <v>4376</v>
      </c>
      <c r="C851" s="131" t="s">
        <v>6376</v>
      </c>
      <c r="D851" s="132" t="s">
        <v>720</v>
      </c>
      <c r="E851" s="8">
        <v>1</v>
      </c>
      <c r="F851" s="166" t="s">
        <v>281</v>
      </c>
      <c r="H851" s="8">
        <v>2</v>
      </c>
      <c r="I851" s="8">
        <v>6</v>
      </c>
      <c r="L851" s="188">
        <f>VLOOKUP('Tabela STJ'!$F$5:$F$5098,'R$ REAJUSTADO'!$A$2:$B$44,2,FALSE)</f>
        <v>1074.04</v>
      </c>
      <c r="M851" s="51">
        <f t="shared" si="31"/>
        <v>1074.04</v>
      </c>
      <c r="N851" s="52">
        <f>G851*'R$ REAJUSTADO'!$E$13</f>
        <v>0</v>
      </c>
      <c r="O851" s="11">
        <f>(J851*'R$ REAJUSTADO'!$E$16)*'Tabela STJ'!K851</f>
        <v>0</v>
      </c>
      <c r="P851" s="205">
        <f t="shared" si="32"/>
        <v>1074.04</v>
      </c>
      <c r="Q851" s="201" t="s">
        <v>5172</v>
      </c>
    </row>
    <row r="852" spans="1:17">
      <c r="A852" s="119" t="s">
        <v>4318</v>
      </c>
      <c r="B852" s="6" t="s">
        <v>4376</v>
      </c>
      <c r="C852" s="131" t="s">
        <v>6377</v>
      </c>
      <c r="D852" s="132" t="s">
        <v>722</v>
      </c>
      <c r="E852" s="8">
        <v>1</v>
      </c>
      <c r="F852" s="166" t="s">
        <v>293</v>
      </c>
      <c r="H852" s="8">
        <v>2</v>
      </c>
      <c r="I852" s="8">
        <v>4</v>
      </c>
      <c r="L852" s="188">
        <f>VLOOKUP('Tabela STJ'!$F$5:$F$5098,'R$ REAJUSTADO'!$A$2:$B$44,2,FALSE)</f>
        <v>990.89</v>
      </c>
      <c r="M852" s="51">
        <f t="shared" si="31"/>
        <v>990.89</v>
      </c>
      <c r="N852" s="52">
        <f>G852*'R$ REAJUSTADO'!$E$13</f>
        <v>0</v>
      </c>
      <c r="O852" s="11">
        <f>(J852*'R$ REAJUSTADO'!$E$16)*'Tabela STJ'!K852</f>
        <v>0</v>
      </c>
      <c r="P852" s="205">
        <f t="shared" si="32"/>
        <v>990.89</v>
      </c>
      <c r="Q852" s="201" t="s">
        <v>5172</v>
      </c>
    </row>
    <row r="853" spans="1:17">
      <c r="A853" s="119" t="s">
        <v>4318</v>
      </c>
      <c r="B853" s="6" t="s">
        <v>4376</v>
      </c>
      <c r="C853" s="131" t="s">
        <v>6378</v>
      </c>
      <c r="D853" s="132" t="s">
        <v>724</v>
      </c>
      <c r="E853" s="8">
        <v>1</v>
      </c>
      <c r="F853" s="166" t="s">
        <v>281</v>
      </c>
      <c r="H853" s="8">
        <v>2</v>
      </c>
      <c r="I853" s="8">
        <v>5</v>
      </c>
      <c r="L853" s="188">
        <f>VLOOKUP('Tabela STJ'!$F$5:$F$5098,'R$ REAJUSTADO'!$A$2:$B$44,2,FALSE)</f>
        <v>1074.04</v>
      </c>
      <c r="M853" s="51">
        <f t="shared" si="31"/>
        <v>1074.04</v>
      </c>
      <c r="N853" s="52">
        <f>G853*'R$ REAJUSTADO'!$E$13</f>
        <v>0</v>
      </c>
      <c r="O853" s="11">
        <f>(J853*'R$ REAJUSTADO'!$E$16)*'Tabela STJ'!K853</f>
        <v>0</v>
      </c>
      <c r="P853" s="205">
        <f t="shared" si="32"/>
        <v>1074.04</v>
      </c>
      <c r="Q853" s="201" t="s">
        <v>5172</v>
      </c>
    </row>
    <row r="854" spans="1:17">
      <c r="A854" s="119" t="s">
        <v>4318</v>
      </c>
      <c r="B854" s="6" t="s">
        <v>4376</v>
      </c>
      <c r="C854" s="131" t="s">
        <v>6379</v>
      </c>
      <c r="D854" s="132" t="s">
        <v>725</v>
      </c>
      <c r="E854" s="8">
        <v>1</v>
      </c>
      <c r="F854" s="166" t="s">
        <v>293</v>
      </c>
      <c r="H854" s="8">
        <v>1</v>
      </c>
      <c r="I854" s="8">
        <v>4</v>
      </c>
      <c r="L854" s="188">
        <f>VLOOKUP('Tabela STJ'!$F$5:$F$5098,'R$ REAJUSTADO'!$A$2:$B$44,2,FALSE)</f>
        <v>990.89</v>
      </c>
      <c r="M854" s="51">
        <f t="shared" si="31"/>
        <v>990.89</v>
      </c>
      <c r="N854" s="52">
        <f>G854*'R$ REAJUSTADO'!$E$13</f>
        <v>0</v>
      </c>
      <c r="O854" s="11">
        <f>(J854*'R$ REAJUSTADO'!$E$16)*'Tabela STJ'!K854</f>
        <v>0</v>
      </c>
      <c r="P854" s="205">
        <f t="shared" si="32"/>
        <v>990.89</v>
      </c>
      <c r="Q854" s="201" t="s">
        <v>5172</v>
      </c>
    </row>
    <row r="855" spans="1:17">
      <c r="A855" s="119" t="s">
        <v>4318</v>
      </c>
      <c r="B855" s="6" t="s">
        <v>4376</v>
      </c>
      <c r="C855" s="131" t="s">
        <v>6380</v>
      </c>
      <c r="D855" s="132" t="s">
        <v>726</v>
      </c>
      <c r="E855" s="8">
        <v>1</v>
      </c>
      <c r="F855" s="166" t="s">
        <v>293</v>
      </c>
      <c r="H855" s="8">
        <v>2</v>
      </c>
      <c r="I855" s="8">
        <v>5</v>
      </c>
      <c r="L855" s="188">
        <f>VLOOKUP('Tabela STJ'!$F$5:$F$5098,'R$ REAJUSTADO'!$A$2:$B$44,2,FALSE)</f>
        <v>990.89</v>
      </c>
      <c r="M855" s="51">
        <f t="shared" si="31"/>
        <v>990.89</v>
      </c>
      <c r="N855" s="52">
        <f>G855*'R$ REAJUSTADO'!$E$13</f>
        <v>0</v>
      </c>
      <c r="O855" s="11">
        <f>(J855*'R$ REAJUSTADO'!$E$16)*'Tabela STJ'!K855</f>
        <v>0</v>
      </c>
      <c r="P855" s="205">
        <f t="shared" si="32"/>
        <v>990.89</v>
      </c>
      <c r="Q855" s="201" t="s">
        <v>5172</v>
      </c>
    </row>
    <row r="856" spans="1:17">
      <c r="A856" s="119" t="s">
        <v>4318</v>
      </c>
      <c r="B856" s="6" t="s">
        <v>4376</v>
      </c>
      <c r="C856" s="131" t="s">
        <v>6381</v>
      </c>
      <c r="D856" s="132" t="s">
        <v>727</v>
      </c>
      <c r="E856" s="8">
        <v>1</v>
      </c>
      <c r="F856" s="166" t="s">
        <v>293</v>
      </c>
      <c r="H856" s="8">
        <v>3</v>
      </c>
      <c r="I856" s="8">
        <v>6</v>
      </c>
      <c r="L856" s="188">
        <f>VLOOKUP('Tabela STJ'!$F$5:$F$5098,'R$ REAJUSTADO'!$A$2:$B$44,2,FALSE)</f>
        <v>990.89</v>
      </c>
      <c r="M856" s="51">
        <f t="shared" si="31"/>
        <v>990.89</v>
      </c>
      <c r="N856" s="52">
        <f>G856*'R$ REAJUSTADO'!$E$13</f>
        <v>0</v>
      </c>
      <c r="O856" s="11">
        <f>(J856*'R$ REAJUSTADO'!$E$16)*'Tabela STJ'!K856</f>
        <v>0</v>
      </c>
      <c r="P856" s="205">
        <f t="shared" si="32"/>
        <v>990.89</v>
      </c>
      <c r="Q856" s="201" t="s">
        <v>5172</v>
      </c>
    </row>
    <row r="857" spans="1:17">
      <c r="A857" s="119" t="s">
        <v>4318</v>
      </c>
      <c r="B857" s="6" t="s">
        <v>4376</v>
      </c>
      <c r="C857" s="131" t="s">
        <v>6382</v>
      </c>
      <c r="D857" s="132" t="s">
        <v>728</v>
      </c>
      <c r="E857" s="8">
        <v>1</v>
      </c>
      <c r="F857" s="166" t="s">
        <v>314</v>
      </c>
      <c r="H857" s="8">
        <v>2</v>
      </c>
      <c r="I857" s="8">
        <v>6</v>
      </c>
      <c r="L857" s="188">
        <f>VLOOKUP('Tabela STJ'!$F$5:$F$5098,'R$ REAJUSTADO'!$A$2:$B$44,2,FALSE)</f>
        <v>1261.1400000000001</v>
      </c>
      <c r="M857" s="51">
        <f t="shared" si="31"/>
        <v>1261.1400000000001</v>
      </c>
      <c r="N857" s="52">
        <f>G857*'R$ REAJUSTADO'!$E$13</f>
        <v>0</v>
      </c>
      <c r="O857" s="11">
        <f>(J857*'R$ REAJUSTADO'!$E$16)*'Tabela STJ'!K857</f>
        <v>0</v>
      </c>
      <c r="P857" s="205">
        <f t="shared" si="32"/>
        <v>1261.1400000000001</v>
      </c>
      <c r="Q857" s="201" t="s">
        <v>5172</v>
      </c>
    </row>
    <row r="858" spans="1:17">
      <c r="A858" s="119" t="s">
        <v>4318</v>
      </c>
      <c r="B858" s="6" t="s">
        <v>4376</v>
      </c>
      <c r="C858" s="131" t="s">
        <v>6383</v>
      </c>
      <c r="D858" s="132" t="s">
        <v>730</v>
      </c>
      <c r="E858" s="8">
        <v>1</v>
      </c>
      <c r="F858" s="166" t="s">
        <v>5</v>
      </c>
      <c r="H858" s="8">
        <v>1</v>
      </c>
      <c r="I858" s="8">
        <v>2</v>
      </c>
      <c r="L858" s="188">
        <f>VLOOKUP('Tabela STJ'!$F$5:$F$5098,'R$ REAJUSTADO'!$A$2:$B$44,2,FALSE)</f>
        <v>600.09</v>
      </c>
      <c r="M858" s="51">
        <f t="shared" ref="M858:M923" si="33">L858*E858</f>
        <v>600.09</v>
      </c>
      <c r="N858" s="52">
        <f>G858*'R$ REAJUSTADO'!$E$13</f>
        <v>0</v>
      </c>
      <c r="O858" s="11">
        <f>(J858*'R$ REAJUSTADO'!$E$16)*'Tabela STJ'!K858</f>
        <v>0</v>
      </c>
      <c r="P858" s="205">
        <f t="shared" si="32"/>
        <v>600.09</v>
      </c>
      <c r="Q858" s="201" t="s">
        <v>5172</v>
      </c>
    </row>
    <row r="859" spans="1:17">
      <c r="A859" s="119" t="s">
        <v>4318</v>
      </c>
      <c r="B859" s="6" t="s">
        <v>4376</v>
      </c>
      <c r="C859" s="131" t="s">
        <v>6384</v>
      </c>
      <c r="D859" s="132" t="s">
        <v>731</v>
      </c>
      <c r="E859" s="8">
        <v>1</v>
      </c>
      <c r="F859" s="166" t="s">
        <v>293</v>
      </c>
      <c r="H859" s="8">
        <v>2</v>
      </c>
      <c r="I859" s="8">
        <v>6</v>
      </c>
      <c r="L859" s="188">
        <f>VLOOKUP('Tabela STJ'!$F$5:$F$5098,'R$ REAJUSTADO'!$A$2:$B$44,2,FALSE)</f>
        <v>990.89</v>
      </c>
      <c r="M859" s="51">
        <f t="shared" si="33"/>
        <v>990.89</v>
      </c>
      <c r="N859" s="52">
        <f>G859*'R$ REAJUSTADO'!$E$13</f>
        <v>0</v>
      </c>
      <c r="O859" s="11">
        <f>(J859*'R$ REAJUSTADO'!$E$16)*'Tabela STJ'!K859</f>
        <v>0</v>
      </c>
      <c r="P859" s="205">
        <f t="shared" si="32"/>
        <v>990.89</v>
      </c>
      <c r="Q859" s="201" t="s">
        <v>5172</v>
      </c>
    </row>
    <row r="860" spans="1:17">
      <c r="A860" s="119" t="s">
        <v>4318</v>
      </c>
      <c r="B860" s="6" t="s">
        <v>4376</v>
      </c>
      <c r="C860" s="131" t="s">
        <v>6385</v>
      </c>
      <c r="D860" s="132" t="s">
        <v>732</v>
      </c>
      <c r="E860" s="8">
        <v>1</v>
      </c>
      <c r="F860" s="166" t="s">
        <v>7</v>
      </c>
      <c r="H860" s="8">
        <v>2</v>
      </c>
      <c r="I860" s="8">
        <v>5</v>
      </c>
      <c r="L860" s="188">
        <f>VLOOKUP('Tabela STJ'!$F$5:$F$5098,'R$ REAJUSTADO'!$A$2:$B$44,2,FALSE)</f>
        <v>1191.8499999999999</v>
      </c>
      <c r="M860" s="51">
        <f t="shared" si="33"/>
        <v>1191.8499999999999</v>
      </c>
      <c r="N860" s="52">
        <f>G860*'R$ REAJUSTADO'!$E$13</f>
        <v>0</v>
      </c>
      <c r="O860" s="11">
        <f>(J860*'R$ REAJUSTADO'!$E$16)*'Tabela STJ'!K860</f>
        <v>0</v>
      </c>
      <c r="P860" s="205">
        <f t="shared" si="32"/>
        <v>1191.8499999999999</v>
      </c>
      <c r="Q860" s="201" t="s">
        <v>5172</v>
      </c>
    </row>
    <row r="861" spans="1:17">
      <c r="A861" s="119" t="s">
        <v>4318</v>
      </c>
      <c r="B861" s="6" t="s">
        <v>4376</v>
      </c>
      <c r="C861" s="131" t="s">
        <v>6386</v>
      </c>
      <c r="D861" s="132" t="s">
        <v>733</v>
      </c>
      <c r="E861" s="8">
        <v>1</v>
      </c>
      <c r="F861" s="166" t="s">
        <v>201</v>
      </c>
      <c r="H861" s="8">
        <v>1</v>
      </c>
      <c r="I861" s="8">
        <v>4</v>
      </c>
      <c r="L861" s="188">
        <f>VLOOKUP('Tabela STJ'!$F$5:$F$5098,'R$ REAJUSTADO'!$A$2:$B$44,2,FALSE)</f>
        <v>769.16</v>
      </c>
      <c r="M861" s="51">
        <f t="shared" si="33"/>
        <v>769.16</v>
      </c>
      <c r="N861" s="52">
        <f>G861*'R$ REAJUSTADO'!$E$13</f>
        <v>0</v>
      </c>
      <c r="O861" s="11">
        <f>(J861*'R$ REAJUSTADO'!$E$16)*'Tabela STJ'!K861</f>
        <v>0</v>
      </c>
      <c r="P861" s="205">
        <f t="shared" si="32"/>
        <v>769.16</v>
      </c>
      <c r="Q861" s="201" t="s">
        <v>5172</v>
      </c>
    </row>
    <row r="862" spans="1:17">
      <c r="A862" s="119" t="s">
        <v>4318</v>
      </c>
      <c r="B862" s="6" t="s">
        <v>4376</v>
      </c>
      <c r="C862" s="131" t="s">
        <v>6387</v>
      </c>
      <c r="D862" s="132" t="s">
        <v>734</v>
      </c>
      <c r="E862" s="8">
        <v>1</v>
      </c>
      <c r="F862" s="166" t="s">
        <v>238</v>
      </c>
      <c r="H862" s="8">
        <v>1</v>
      </c>
      <c r="I862" s="8">
        <v>4</v>
      </c>
      <c r="L862" s="188">
        <f>VLOOKUP('Tabela STJ'!$F$5:$F$5098,'R$ REAJUSTADO'!$A$2:$B$44,2,FALSE)</f>
        <v>679.08</v>
      </c>
      <c r="M862" s="51">
        <f t="shared" si="33"/>
        <v>679.08</v>
      </c>
      <c r="N862" s="52">
        <f>G862*'R$ REAJUSTADO'!$E$13</f>
        <v>0</v>
      </c>
      <c r="O862" s="11">
        <f>(J862*'R$ REAJUSTADO'!$E$16)*'Tabela STJ'!K862</f>
        <v>0</v>
      </c>
      <c r="P862" s="205">
        <f t="shared" ref="P862:P927" si="34">SUM(M862:O862)</f>
        <v>679.08</v>
      </c>
      <c r="Q862" s="201" t="s">
        <v>5172</v>
      </c>
    </row>
    <row r="863" spans="1:17">
      <c r="A863" s="119" t="s">
        <v>4318</v>
      </c>
      <c r="B863" s="6" t="s">
        <v>4376</v>
      </c>
      <c r="C863" s="131" t="s">
        <v>6388</v>
      </c>
      <c r="D863" s="132" t="s">
        <v>735</v>
      </c>
      <c r="E863" s="8">
        <v>1</v>
      </c>
      <c r="F863" s="166" t="s">
        <v>194</v>
      </c>
      <c r="H863" s="8">
        <v>2</v>
      </c>
      <c r="I863" s="8">
        <v>5</v>
      </c>
      <c r="L863" s="188">
        <f>VLOOKUP('Tabela STJ'!$F$5:$F$5098,'R$ REAJUSTADO'!$A$2:$B$44,2,FALSE)</f>
        <v>923</v>
      </c>
      <c r="M863" s="51">
        <f t="shared" si="33"/>
        <v>923</v>
      </c>
      <c r="N863" s="52">
        <f>G863*'R$ REAJUSTADO'!$E$13</f>
        <v>0</v>
      </c>
      <c r="O863" s="11">
        <f>(J863*'R$ REAJUSTADO'!$E$16)*'Tabela STJ'!K863</f>
        <v>0</v>
      </c>
      <c r="P863" s="205">
        <f t="shared" si="34"/>
        <v>923</v>
      </c>
      <c r="Q863" s="201" t="s">
        <v>5172</v>
      </c>
    </row>
    <row r="864" spans="1:17">
      <c r="A864" s="119" t="s">
        <v>4318</v>
      </c>
      <c r="B864" s="6" t="s">
        <v>4376</v>
      </c>
      <c r="C864" s="131" t="s">
        <v>6389</v>
      </c>
      <c r="D864" s="132" t="s">
        <v>736</v>
      </c>
      <c r="E864" s="8">
        <v>1</v>
      </c>
      <c r="F864" s="166" t="s">
        <v>194</v>
      </c>
      <c r="H864" s="8">
        <v>1</v>
      </c>
      <c r="I864" s="8">
        <v>2</v>
      </c>
      <c r="L864" s="188">
        <f>VLOOKUP('Tabela STJ'!$F$5:$F$5098,'R$ REAJUSTADO'!$A$2:$B$44,2,FALSE)</f>
        <v>923</v>
      </c>
      <c r="M864" s="51">
        <f t="shared" si="33"/>
        <v>923</v>
      </c>
      <c r="N864" s="52">
        <f>G864*'R$ REAJUSTADO'!$E$13</f>
        <v>0</v>
      </c>
      <c r="O864" s="11">
        <f>(J864*'R$ REAJUSTADO'!$E$16)*'Tabela STJ'!K864</f>
        <v>0</v>
      </c>
      <c r="P864" s="205">
        <f t="shared" si="34"/>
        <v>923</v>
      </c>
      <c r="Q864" s="201" t="s">
        <v>5172</v>
      </c>
    </row>
    <row r="865" spans="1:17">
      <c r="A865" s="119" t="s">
        <v>4318</v>
      </c>
      <c r="B865" s="6" t="s">
        <v>4376</v>
      </c>
      <c r="C865" s="131" t="s">
        <v>6390</v>
      </c>
      <c r="D865" s="132" t="s">
        <v>737</v>
      </c>
      <c r="E865" s="8">
        <v>1</v>
      </c>
      <c r="F865" s="166" t="s">
        <v>194</v>
      </c>
      <c r="H865" s="8">
        <v>2</v>
      </c>
      <c r="I865" s="8">
        <v>4</v>
      </c>
      <c r="L865" s="188">
        <f>VLOOKUP('Tabela STJ'!$F$5:$F$5098,'R$ REAJUSTADO'!$A$2:$B$44,2,FALSE)</f>
        <v>923</v>
      </c>
      <c r="M865" s="51">
        <f t="shared" si="33"/>
        <v>923</v>
      </c>
      <c r="N865" s="52">
        <f>G865*'R$ REAJUSTADO'!$E$13</f>
        <v>0</v>
      </c>
      <c r="O865" s="11">
        <f>(J865*'R$ REAJUSTADO'!$E$16)*'Tabela STJ'!K865</f>
        <v>0</v>
      </c>
      <c r="P865" s="205">
        <f t="shared" si="34"/>
        <v>923</v>
      </c>
      <c r="Q865" s="201" t="s">
        <v>5172</v>
      </c>
    </row>
    <row r="866" spans="1:17">
      <c r="A866" s="119" t="s">
        <v>4318</v>
      </c>
      <c r="B866" s="6" t="s">
        <v>4376</v>
      </c>
      <c r="C866" s="131" t="s">
        <v>6391</v>
      </c>
      <c r="D866" s="132" t="s">
        <v>710</v>
      </c>
      <c r="E866" s="8">
        <v>1</v>
      </c>
      <c r="F866" s="166" t="s">
        <v>2</v>
      </c>
      <c r="H866" s="8">
        <v>1</v>
      </c>
      <c r="I866" s="8">
        <v>2</v>
      </c>
      <c r="L866" s="188">
        <f>VLOOKUP('Tabela STJ'!$F$5:$F$5098,'R$ REAJUSTADO'!$A$2:$B$44,2,FALSE)</f>
        <v>177.38</v>
      </c>
      <c r="M866" s="51">
        <f t="shared" si="33"/>
        <v>177.38</v>
      </c>
      <c r="N866" s="52">
        <f>G866*'R$ REAJUSTADO'!$E$13</f>
        <v>0</v>
      </c>
      <c r="O866" s="11">
        <f>(J866*'R$ REAJUSTADO'!$E$16)*'Tabela STJ'!K866</f>
        <v>0</v>
      </c>
      <c r="P866" s="205">
        <f t="shared" si="34"/>
        <v>177.38</v>
      </c>
      <c r="Q866" s="201" t="s">
        <v>5172</v>
      </c>
    </row>
    <row r="867" spans="1:17" s="66" customFormat="1">
      <c r="A867" s="120" t="s">
        <v>4318</v>
      </c>
      <c r="B867" s="41" t="s">
        <v>4376</v>
      </c>
      <c r="C867" s="135" t="s">
        <v>6392</v>
      </c>
      <c r="D867" s="136" t="s">
        <v>718</v>
      </c>
      <c r="E867" s="7">
        <v>1</v>
      </c>
      <c r="F867" s="168" t="s">
        <v>11</v>
      </c>
      <c r="G867" s="62"/>
      <c r="H867" s="7"/>
      <c r="I867" s="7">
        <v>0</v>
      </c>
      <c r="J867" s="176"/>
      <c r="K867" s="63"/>
      <c r="L867" s="190">
        <f>VLOOKUP('Tabela STJ'!$F$5:$F$5098,'R$ REAJUSTADO'!$A$2:$B$44,2,FALSE)</f>
        <v>74.84</v>
      </c>
      <c r="M867" s="53">
        <f t="shared" si="33"/>
        <v>74.84</v>
      </c>
      <c r="N867" s="65">
        <f>G867*'R$ REAJUSTADO'!$E$13</f>
        <v>0</v>
      </c>
      <c r="O867" s="64">
        <f>(J867*'R$ REAJUSTADO'!$E$16)*'Tabela STJ'!K867</f>
        <v>0</v>
      </c>
      <c r="P867" s="205">
        <f t="shared" si="34"/>
        <v>74.84</v>
      </c>
      <c r="Q867" s="201" t="s">
        <v>5171</v>
      </c>
    </row>
    <row r="868" spans="1:17" s="12" customFormat="1">
      <c r="A868" s="119" t="s">
        <v>4318</v>
      </c>
      <c r="B868" s="6" t="s">
        <v>4376</v>
      </c>
      <c r="C868" s="131" t="s">
        <v>6393</v>
      </c>
      <c r="D868" s="132" t="s">
        <v>719</v>
      </c>
      <c r="E868" s="8">
        <v>1</v>
      </c>
      <c r="F868" s="166" t="s">
        <v>238</v>
      </c>
      <c r="G868" s="9"/>
      <c r="H868" s="8">
        <v>1</v>
      </c>
      <c r="I868" s="8">
        <v>3</v>
      </c>
      <c r="J868" s="174"/>
      <c r="K868" s="10"/>
      <c r="L868" s="188">
        <f>VLOOKUP('Tabela STJ'!$F$5:$F$5098,'R$ REAJUSTADO'!$A$2:$B$44,2,FALSE)</f>
        <v>679.08</v>
      </c>
      <c r="M868" s="51">
        <f t="shared" si="33"/>
        <v>679.08</v>
      </c>
      <c r="N868" s="52">
        <f>G868*'R$ REAJUSTADO'!$E$13</f>
        <v>0</v>
      </c>
      <c r="O868" s="11">
        <f>(J868*'R$ REAJUSTADO'!$E$16)*'Tabela STJ'!K868</f>
        <v>0</v>
      </c>
      <c r="P868" s="205">
        <f t="shared" si="34"/>
        <v>679.08</v>
      </c>
      <c r="Q868" s="201" t="s">
        <v>5172</v>
      </c>
    </row>
    <row r="869" spans="1:17" s="12" customFormat="1">
      <c r="A869" s="119" t="s">
        <v>4318</v>
      </c>
      <c r="B869" s="6" t="s">
        <v>4376</v>
      </c>
      <c r="C869" s="131" t="s">
        <v>6394</v>
      </c>
      <c r="D869" s="132" t="s">
        <v>721</v>
      </c>
      <c r="E869" s="8">
        <v>1</v>
      </c>
      <c r="F869" s="166" t="s">
        <v>145</v>
      </c>
      <c r="G869" s="9"/>
      <c r="H869" s="8">
        <v>1</v>
      </c>
      <c r="I869" s="8">
        <v>2</v>
      </c>
      <c r="J869" s="174"/>
      <c r="K869" s="10"/>
      <c r="L869" s="188">
        <f>VLOOKUP('Tabela STJ'!$F$5:$F$5098,'R$ REAJUSTADO'!$A$2:$B$44,2,FALSE)</f>
        <v>304.89</v>
      </c>
      <c r="M869" s="51">
        <f t="shared" si="33"/>
        <v>304.89</v>
      </c>
      <c r="N869" s="52">
        <f>G869*'R$ REAJUSTADO'!$E$13</f>
        <v>0</v>
      </c>
      <c r="O869" s="11">
        <f>(J869*'R$ REAJUSTADO'!$E$16)*'Tabela STJ'!K869</f>
        <v>0</v>
      </c>
      <c r="P869" s="205">
        <f t="shared" si="34"/>
        <v>304.89</v>
      </c>
      <c r="Q869" s="201" t="s">
        <v>5172</v>
      </c>
    </row>
    <row r="870" spans="1:17" s="12" customFormat="1">
      <c r="A870" s="119" t="s">
        <v>4318</v>
      </c>
      <c r="B870" s="6" t="s">
        <v>4376</v>
      </c>
      <c r="C870" s="131" t="s">
        <v>6395</v>
      </c>
      <c r="D870" s="132" t="s">
        <v>723</v>
      </c>
      <c r="E870" s="8">
        <v>1</v>
      </c>
      <c r="F870" s="166" t="s">
        <v>30</v>
      </c>
      <c r="G870" s="9"/>
      <c r="H870" s="8"/>
      <c r="I870" s="8">
        <v>1</v>
      </c>
      <c r="J870" s="174"/>
      <c r="K870" s="10"/>
      <c r="L870" s="188">
        <f>VLOOKUP('Tabela STJ'!$F$5:$F$5098,'R$ REAJUSTADO'!$A$2:$B$44,2,FALSE)</f>
        <v>155.22</v>
      </c>
      <c r="M870" s="51">
        <f t="shared" si="33"/>
        <v>155.22</v>
      </c>
      <c r="N870" s="52">
        <f>G870*'R$ REAJUSTADO'!$E$13</f>
        <v>0</v>
      </c>
      <c r="O870" s="11">
        <f>(J870*'R$ REAJUSTADO'!$E$16)*'Tabela STJ'!K870</f>
        <v>0</v>
      </c>
      <c r="P870" s="205">
        <f t="shared" si="34"/>
        <v>155.22</v>
      </c>
      <c r="Q870" s="201" t="s">
        <v>5172</v>
      </c>
    </row>
    <row r="871" spans="1:17" s="12" customFormat="1">
      <c r="A871" s="119" t="s">
        <v>4318</v>
      </c>
      <c r="B871" s="6" t="s">
        <v>4376</v>
      </c>
      <c r="C871" s="131" t="s">
        <v>6396</v>
      </c>
      <c r="D871" s="132" t="s">
        <v>712</v>
      </c>
      <c r="E871" s="8">
        <v>1</v>
      </c>
      <c r="F871" s="166" t="s">
        <v>8</v>
      </c>
      <c r="G871" s="9">
        <v>42.9</v>
      </c>
      <c r="H871" s="8">
        <v>2</v>
      </c>
      <c r="I871" s="8">
        <v>5</v>
      </c>
      <c r="J871" s="174"/>
      <c r="K871" s="10"/>
      <c r="L871" s="188">
        <f>VLOOKUP('Tabela STJ'!$F$5:$F$5098,'R$ REAJUSTADO'!$A$2:$B$44,2,FALSE)</f>
        <v>1572.95</v>
      </c>
      <c r="M871" s="51">
        <f t="shared" si="33"/>
        <v>1572.95</v>
      </c>
      <c r="N871" s="52">
        <f>G871*'R$ REAJUSTADO'!$E$13</f>
        <v>683.82599999999991</v>
      </c>
      <c r="O871" s="11">
        <f>(J871*'R$ REAJUSTADO'!$E$16)*'Tabela STJ'!K871</f>
        <v>0</v>
      </c>
      <c r="P871" s="205">
        <f t="shared" si="34"/>
        <v>2256.7759999999998</v>
      </c>
      <c r="Q871" s="201" t="s">
        <v>5172</v>
      </c>
    </row>
    <row r="872" spans="1:17" s="12" customFormat="1">
      <c r="A872" s="119" t="s">
        <v>4318</v>
      </c>
      <c r="B872" s="6" t="s">
        <v>4376</v>
      </c>
      <c r="C872" s="131" t="s">
        <v>6397</v>
      </c>
      <c r="D872" s="132" t="s">
        <v>738</v>
      </c>
      <c r="E872" s="8">
        <v>1</v>
      </c>
      <c r="F872" s="166" t="s">
        <v>314</v>
      </c>
      <c r="G872" s="9">
        <v>38.5</v>
      </c>
      <c r="H872" s="8">
        <v>2</v>
      </c>
      <c r="I872" s="8">
        <v>5</v>
      </c>
      <c r="J872" s="174"/>
      <c r="K872" s="10"/>
      <c r="L872" s="188">
        <f>VLOOKUP('Tabela STJ'!$F$5:$F$5098,'R$ REAJUSTADO'!$A$2:$B$44,2,FALSE)</f>
        <v>1261.1400000000001</v>
      </c>
      <c r="M872" s="51">
        <f t="shared" si="33"/>
        <v>1261.1400000000001</v>
      </c>
      <c r="N872" s="52">
        <f>G872*'R$ REAJUSTADO'!$E$13</f>
        <v>613.68999999999994</v>
      </c>
      <c r="O872" s="11">
        <f>(J872*'R$ REAJUSTADO'!$E$16)*'Tabela STJ'!K872</f>
        <v>0</v>
      </c>
      <c r="P872" s="205">
        <f t="shared" si="34"/>
        <v>1874.83</v>
      </c>
      <c r="Q872" s="201" t="s">
        <v>5172</v>
      </c>
    </row>
    <row r="873" spans="1:17" s="12" customFormat="1">
      <c r="A873" s="119" t="s">
        <v>4318</v>
      </c>
      <c r="B873" s="6" t="s">
        <v>4376</v>
      </c>
      <c r="C873" s="131" t="s">
        <v>6398</v>
      </c>
      <c r="D873" s="132" t="s">
        <v>729</v>
      </c>
      <c r="E873" s="8">
        <v>1</v>
      </c>
      <c r="F873" s="166" t="s">
        <v>194</v>
      </c>
      <c r="G873" s="9"/>
      <c r="H873" s="8">
        <v>2</v>
      </c>
      <c r="I873" s="8">
        <v>5</v>
      </c>
      <c r="J873" s="174"/>
      <c r="K873" s="10"/>
      <c r="L873" s="188">
        <f>VLOOKUP('Tabela STJ'!$F$5:$F$5098,'R$ REAJUSTADO'!$A$2:$B$44,2,FALSE)</f>
        <v>923</v>
      </c>
      <c r="M873" s="51">
        <f t="shared" si="33"/>
        <v>923</v>
      </c>
      <c r="N873" s="52">
        <f>G873*'R$ REAJUSTADO'!$E$13</f>
        <v>0</v>
      </c>
      <c r="O873" s="11">
        <f>(J873*'R$ REAJUSTADO'!$E$16)*'Tabela STJ'!K873</f>
        <v>0</v>
      </c>
      <c r="P873" s="205">
        <f t="shared" si="34"/>
        <v>923</v>
      </c>
      <c r="Q873" s="201" t="s">
        <v>5172</v>
      </c>
    </row>
    <row r="874" spans="1:17" s="66" customFormat="1">
      <c r="A874" s="120" t="s">
        <v>4318</v>
      </c>
      <c r="B874" s="41" t="s">
        <v>4376</v>
      </c>
      <c r="C874" s="135" t="s">
        <v>6399</v>
      </c>
      <c r="D874" s="136" t="s">
        <v>717</v>
      </c>
      <c r="E874" s="7">
        <v>1</v>
      </c>
      <c r="F874" s="168" t="s">
        <v>32</v>
      </c>
      <c r="G874" s="62"/>
      <c r="H874" s="7"/>
      <c r="I874" s="7">
        <v>0</v>
      </c>
      <c r="J874" s="176"/>
      <c r="K874" s="63"/>
      <c r="L874" s="190">
        <f>VLOOKUP('Tabela STJ'!$F$5:$F$5098,'R$ REAJUSTADO'!$A$2:$B$44,2,FALSE)</f>
        <v>41.58</v>
      </c>
      <c r="M874" s="53">
        <f t="shared" si="33"/>
        <v>41.58</v>
      </c>
      <c r="N874" s="65">
        <f>G874*'R$ REAJUSTADO'!$E$13</f>
        <v>0</v>
      </c>
      <c r="O874" s="64">
        <f>(J874*'R$ REAJUSTADO'!$E$16)*'Tabela STJ'!K874</f>
        <v>0</v>
      </c>
      <c r="P874" s="205">
        <f t="shared" si="34"/>
        <v>41.58</v>
      </c>
      <c r="Q874" s="201" t="s">
        <v>5171</v>
      </c>
    </row>
    <row r="875" spans="1:17" s="26" customFormat="1" ht="31.5">
      <c r="A875" s="273" t="s">
        <v>5387</v>
      </c>
      <c r="B875" s="273"/>
      <c r="C875" s="273"/>
      <c r="D875" s="273"/>
      <c r="E875" s="273"/>
      <c r="F875" s="273"/>
      <c r="G875" s="273"/>
      <c r="H875" s="273"/>
      <c r="I875" s="273"/>
      <c r="J875" s="273"/>
      <c r="K875" s="273"/>
      <c r="L875" s="273"/>
      <c r="M875" s="273"/>
      <c r="N875" s="273"/>
      <c r="O875" s="273"/>
      <c r="P875" s="273"/>
      <c r="Q875" s="273"/>
    </row>
    <row r="876" spans="1:17">
      <c r="A876" s="119" t="s">
        <v>4318</v>
      </c>
      <c r="B876" s="6" t="s">
        <v>4377</v>
      </c>
      <c r="C876" s="131" t="s">
        <v>6400</v>
      </c>
      <c r="D876" s="132" t="s">
        <v>739</v>
      </c>
      <c r="E876" s="8">
        <v>1</v>
      </c>
      <c r="F876" s="166" t="s">
        <v>30</v>
      </c>
      <c r="H876" s="8">
        <v>1</v>
      </c>
      <c r="I876" s="8">
        <v>2</v>
      </c>
      <c r="L876" s="188">
        <f>VLOOKUP('Tabela STJ'!$F$5:$F$5098,'R$ REAJUSTADO'!$A$2:$B$44,2,FALSE)</f>
        <v>155.22</v>
      </c>
      <c r="M876" s="51">
        <f t="shared" si="33"/>
        <v>155.22</v>
      </c>
      <c r="N876" s="52">
        <f>G876*'R$ REAJUSTADO'!$E$13</f>
        <v>0</v>
      </c>
      <c r="O876" s="11">
        <f>(J876*'R$ REAJUSTADO'!$E$16)*'Tabela STJ'!K876</f>
        <v>0</v>
      </c>
      <c r="P876" s="205">
        <f t="shared" si="34"/>
        <v>155.22</v>
      </c>
      <c r="Q876" s="201" t="s">
        <v>5172</v>
      </c>
    </row>
    <row r="877" spans="1:17">
      <c r="A877" s="119" t="s">
        <v>4318</v>
      </c>
      <c r="B877" s="6" t="s">
        <v>4377</v>
      </c>
      <c r="C877" s="131" t="s">
        <v>6401</v>
      </c>
      <c r="D877" s="132" t="s">
        <v>741</v>
      </c>
      <c r="E877" s="8">
        <v>1</v>
      </c>
      <c r="F877" s="166" t="s">
        <v>39</v>
      </c>
      <c r="I877" s="8">
        <v>0</v>
      </c>
      <c r="L877" s="188">
        <f>VLOOKUP('Tabela STJ'!$F$5:$F$5098,'R$ REAJUSTADO'!$A$2:$B$44,2,FALSE)</f>
        <v>13.86</v>
      </c>
      <c r="M877" s="51">
        <f t="shared" si="33"/>
        <v>13.86</v>
      </c>
      <c r="N877" s="52">
        <f>G877*'R$ REAJUSTADO'!$E$13</f>
        <v>0</v>
      </c>
      <c r="O877" s="11">
        <f>(J877*'R$ REAJUSTADO'!$E$16)*'Tabela STJ'!K877</f>
        <v>0</v>
      </c>
      <c r="P877" s="205">
        <f t="shared" si="34"/>
        <v>13.86</v>
      </c>
      <c r="Q877" s="201" t="s">
        <v>5171</v>
      </c>
    </row>
    <row r="878" spans="1:17">
      <c r="A878" s="119" t="s">
        <v>4318</v>
      </c>
      <c r="B878" s="6" t="s">
        <v>4377</v>
      </c>
      <c r="C878" s="131" t="s">
        <v>6402</v>
      </c>
      <c r="D878" s="132" t="s">
        <v>742</v>
      </c>
      <c r="E878" s="8">
        <v>1</v>
      </c>
      <c r="F878" s="166" t="s">
        <v>245</v>
      </c>
      <c r="H878" s="8">
        <v>1</v>
      </c>
      <c r="I878" s="8">
        <v>5</v>
      </c>
      <c r="L878" s="188">
        <f>VLOOKUP('Tabela STJ'!$F$5:$F$5098,'R$ REAJUSTADO'!$A$2:$B$44,2,FALSE)</f>
        <v>648.59</v>
      </c>
      <c r="M878" s="51">
        <f t="shared" si="33"/>
        <v>648.59</v>
      </c>
      <c r="N878" s="52">
        <f>G878*'R$ REAJUSTADO'!$E$13</f>
        <v>0</v>
      </c>
      <c r="O878" s="11">
        <f>(J878*'R$ REAJUSTADO'!$E$16)*'Tabela STJ'!K878</f>
        <v>0</v>
      </c>
      <c r="P878" s="205">
        <f t="shared" si="34"/>
        <v>648.59</v>
      </c>
      <c r="Q878" s="201" t="s">
        <v>5172</v>
      </c>
    </row>
    <row r="879" spans="1:17">
      <c r="A879" s="119" t="s">
        <v>4318</v>
      </c>
      <c r="B879" s="6" t="s">
        <v>4377</v>
      </c>
      <c r="C879" s="131" t="s">
        <v>6403</v>
      </c>
      <c r="D879" s="132" t="s">
        <v>744</v>
      </c>
      <c r="E879" s="8">
        <v>1</v>
      </c>
      <c r="F879" s="166" t="s">
        <v>30</v>
      </c>
      <c r="H879" s="8">
        <v>1</v>
      </c>
      <c r="I879" s="8">
        <v>2</v>
      </c>
      <c r="L879" s="188">
        <f>VLOOKUP('Tabela STJ'!$F$5:$F$5098,'R$ REAJUSTADO'!$A$2:$B$44,2,FALSE)</f>
        <v>155.22</v>
      </c>
      <c r="M879" s="51">
        <f t="shared" si="33"/>
        <v>155.22</v>
      </c>
      <c r="N879" s="52">
        <f>G879*'R$ REAJUSTADO'!$E$13</f>
        <v>0</v>
      </c>
      <c r="O879" s="11">
        <f>(J879*'R$ REAJUSTADO'!$E$16)*'Tabela STJ'!K879</f>
        <v>0</v>
      </c>
      <c r="P879" s="205">
        <f t="shared" si="34"/>
        <v>155.22</v>
      </c>
      <c r="Q879" s="201" t="s">
        <v>5172</v>
      </c>
    </row>
    <row r="880" spans="1:17">
      <c r="A880" s="119" t="s">
        <v>4318</v>
      </c>
      <c r="B880" s="6" t="s">
        <v>4377</v>
      </c>
      <c r="C880" s="131" t="s">
        <v>6404</v>
      </c>
      <c r="D880" s="132" t="s">
        <v>745</v>
      </c>
      <c r="E880" s="8">
        <v>1</v>
      </c>
      <c r="F880" s="166" t="s">
        <v>1</v>
      </c>
      <c r="H880" s="8">
        <v>1</v>
      </c>
      <c r="I880" s="8">
        <v>2</v>
      </c>
      <c r="L880" s="188">
        <f>VLOOKUP('Tabela STJ'!$F$5:$F$5098,'R$ REAJUSTADO'!$A$2:$B$44,2,FALSE)</f>
        <v>121.96</v>
      </c>
      <c r="M880" s="51">
        <f t="shared" si="33"/>
        <v>121.96</v>
      </c>
      <c r="N880" s="52">
        <f>G880*'R$ REAJUSTADO'!$E$13</f>
        <v>0</v>
      </c>
      <c r="O880" s="11">
        <f>(J880*'R$ REAJUSTADO'!$E$16)*'Tabela STJ'!K880</f>
        <v>0</v>
      </c>
      <c r="P880" s="205">
        <f t="shared" si="34"/>
        <v>121.96</v>
      </c>
      <c r="Q880" s="201" t="s">
        <v>5171</v>
      </c>
    </row>
    <row r="881" spans="1:17" s="44" customFormat="1">
      <c r="A881" s="121" t="s">
        <v>4318</v>
      </c>
      <c r="B881" s="43" t="s">
        <v>4377</v>
      </c>
      <c r="C881" s="138" t="s">
        <v>6405</v>
      </c>
      <c r="D881" s="139" t="s">
        <v>746</v>
      </c>
      <c r="E881" s="15">
        <v>1</v>
      </c>
      <c r="F881" s="169" t="s">
        <v>43</v>
      </c>
      <c r="G881" s="16"/>
      <c r="H881" s="15"/>
      <c r="I881" s="15">
        <v>1</v>
      </c>
      <c r="J881" s="181"/>
      <c r="K881" s="17"/>
      <c r="L881" s="192">
        <f>VLOOKUP('Tabela STJ'!$F$5:$F$5098,'R$ REAJUSTADO'!$A$2:$B$44,2,FALSE)</f>
        <v>27.72</v>
      </c>
      <c r="M881" s="58">
        <f t="shared" si="33"/>
        <v>27.72</v>
      </c>
      <c r="N881" s="59">
        <f>G881*'R$ REAJUSTADO'!$E$13</f>
        <v>0</v>
      </c>
      <c r="O881" s="22">
        <f>(J881*'R$ REAJUSTADO'!$E$16)*'Tabela STJ'!K881</f>
        <v>0</v>
      </c>
      <c r="P881" s="208">
        <f t="shared" si="34"/>
        <v>27.72</v>
      </c>
      <c r="Q881" s="214" t="s">
        <v>5171</v>
      </c>
    </row>
    <row r="882" spans="1:17">
      <c r="A882" s="119" t="s">
        <v>4318</v>
      </c>
      <c r="B882" s="6" t="s">
        <v>4377</v>
      </c>
      <c r="C882" s="131" t="s">
        <v>6406</v>
      </c>
      <c r="D882" s="132" t="s">
        <v>747</v>
      </c>
      <c r="E882" s="8">
        <v>1</v>
      </c>
      <c r="F882" s="166" t="s">
        <v>245</v>
      </c>
      <c r="H882" s="8">
        <v>1</v>
      </c>
      <c r="I882" s="8">
        <v>3</v>
      </c>
      <c r="L882" s="188">
        <f>VLOOKUP('Tabela STJ'!$F$5:$F$5098,'R$ REAJUSTADO'!$A$2:$B$44,2,FALSE)</f>
        <v>648.59</v>
      </c>
      <c r="M882" s="51">
        <f t="shared" si="33"/>
        <v>648.59</v>
      </c>
      <c r="N882" s="52">
        <f>G882*'R$ REAJUSTADO'!$E$13</f>
        <v>0</v>
      </c>
      <c r="O882" s="11">
        <f>(J882*'R$ REAJUSTADO'!$E$16)*'Tabela STJ'!K882</f>
        <v>0</v>
      </c>
      <c r="P882" s="205">
        <f t="shared" si="34"/>
        <v>648.59</v>
      </c>
      <c r="Q882" s="201" t="s">
        <v>5172</v>
      </c>
    </row>
    <row r="883" spans="1:17">
      <c r="A883" s="119" t="s">
        <v>4318</v>
      </c>
      <c r="B883" s="6" t="s">
        <v>4377</v>
      </c>
      <c r="C883" s="131" t="s">
        <v>6407</v>
      </c>
      <c r="D883" s="132" t="s">
        <v>748</v>
      </c>
      <c r="E883" s="8">
        <v>1</v>
      </c>
      <c r="F883" s="166" t="s">
        <v>47</v>
      </c>
      <c r="H883" s="8">
        <v>1</v>
      </c>
      <c r="I883" s="8">
        <v>2</v>
      </c>
      <c r="L883" s="188">
        <f>VLOOKUP('Tabela STJ'!$F$5:$F$5098,'R$ REAJUSTADO'!$A$2:$B$44,2,FALSE)</f>
        <v>282.70999999999998</v>
      </c>
      <c r="M883" s="51">
        <f t="shared" si="33"/>
        <v>282.70999999999998</v>
      </c>
      <c r="N883" s="52">
        <f>G883*'R$ REAJUSTADO'!$E$13</f>
        <v>0</v>
      </c>
      <c r="O883" s="11">
        <f>(J883*'R$ REAJUSTADO'!$E$16)*'Tabela STJ'!K883</f>
        <v>0</v>
      </c>
      <c r="P883" s="205">
        <f t="shared" si="34"/>
        <v>282.70999999999998</v>
      </c>
      <c r="Q883" s="201" t="s">
        <v>5172</v>
      </c>
    </row>
    <row r="884" spans="1:17">
      <c r="A884" s="119" t="s">
        <v>4318</v>
      </c>
      <c r="B884" s="6" t="s">
        <v>4377</v>
      </c>
      <c r="C884" s="131" t="s">
        <v>6408</v>
      </c>
      <c r="D884" s="132" t="s">
        <v>749</v>
      </c>
      <c r="E884" s="8">
        <v>1</v>
      </c>
      <c r="F884" s="166" t="s">
        <v>47</v>
      </c>
      <c r="H884" s="8">
        <v>1</v>
      </c>
      <c r="I884" s="8">
        <v>2</v>
      </c>
      <c r="L884" s="188">
        <f>VLOOKUP('Tabela STJ'!$F$5:$F$5098,'R$ REAJUSTADO'!$A$2:$B$44,2,FALSE)</f>
        <v>282.70999999999998</v>
      </c>
      <c r="M884" s="51">
        <f t="shared" si="33"/>
        <v>282.70999999999998</v>
      </c>
      <c r="N884" s="52">
        <f>G884*'R$ REAJUSTADO'!$E$13</f>
        <v>0</v>
      </c>
      <c r="O884" s="11">
        <f>(J884*'R$ REAJUSTADO'!$E$16)*'Tabela STJ'!K884</f>
        <v>0</v>
      </c>
      <c r="P884" s="205">
        <f t="shared" si="34"/>
        <v>282.70999999999998</v>
      </c>
      <c r="Q884" s="201" t="s">
        <v>5172</v>
      </c>
    </row>
    <row r="885" spans="1:17">
      <c r="A885" s="119" t="s">
        <v>4318</v>
      </c>
      <c r="B885" s="6" t="s">
        <v>4377</v>
      </c>
      <c r="C885" s="131" t="s">
        <v>6409</v>
      </c>
      <c r="D885" s="132" t="s">
        <v>750</v>
      </c>
      <c r="E885" s="8">
        <v>1</v>
      </c>
      <c r="F885" s="166" t="s">
        <v>47</v>
      </c>
      <c r="H885" s="8">
        <v>1</v>
      </c>
      <c r="I885" s="8">
        <v>3</v>
      </c>
      <c r="L885" s="188">
        <f>VLOOKUP('Tabela STJ'!$F$5:$F$5098,'R$ REAJUSTADO'!$A$2:$B$44,2,FALSE)</f>
        <v>282.70999999999998</v>
      </c>
      <c r="M885" s="51">
        <f t="shared" si="33"/>
        <v>282.70999999999998</v>
      </c>
      <c r="N885" s="52">
        <f>G885*'R$ REAJUSTADO'!$E$13</f>
        <v>0</v>
      </c>
      <c r="O885" s="11">
        <f>(J885*'R$ REAJUSTADO'!$E$16)*'Tabela STJ'!K885</f>
        <v>0</v>
      </c>
      <c r="P885" s="205">
        <f t="shared" si="34"/>
        <v>282.70999999999998</v>
      </c>
      <c r="Q885" s="201" t="s">
        <v>5172</v>
      </c>
    </row>
    <row r="886" spans="1:17">
      <c r="A886" s="119" t="s">
        <v>4318</v>
      </c>
      <c r="B886" s="6" t="s">
        <v>4377</v>
      </c>
      <c r="C886" s="131" t="s">
        <v>6410</v>
      </c>
      <c r="D886" s="132" t="s">
        <v>751</v>
      </c>
      <c r="E886" s="8">
        <v>1</v>
      </c>
      <c r="F886" s="166" t="s">
        <v>5</v>
      </c>
      <c r="H886" s="8">
        <v>1</v>
      </c>
      <c r="I886" s="8">
        <v>2</v>
      </c>
      <c r="L886" s="188">
        <f>VLOOKUP('Tabela STJ'!$F$5:$F$5098,'R$ REAJUSTADO'!$A$2:$B$44,2,FALSE)</f>
        <v>600.09</v>
      </c>
      <c r="M886" s="51">
        <f t="shared" si="33"/>
        <v>600.09</v>
      </c>
      <c r="N886" s="52">
        <f>G886*'R$ REAJUSTADO'!$E$13</f>
        <v>0</v>
      </c>
      <c r="O886" s="11">
        <f>(J886*'R$ REAJUSTADO'!$E$16)*'Tabela STJ'!K886</f>
        <v>0</v>
      </c>
      <c r="P886" s="205">
        <f t="shared" si="34"/>
        <v>600.09</v>
      </c>
      <c r="Q886" s="201" t="s">
        <v>5172</v>
      </c>
    </row>
    <row r="887" spans="1:17">
      <c r="A887" s="119" t="s">
        <v>4318</v>
      </c>
      <c r="B887" s="6" t="s">
        <v>4377</v>
      </c>
      <c r="C887" s="131" t="s">
        <v>6411</v>
      </c>
      <c r="D887" s="132" t="s">
        <v>743</v>
      </c>
      <c r="E887" s="8">
        <v>1</v>
      </c>
      <c r="F887" s="166" t="s">
        <v>6</v>
      </c>
      <c r="H887" s="8">
        <v>2</v>
      </c>
      <c r="I887" s="8">
        <v>5</v>
      </c>
      <c r="L887" s="188">
        <f>VLOOKUP('Tabela STJ'!$F$5:$F$5098,'R$ REAJUSTADO'!$A$2:$B$44,2,FALSE)</f>
        <v>838.45</v>
      </c>
      <c r="M887" s="51">
        <f t="shared" si="33"/>
        <v>838.45</v>
      </c>
      <c r="N887" s="52">
        <f>G887*'R$ REAJUSTADO'!$E$13</f>
        <v>0</v>
      </c>
      <c r="O887" s="11">
        <f>(J887*'R$ REAJUSTADO'!$E$16)*'Tabela STJ'!K887</f>
        <v>0</v>
      </c>
      <c r="P887" s="205">
        <f t="shared" si="34"/>
        <v>838.45</v>
      </c>
      <c r="Q887" s="201" t="s">
        <v>5172</v>
      </c>
    </row>
    <row r="888" spans="1:17">
      <c r="A888" s="119" t="s">
        <v>4318</v>
      </c>
      <c r="B888" s="6" t="s">
        <v>4377</v>
      </c>
      <c r="C888" s="131" t="s">
        <v>6412</v>
      </c>
      <c r="D888" s="132" t="s">
        <v>752</v>
      </c>
      <c r="E888" s="8">
        <v>1</v>
      </c>
      <c r="F888" s="166" t="s">
        <v>238</v>
      </c>
      <c r="H888" s="8">
        <v>2</v>
      </c>
      <c r="I888" s="8">
        <v>4</v>
      </c>
      <c r="L888" s="188">
        <f>VLOOKUP('Tabela STJ'!$F$5:$F$5098,'R$ REAJUSTADO'!$A$2:$B$44,2,FALSE)</f>
        <v>679.08</v>
      </c>
      <c r="M888" s="51">
        <f t="shared" si="33"/>
        <v>679.08</v>
      </c>
      <c r="N888" s="52">
        <f>G888*'R$ REAJUSTADO'!$E$13</f>
        <v>0</v>
      </c>
      <c r="O888" s="11">
        <f>(J888*'R$ REAJUSTADO'!$E$16)*'Tabela STJ'!K888</f>
        <v>0</v>
      </c>
      <c r="P888" s="205">
        <f t="shared" si="34"/>
        <v>679.08</v>
      </c>
      <c r="Q888" s="201" t="s">
        <v>5172</v>
      </c>
    </row>
    <row r="889" spans="1:17">
      <c r="A889" s="119" t="s">
        <v>4318</v>
      </c>
      <c r="B889" s="6" t="s">
        <v>4377</v>
      </c>
      <c r="C889" s="131" t="s">
        <v>6413</v>
      </c>
      <c r="D889" s="132" t="s">
        <v>754</v>
      </c>
      <c r="E889" s="8">
        <v>1</v>
      </c>
      <c r="F889" s="166" t="s">
        <v>281</v>
      </c>
      <c r="H889" s="8">
        <v>2</v>
      </c>
      <c r="I889" s="8">
        <v>5</v>
      </c>
      <c r="L889" s="188">
        <f>VLOOKUP('Tabela STJ'!$F$5:$F$5098,'R$ REAJUSTADO'!$A$2:$B$44,2,FALSE)</f>
        <v>1074.04</v>
      </c>
      <c r="M889" s="51">
        <f t="shared" si="33"/>
        <v>1074.04</v>
      </c>
      <c r="N889" s="52">
        <f>G889*'R$ REAJUSTADO'!$E$13</f>
        <v>0</v>
      </c>
      <c r="O889" s="11">
        <f>(J889*'R$ REAJUSTADO'!$E$16)*'Tabela STJ'!K889</f>
        <v>0</v>
      </c>
      <c r="P889" s="205">
        <f t="shared" si="34"/>
        <v>1074.04</v>
      </c>
      <c r="Q889" s="201" t="s">
        <v>5172</v>
      </c>
    </row>
    <row r="890" spans="1:17">
      <c r="A890" s="119" t="s">
        <v>4318</v>
      </c>
      <c r="B890" s="6" t="s">
        <v>4377</v>
      </c>
      <c r="C890" s="131" t="s">
        <v>6414</v>
      </c>
      <c r="D890" s="132" t="s">
        <v>755</v>
      </c>
      <c r="E890" s="8">
        <v>1</v>
      </c>
      <c r="F890" s="166" t="s">
        <v>201</v>
      </c>
      <c r="H890" s="8">
        <v>1</v>
      </c>
      <c r="I890" s="8">
        <v>3</v>
      </c>
      <c r="L890" s="188">
        <f>VLOOKUP('Tabela STJ'!$F$5:$F$5098,'R$ REAJUSTADO'!$A$2:$B$44,2,FALSE)</f>
        <v>769.16</v>
      </c>
      <c r="M890" s="51">
        <f t="shared" si="33"/>
        <v>769.16</v>
      </c>
      <c r="N890" s="52">
        <f>G890*'R$ REAJUSTADO'!$E$13</f>
        <v>0</v>
      </c>
      <c r="O890" s="11">
        <f>(J890*'R$ REAJUSTADO'!$E$16)*'Tabela STJ'!K890</f>
        <v>0</v>
      </c>
      <c r="P890" s="205">
        <f t="shared" si="34"/>
        <v>769.16</v>
      </c>
      <c r="Q890" s="201" t="s">
        <v>5172</v>
      </c>
    </row>
    <row r="891" spans="1:17">
      <c r="A891" s="119" t="s">
        <v>4318</v>
      </c>
      <c r="B891" s="6" t="s">
        <v>4377</v>
      </c>
      <c r="C891" s="131" t="s">
        <v>6415</v>
      </c>
      <c r="D891" s="132" t="s">
        <v>756</v>
      </c>
      <c r="E891" s="8">
        <v>1</v>
      </c>
      <c r="F891" s="166" t="s">
        <v>281</v>
      </c>
      <c r="H891" s="8">
        <v>1</v>
      </c>
      <c r="I891" s="8">
        <v>5</v>
      </c>
      <c r="L891" s="188">
        <f>VLOOKUP('Tabela STJ'!$F$5:$F$5098,'R$ REAJUSTADO'!$A$2:$B$44,2,FALSE)</f>
        <v>1074.04</v>
      </c>
      <c r="M891" s="51">
        <f t="shared" si="33"/>
        <v>1074.04</v>
      </c>
      <c r="N891" s="52">
        <f>G891*'R$ REAJUSTADO'!$E$13</f>
        <v>0</v>
      </c>
      <c r="O891" s="11">
        <f>(J891*'R$ REAJUSTADO'!$E$16)*'Tabela STJ'!K891</f>
        <v>0</v>
      </c>
      <c r="P891" s="205">
        <f t="shared" si="34"/>
        <v>1074.04</v>
      </c>
      <c r="Q891" s="201" t="s">
        <v>5172</v>
      </c>
    </row>
    <row r="892" spans="1:17">
      <c r="A892" s="119" t="s">
        <v>4318</v>
      </c>
      <c r="B892" s="6" t="s">
        <v>4377</v>
      </c>
      <c r="C892" s="131" t="s">
        <v>6416</v>
      </c>
      <c r="D892" s="132" t="s">
        <v>757</v>
      </c>
      <c r="E892" s="8">
        <v>1</v>
      </c>
      <c r="F892" s="166" t="s">
        <v>245</v>
      </c>
      <c r="H892" s="8">
        <v>1</v>
      </c>
      <c r="I892" s="8">
        <v>5</v>
      </c>
      <c r="L892" s="188">
        <f>VLOOKUP('Tabela STJ'!$F$5:$F$5098,'R$ REAJUSTADO'!$A$2:$B$44,2,FALSE)</f>
        <v>648.59</v>
      </c>
      <c r="M892" s="51">
        <f t="shared" si="33"/>
        <v>648.59</v>
      </c>
      <c r="N892" s="52">
        <f>G892*'R$ REAJUSTADO'!$E$13</f>
        <v>0</v>
      </c>
      <c r="O892" s="11">
        <f>(J892*'R$ REAJUSTADO'!$E$16)*'Tabela STJ'!K892</f>
        <v>0</v>
      </c>
      <c r="P892" s="205">
        <f t="shared" si="34"/>
        <v>648.59</v>
      </c>
      <c r="Q892" s="201" t="s">
        <v>5172</v>
      </c>
    </row>
    <row r="893" spans="1:17" ht="30">
      <c r="A893" s="119" t="s">
        <v>4318</v>
      </c>
      <c r="B893" s="6" t="s">
        <v>4377</v>
      </c>
      <c r="C893" s="131" t="s">
        <v>6417</v>
      </c>
      <c r="D893" s="132" t="s">
        <v>758</v>
      </c>
      <c r="E893" s="8">
        <v>1</v>
      </c>
      <c r="F893" s="166" t="s">
        <v>1</v>
      </c>
      <c r="I893" s="8">
        <v>2</v>
      </c>
      <c r="L893" s="188">
        <f>VLOOKUP('Tabela STJ'!$F$5:$F$5098,'R$ REAJUSTADO'!$A$2:$B$44,2,FALSE)</f>
        <v>121.96</v>
      </c>
      <c r="M893" s="51">
        <f t="shared" si="33"/>
        <v>121.96</v>
      </c>
      <c r="N893" s="52">
        <f>G893*'R$ REAJUSTADO'!$E$13</f>
        <v>0</v>
      </c>
      <c r="O893" s="11">
        <f>(J893*'R$ REAJUSTADO'!$E$16)*'Tabela STJ'!K893</f>
        <v>0</v>
      </c>
      <c r="P893" s="205">
        <f t="shared" si="34"/>
        <v>121.96</v>
      </c>
      <c r="Q893" s="201" t="s">
        <v>5172</v>
      </c>
    </row>
    <row r="894" spans="1:17">
      <c r="A894" s="119" t="s">
        <v>4318</v>
      </c>
      <c r="B894" s="6" t="s">
        <v>4377</v>
      </c>
      <c r="C894" s="131" t="s">
        <v>6418</v>
      </c>
      <c r="D894" s="132" t="s">
        <v>760</v>
      </c>
      <c r="E894" s="8">
        <v>1</v>
      </c>
      <c r="F894" s="166" t="s">
        <v>6</v>
      </c>
      <c r="H894" s="8">
        <v>1</v>
      </c>
      <c r="I894" s="8">
        <v>4</v>
      </c>
      <c r="L894" s="188">
        <f>VLOOKUP('Tabela STJ'!$F$5:$F$5098,'R$ REAJUSTADO'!$A$2:$B$44,2,FALSE)</f>
        <v>838.45</v>
      </c>
      <c r="M894" s="51">
        <f t="shared" si="33"/>
        <v>838.45</v>
      </c>
      <c r="N894" s="52">
        <f>G894*'R$ REAJUSTADO'!$E$13</f>
        <v>0</v>
      </c>
      <c r="O894" s="11">
        <f>(J894*'R$ REAJUSTADO'!$E$16)*'Tabela STJ'!K894</f>
        <v>0</v>
      </c>
      <c r="P894" s="205">
        <f t="shared" si="34"/>
        <v>838.45</v>
      </c>
      <c r="Q894" s="201" t="s">
        <v>5172</v>
      </c>
    </row>
    <row r="895" spans="1:17">
      <c r="A895" s="119" t="s">
        <v>4318</v>
      </c>
      <c r="B895" s="6" t="s">
        <v>4377</v>
      </c>
      <c r="C895" s="131" t="s">
        <v>6419</v>
      </c>
      <c r="D895" s="132" t="s">
        <v>759</v>
      </c>
      <c r="E895" s="8">
        <v>1</v>
      </c>
      <c r="F895" s="166" t="s">
        <v>5</v>
      </c>
      <c r="H895" s="8">
        <v>1</v>
      </c>
      <c r="I895" s="8">
        <v>3</v>
      </c>
      <c r="L895" s="188">
        <f>VLOOKUP('Tabela STJ'!$F$5:$F$5098,'R$ REAJUSTADO'!$A$2:$B$44,2,FALSE)</f>
        <v>600.09</v>
      </c>
      <c r="M895" s="51">
        <f t="shared" si="33"/>
        <v>600.09</v>
      </c>
      <c r="N895" s="52">
        <f>G895*'R$ REAJUSTADO'!$E$13</f>
        <v>0</v>
      </c>
      <c r="O895" s="11">
        <f>(J895*'R$ REAJUSTADO'!$E$16)*'Tabela STJ'!K895</f>
        <v>0</v>
      </c>
      <c r="P895" s="205">
        <f t="shared" si="34"/>
        <v>600.09</v>
      </c>
      <c r="Q895" s="201" t="s">
        <v>5172</v>
      </c>
    </row>
    <row r="896" spans="1:17">
      <c r="A896" s="119" t="s">
        <v>4318</v>
      </c>
      <c r="B896" s="6" t="s">
        <v>4377</v>
      </c>
      <c r="C896" s="131" t="s">
        <v>6420</v>
      </c>
      <c r="D896" s="132" t="s">
        <v>762</v>
      </c>
      <c r="E896" s="8">
        <v>1</v>
      </c>
      <c r="F896" s="166" t="s">
        <v>47</v>
      </c>
      <c r="H896" s="8">
        <v>1</v>
      </c>
      <c r="I896" s="8">
        <v>3</v>
      </c>
      <c r="L896" s="188">
        <f>VLOOKUP('Tabela STJ'!$F$5:$F$5098,'R$ REAJUSTADO'!$A$2:$B$44,2,FALSE)</f>
        <v>282.70999999999998</v>
      </c>
      <c r="M896" s="51">
        <f t="shared" si="33"/>
        <v>282.70999999999998</v>
      </c>
      <c r="N896" s="52">
        <f>G896*'R$ REAJUSTADO'!$E$13</f>
        <v>0</v>
      </c>
      <c r="O896" s="11">
        <f>(J896*'R$ REAJUSTADO'!$E$16)*'Tabela STJ'!K896</f>
        <v>0</v>
      </c>
      <c r="P896" s="205">
        <f t="shared" si="34"/>
        <v>282.70999999999998</v>
      </c>
      <c r="Q896" s="201" t="s">
        <v>5172</v>
      </c>
    </row>
    <row r="897" spans="1:17">
      <c r="A897" s="119" t="s">
        <v>4318</v>
      </c>
      <c r="B897" s="6" t="s">
        <v>4377</v>
      </c>
      <c r="C897" s="131" t="s">
        <v>6421</v>
      </c>
      <c r="D897" s="132" t="s">
        <v>763</v>
      </c>
      <c r="E897" s="8">
        <v>1</v>
      </c>
      <c r="F897" s="166" t="s">
        <v>293</v>
      </c>
      <c r="H897" s="8">
        <v>2</v>
      </c>
      <c r="I897" s="8">
        <v>6</v>
      </c>
      <c r="L897" s="188">
        <f>VLOOKUP('Tabela STJ'!$F$5:$F$5098,'R$ REAJUSTADO'!$A$2:$B$44,2,FALSE)</f>
        <v>990.89</v>
      </c>
      <c r="M897" s="51">
        <f t="shared" si="33"/>
        <v>990.89</v>
      </c>
      <c r="N897" s="52">
        <f>G897*'R$ REAJUSTADO'!$E$13</f>
        <v>0</v>
      </c>
      <c r="O897" s="11">
        <f>(J897*'R$ REAJUSTADO'!$E$16)*'Tabela STJ'!K897</f>
        <v>0</v>
      </c>
      <c r="P897" s="205">
        <f t="shared" si="34"/>
        <v>990.89</v>
      </c>
      <c r="Q897" s="201" t="s">
        <v>5172</v>
      </c>
    </row>
    <row r="898" spans="1:17">
      <c r="A898" s="119" t="s">
        <v>4318</v>
      </c>
      <c r="B898" s="6" t="s">
        <v>4377</v>
      </c>
      <c r="C898" s="131" t="s">
        <v>6422</v>
      </c>
      <c r="D898" s="132" t="s">
        <v>764</v>
      </c>
      <c r="E898" s="8">
        <v>1</v>
      </c>
      <c r="F898" s="166" t="s">
        <v>194</v>
      </c>
      <c r="H898" s="8">
        <v>2</v>
      </c>
      <c r="I898" s="8">
        <v>5</v>
      </c>
      <c r="L898" s="188">
        <f>VLOOKUP('Tabela STJ'!$F$5:$F$5098,'R$ REAJUSTADO'!$A$2:$B$44,2,FALSE)</f>
        <v>923</v>
      </c>
      <c r="M898" s="51">
        <f t="shared" si="33"/>
        <v>923</v>
      </c>
      <c r="N898" s="52">
        <f>G898*'R$ REAJUSTADO'!$E$13</f>
        <v>0</v>
      </c>
      <c r="O898" s="11">
        <f>(J898*'R$ REAJUSTADO'!$E$16)*'Tabela STJ'!K898</f>
        <v>0</v>
      </c>
      <c r="P898" s="205">
        <f t="shared" si="34"/>
        <v>923</v>
      </c>
      <c r="Q898" s="201" t="s">
        <v>5172</v>
      </c>
    </row>
    <row r="899" spans="1:17">
      <c r="A899" s="119" t="s">
        <v>4318</v>
      </c>
      <c r="B899" s="6" t="s">
        <v>4377</v>
      </c>
      <c r="C899" s="131" t="s">
        <v>6423</v>
      </c>
      <c r="D899" s="132" t="s">
        <v>765</v>
      </c>
      <c r="E899" s="8">
        <v>1</v>
      </c>
      <c r="F899" s="166" t="s">
        <v>245</v>
      </c>
      <c r="H899" s="8">
        <v>2</v>
      </c>
      <c r="I899" s="8">
        <v>4</v>
      </c>
      <c r="L899" s="188">
        <f>VLOOKUP('Tabela STJ'!$F$5:$F$5098,'R$ REAJUSTADO'!$A$2:$B$44,2,FALSE)</f>
        <v>648.59</v>
      </c>
      <c r="M899" s="51">
        <f t="shared" si="33"/>
        <v>648.59</v>
      </c>
      <c r="N899" s="52">
        <f>G899*'R$ REAJUSTADO'!$E$13</f>
        <v>0</v>
      </c>
      <c r="O899" s="11">
        <f>(J899*'R$ REAJUSTADO'!$E$16)*'Tabela STJ'!K899</f>
        <v>0</v>
      </c>
      <c r="P899" s="205">
        <f t="shared" si="34"/>
        <v>648.59</v>
      </c>
      <c r="Q899" s="201" t="s">
        <v>5172</v>
      </c>
    </row>
    <row r="900" spans="1:17">
      <c r="A900" s="119" t="s">
        <v>4318</v>
      </c>
      <c r="B900" s="6" t="s">
        <v>4377</v>
      </c>
      <c r="C900" s="131" t="s">
        <v>6424</v>
      </c>
      <c r="D900" s="132" t="s">
        <v>761</v>
      </c>
      <c r="E900" s="8">
        <v>1</v>
      </c>
      <c r="F900" s="166" t="s">
        <v>194</v>
      </c>
      <c r="H900" s="8">
        <v>2</v>
      </c>
      <c r="I900" s="8">
        <v>5</v>
      </c>
      <c r="L900" s="188">
        <f>VLOOKUP('Tabela STJ'!$F$5:$F$5098,'R$ REAJUSTADO'!$A$2:$B$44,2,FALSE)</f>
        <v>923</v>
      </c>
      <c r="M900" s="51">
        <f t="shared" si="33"/>
        <v>923</v>
      </c>
      <c r="N900" s="52">
        <f>G900*'R$ REAJUSTADO'!$E$13</f>
        <v>0</v>
      </c>
      <c r="O900" s="11">
        <f>(J900*'R$ REAJUSTADO'!$E$16)*'Tabela STJ'!K900</f>
        <v>0</v>
      </c>
      <c r="P900" s="205">
        <f t="shared" si="34"/>
        <v>923</v>
      </c>
      <c r="Q900" s="201" t="s">
        <v>5172</v>
      </c>
    </row>
    <row r="901" spans="1:17">
      <c r="A901" s="119" t="s">
        <v>4318</v>
      </c>
      <c r="B901" s="6" t="s">
        <v>4377</v>
      </c>
      <c r="C901" s="131" t="s">
        <v>6425</v>
      </c>
      <c r="D901" s="132" t="s">
        <v>766</v>
      </c>
      <c r="E901" s="8">
        <v>1</v>
      </c>
      <c r="F901" s="166" t="s">
        <v>245</v>
      </c>
      <c r="H901" s="8">
        <v>2</v>
      </c>
      <c r="I901" s="8">
        <v>4</v>
      </c>
      <c r="L901" s="188">
        <f>VLOOKUP('Tabela STJ'!$F$5:$F$5098,'R$ REAJUSTADO'!$A$2:$B$44,2,FALSE)</f>
        <v>648.59</v>
      </c>
      <c r="M901" s="51">
        <f t="shared" si="33"/>
        <v>648.59</v>
      </c>
      <c r="N901" s="52">
        <f>G901*'R$ REAJUSTADO'!$E$13</f>
        <v>0</v>
      </c>
      <c r="O901" s="11">
        <f>(J901*'R$ REAJUSTADO'!$E$16)*'Tabela STJ'!K901</f>
        <v>0</v>
      </c>
      <c r="P901" s="205">
        <f t="shared" si="34"/>
        <v>648.59</v>
      </c>
      <c r="Q901" s="201" t="s">
        <v>5172</v>
      </c>
    </row>
    <row r="902" spans="1:17">
      <c r="A902" s="119" t="s">
        <v>4318</v>
      </c>
      <c r="B902" s="6" t="s">
        <v>4377</v>
      </c>
      <c r="C902" s="131" t="s">
        <v>6426</v>
      </c>
      <c r="D902" s="132" t="s">
        <v>767</v>
      </c>
      <c r="E902" s="8">
        <v>1</v>
      </c>
      <c r="F902" s="166" t="s">
        <v>184</v>
      </c>
      <c r="H902" s="8">
        <v>2</v>
      </c>
      <c r="I902" s="8">
        <v>4</v>
      </c>
      <c r="L902" s="188">
        <f>VLOOKUP('Tabela STJ'!$F$5:$F$5098,'R$ REAJUSTADO'!$A$2:$B$44,2,FALSE)</f>
        <v>720.66</v>
      </c>
      <c r="M902" s="51">
        <f t="shared" si="33"/>
        <v>720.66</v>
      </c>
      <c r="N902" s="52">
        <f>G902*'R$ REAJUSTADO'!$E$13</f>
        <v>0</v>
      </c>
      <c r="O902" s="11">
        <f>(J902*'R$ REAJUSTADO'!$E$16)*'Tabela STJ'!K902</f>
        <v>0</v>
      </c>
      <c r="P902" s="205">
        <f t="shared" si="34"/>
        <v>720.66</v>
      </c>
      <c r="Q902" s="201" t="s">
        <v>5172</v>
      </c>
    </row>
    <row r="903" spans="1:17">
      <c r="A903" s="119" t="s">
        <v>4318</v>
      </c>
      <c r="B903" s="6" t="s">
        <v>4377</v>
      </c>
      <c r="C903" s="131" t="s">
        <v>6427</v>
      </c>
      <c r="D903" s="132" t="s">
        <v>768</v>
      </c>
      <c r="E903" s="8">
        <v>1</v>
      </c>
      <c r="F903" s="166" t="s">
        <v>145</v>
      </c>
      <c r="H903" s="8">
        <v>1</v>
      </c>
      <c r="I903" s="8">
        <v>3</v>
      </c>
      <c r="L903" s="188">
        <f>VLOOKUP('Tabela STJ'!$F$5:$F$5098,'R$ REAJUSTADO'!$A$2:$B$44,2,FALSE)</f>
        <v>304.89</v>
      </c>
      <c r="M903" s="51">
        <f t="shared" si="33"/>
        <v>304.89</v>
      </c>
      <c r="N903" s="52">
        <f>G903*'R$ REAJUSTADO'!$E$13</f>
        <v>0</v>
      </c>
      <c r="O903" s="11">
        <f>(J903*'R$ REAJUSTADO'!$E$16)*'Tabela STJ'!K903</f>
        <v>0</v>
      </c>
      <c r="P903" s="205">
        <f t="shared" si="34"/>
        <v>304.89</v>
      </c>
      <c r="Q903" s="201" t="s">
        <v>5172</v>
      </c>
    </row>
    <row r="904" spans="1:17">
      <c r="A904" s="119" t="s">
        <v>4318</v>
      </c>
      <c r="B904" s="6" t="s">
        <v>4377</v>
      </c>
      <c r="C904" s="131" t="s">
        <v>6428</v>
      </c>
      <c r="D904" s="132" t="s">
        <v>769</v>
      </c>
      <c r="E904" s="8">
        <v>1</v>
      </c>
      <c r="F904" s="166" t="s">
        <v>3</v>
      </c>
      <c r="H904" s="8">
        <v>1</v>
      </c>
      <c r="I904" s="8">
        <v>3</v>
      </c>
      <c r="L904" s="188">
        <f>VLOOKUP('Tabela STJ'!$F$5:$F$5098,'R$ REAJUSTADO'!$A$2:$B$44,2,FALSE)</f>
        <v>261.93</v>
      </c>
      <c r="M904" s="51">
        <f t="shared" si="33"/>
        <v>261.93</v>
      </c>
      <c r="N904" s="52">
        <f>G904*'R$ REAJUSTADO'!$E$13</f>
        <v>0</v>
      </c>
      <c r="O904" s="11">
        <f>(J904*'R$ REAJUSTADO'!$E$16)*'Tabela STJ'!K904</f>
        <v>0</v>
      </c>
      <c r="P904" s="205">
        <f t="shared" si="34"/>
        <v>261.93</v>
      </c>
      <c r="Q904" s="201" t="s">
        <v>5172</v>
      </c>
    </row>
    <row r="905" spans="1:17">
      <c r="A905" s="119" t="s">
        <v>4318</v>
      </c>
      <c r="B905" s="6" t="s">
        <v>4377</v>
      </c>
      <c r="C905" s="131" t="s">
        <v>6429</v>
      </c>
      <c r="D905" s="132" t="s">
        <v>770</v>
      </c>
      <c r="E905" s="8">
        <v>1</v>
      </c>
      <c r="F905" s="166" t="s">
        <v>3</v>
      </c>
      <c r="H905" s="8">
        <v>1</v>
      </c>
      <c r="I905" s="8">
        <v>3</v>
      </c>
      <c r="L905" s="188">
        <f>VLOOKUP('Tabela STJ'!$F$5:$F$5098,'R$ REAJUSTADO'!$A$2:$B$44,2,FALSE)</f>
        <v>261.93</v>
      </c>
      <c r="M905" s="51">
        <f t="shared" si="33"/>
        <v>261.93</v>
      </c>
      <c r="N905" s="52">
        <f>G905*'R$ REAJUSTADO'!$E$13</f>
        <v>0</v>
      </c>
      <c r="O905" s="11">
        <f>(J905*'R$ REAJUSTADO'!$E$16)*'Tabela STJ'!K905</f>
        <v>0</v>
      </c>
      <c r="P905" s="205">
        <f t="shared" si="34"/>
        <v>261.93</v>
      </c>
      <c r="Q905" s="201" t="s">
        <v>5172</v>
      </c>
    </row>
    <row r="906" spans="1:17">
      <c r="A906" s="119" t="s">
        <v>4318</v>
      </c>
      <c r="B906" s="6" t="s">
        <v>4377</v>
      </c>
      <c r="C906" s="131" t="s">
        <v>6430</v>
      </c>
      <c r="D906" s="132" t="s">
        <v>740</v>
      </c>
      <c r="E906" s="8">
        <v>1</v>
      </c>
      <c r="F906" s="166" t="s">
        <v>30</v>
      </c>
      <c r="I906" s="8">
        <v>0</v>
      </c>
      <c r="L906" s="188">
        <f>VLOOKUP('Tabela STJ'!$F$5:$F$5098,'R$ REAJUSTADO'!$A$2:$B$44,2,FALSE)</f>
        <v>155.22</v>
      </c>
      <c r="M906" s="51">
        <f t="shared" si="33"/>
        <v>155.22</v>
      </c>
      <c r="N906" s="52">
        <f>G906*'R$ REAJUSTADO'!$E$13</f>
        <v>0</v>
      </c>
      <c r="O906" s="11">
        <f>(J906*'R$ REAJUSTADO'!$E$16)*'Tabela STJ'!K906</f>
        <v>0</v>
      </c>
      <c r="P906" s="205">
        <f t="shared" si="34"/>
        <v>155.22</v>
      </c>
      <c r="Q906" s="201" t="s">
        <v>5172</v>
      </c>
    </row>
    <row r="907" spans="1:17">
      <c r="A907" s="119" t="s">
        <v>4318</v>
      </c>
      <c r="B907" s="6" t="s">
        <v>4377</v>
      </c>
      <c r="C907" s="131" t="s">
        <v>6431</v>
      </c>
      <c r="D907" s="132" t="s">
        <v>753</v>
      </c>
      <c r="E907" s="8">
        <v>1</v>
      </c>
      <c r="F907" s="166" t="s">
        <v>7</v>
      </c>
      <c r="H907" s="8">
        <v>2</v>
      </c>
      <c r="I907" s="8">
        <v>5</v>
      </c>
      <c r="L907" s="188">
        <f>VLOOKUP('Tabela STJ'!$F$5:$F$5098,'R$ REAJUSTADO'!$A$2:$B$44,2,FALSE)</f>
        <v>1191.8499999999999</v>
      </c>
      <c r="M907" s="51">
        <f t="shared" si="33"/>
        <v>1191.8499999999999</v>
      </c>
      <c r="N907" s="52">
        <f>G907*'R$ REAJUSTADO'!$E$13</f>
        <v>0</v>
      </c>
      <c r="O907" s="11">
        <f>(J907*'R$ REAJUSTADO'!$E$16)*'Tabela STJ'!K907</f>
        <v>0</v>
      </c>
      <c r="P907" s="205">
        <f t="shared" si="34"/>
        <v>1191.8499999999999</v>
      </c>
      <c r="Q907" s="201" t="s">
        <v>5172</v>
      </c>
    </row>
    <row r="908" spans="1:17" s="26" customFormat="1" ht="31.5">
      <c r="A908" s="273" t="s">
        <v>5388</v>
      </c>
      <c r="B908" s="273"/>
      <c r="C908" s="273"/>
      <c r="D908" s="273"/>
      <c r="E908" s="273"/>
      <c r="F908" s="273"/>
      <c r="G908" s="273"/>
      <c r="H908" s="273"/>
      <c r="I908" s="273"/>
      <c r="J908" s="273"/>
      <c r="K908" s="273"/>
      <c r="L908" s="273"/>
      <c r="M908" s="273"/>
      <c r="N908" s="273"/>
      <c r="O908" s="273"/>
      <c r="P908" s="273"/>
      <c r="Q908" s="273"/>
    </row>
    <row r="909" spans="1:17" ht="38.25">
      <c r="A909" s="119" t="s">
        <v>4319</v>
      </c>
      <c r="B909" s="6" t="s">
        <v>4535</v>
      </c>
      <c r="C909" s="131" t="s">
        <v>6432</v>
      </c>
      <c r="D909" s="132" t="s">
        <v>771</v>
      </c>
      <c r="E909" s="8">
        <v>1</v>
      </c>
      <c r="F909" s="166" t="s">
        <v>772</v>
      </c>
      <c r="H909" s="8">
        <v>2</v>
      </c>
      <c r="I909" s="8">
        <v>6</v>
      </c>
      <c r="L909" s="188">
        <f>VLOOKUP('Tabela STJ'!$F$5:$F$5098,'R$ REAJUSTADO'!$A$2:$B$44,2,FALSE)</f>
        <v>2071.88</v>
      </c>
      <c r="M909" s="51">
        <f t="shared" si="33"/>
        <v>2071.88</v>
      </c>
      <c r="N909" s="52">
        <f>G909*'R$ REAJUSTADO'!$E$13</f>
        <v>0</v>
      </c>
      <c r="O909" s="11">
        <f>(J909*'R$ REAJUSTADO'!$E$16)*'Tabela STJ'!K909</f>
        <v>0</v>
      </c>
      <c r="P909" s="205">
        <f t="shared" si="34"/>
        <v>2071.88</v>
      </c>
      <c r="Q909" s="201" t="s">
        <v>5172</v>
      </c>
    </row>
    <row r="910" spans="1:17" ht="38.25">
      <c r="A910" s="119" t="s">
        <v>4319</v>
      </c>
      <c r="B910" s="6" t="s">
        <v>4535</v>
      </c>
      <c r="C910" s="131" t="s">
        <v>6433</v>
      </c>
      <c r="D910" s="132" t="s">
        <v>773</v>
      </c>
      <c r="E910" s="8">
        <v>1</v>
      </c>
      <c r="F910" s="166" t="s">
        <v>774</v>
      </c>
      <c r="H910" s="8">
        <v>2</v>
      </c>
      <c r="I910" s="8">
        <v>6</v>
      </c>
      <c r="L910" s="188">
        <f>VLOOKUP('Tabela STJ'!$F$5:$F$5098,'R$ REAJUSTADO'!$A$2:$B$44,2,FALSE)</f>
        <v>2279.75</v>
      </c>
      <c r="M910" s="51">
        <f t="shared" si="33"/>
        <v>2279.75</v>
      </c>
      <c r="N910" s="52">
        <f>G910*'R$ REAJUSTADO'!$E$13</f>
        <v>0</v>
      </c>
      <c r="O910" s="11">
        <f>(J910*'R$ REAJUSTADO'!$E$16)*'Tabela STJ'!K910</f>
        <v>0</v>
      </c>
      <c r="P910" s="205">
        <f t="shared" si="34"/>
        <v>2279.75</v>
      </c>
      <c r="Q910" s="201" t="s">
        <v>5172</v>
      </c>
    </row>
    <row r="911" spans="1:17" ht="38.25">
      <c r="A911" s="119" t="s">
        <v>4319</v>
      </c>
      <c r="B911" s="6" t="s">
        <v>4535</v>
      </c>
      <c r="C911" s="131" t="s">
        <v>6434</v>
      </c>
      <c r="D911" s="132" t="s">
        <v>775</v>
      </c>
      <c r="E911" s="8">
        <v>1</v>
      </c>
      <c r="F911" s="166" t="s">
        <v>772</v>
      </c>
      <c r="H911" s="8">
        <v>2</v>
      </c>
      <c r="I911" s="8">
        <v>6</v>
      </c>
      <c r="L911" s="188">
        <f>VLOOKUP('Tabela STJ'!$F$5:$F$5098,'R$ REAJUSTADO'!$A$2:$B$44,2,FALSE)</f>
        <v>2071.88</v>
      </c>
      <c r="M911" s="51">
        <f t="shared" si="33"/>
        <v>2071.88</v>
      </c>
      <c r="N911" s="52">
        <f>G911*'R$ REAJUSTADO'!$E$13</f>
        <v>0</v>
      </c>
      <c r="O911" s="11">
        <f>(J911*'R$ REAJUSTADO'!$E$16)*'Tabela STJ'!K911</f>
        <v>0</v>
      </c>
      <c r="P911" s="205">
        <f t="shared" si="34"/>
        <v>2071.88</v>
      </c>
      <c r="Q911" s="201" t="s">
        <v>5172</v>
      </c>
    </row>
    <row r="912" spans="1:17" ht="38.25">
      <c r="A912" s="119" t="s">
        <v>4319</v>
      </c>
      <c r="B912" s="6" t="s">
        <v>4535</v>
      </c>
      <c r="C912" s="131" t="s">
        <v>6435</v>
      </c>
      <c r="D912" s="132" t="s">
        <v>776</v>
      </c>
      <c r="E912" s="8">
        <v>1</v>
      </c>
      <c r="F912" s="166" t="s">
        <v>772</v>
      </c>
      <c r="H912" s="8">
        <v>2</v>
      </c>
      <c r="I912" s="8">
        <v>6</v>
      </c>
      <c r="L912" s="188">
        <f>VLOOKUP('Tabela STJ'!$F$5:$F$5098,'R$ REAJUSTADO'!$A$2:$B$44,2,FALSE)</f>
        <v>2071.88</v>
      </c>
      <c r="M912" s="51">
        <f t="shared" si="33"/>
        <v>2071.88</v>
      </c>
      <c r="N912" s="52">
        <f>G912*'R$ REAJUSTADO'!$E$13</f>
        <v>0</v>
      </c>
      <c r="O912" s="11">
        <f>(J912*'R$ REAJUSTADO'!$E$16)*'Tabela STJ'!K912</f>
        <v>0</v>
      </c>
      <c r="P912" s="205">
        <f t="shared" si="34"/>
        <v>2071.88</v>
      </c>
      <c r="Q912" s="201" t="s">
        <v>5172</v>
      </c>
    </row>
    <row r="913" spans="1:17" ht="38.25">
      <c r="A913" s="119" t="s">
        <v>4319</v>
      </c>
      <c r="B913" s="6" t="s">
        <v>4535</v>
      </c>
      <c r="C913" s="131" t="s">
        <v>6436</v>
      </c>
      <c r="D913" s="132" t="s">
        <v>777</v>
      </c>
      <c r="E913" s="8">
        <v>1</v>
      </c>
      <c r="F913" s="166" t="s">
        <v>772</v>
      </c>
      <c r="H913" s="8">
        <v>2</v>
      </c>
      <c r="I913" s="8">
        <v>6</v>
      </c>
      <c r="L913" s="188">
        <f>VLOOKUP('Tabela STJ'!$F$5:$F$5098,'R$ REAJUSTADO'!$A$2:$B$44,2,FALSE)</f>
        <v>2071.88</v>
      </c>
      <c r="M913" s="51">
        <f t="shared" si="33"/>
        <v>2071.88</v>
      </c>
      <c r="N913" s="52">
        <f>G913*'R$ REAJUSTADO'!$E$13</f>
        <v>0</v>
      </c>
      <c r="O913" s="11">
        <f>(J913*'R$ REAJUSTADO'!$E$16)*'Tabela STJ'!K913</f>
        <v>0</v>
      </c>
      <c r="P913" s="205">
        <f t="shared" si="34"/>
        <v>2071.88</v>
      </c>
      <c r="Q913" s="201" t="s">
        <v>5172</v>
      </c>
    </row>
    <row r="914" spans="1:17" ht="38.25">
      <c r="A914" s="119" t="s">
        <v>4319</v>
      </c>
      <c r="B914" s="6" t="s">
        <v>4535</v>
      </c>
      <c r="C914" s="131" t="s">
        <v>6437</v>
      </c>
      <c r="D914" s="132" t="s">
        <v>778</v>
      </c>
      <c r="E914" s="8">
        <v>1</v>
      </c>
      <c r="F914" s="166" t="s">
        <v>772</v>
      </c>
      <c r="H914" s="8">
        <v>2</v>
      </c>
      <c r="I914" s="8">
        <v>5</v>
      </c>
      <c r="L914" s="188">
        <f>VLOOKUP('Tabela STJ'!$F$5:$F$5098,'R$ REAJUSTADO'!$A$2:$B$44,2,FALSE)</f>
        <v>2071.88</v>
      </c>
      <c r="M914" s="51">
        <f t="shared" si="33"/>
        <v>2071.88</v>
      </c>
      <c r="N914" s="52">
        <f>G914*'R$ REAJUSTADO'!$E$13</f>
        <v>0</v>
      </c>
      <c r="O914" s="11">
        <f>(J914*'R$ REAJUSTADO'!$E$16)*'Tabela STJ'!K914</f>
        <v>0</v>
      </c>
      <c r="P914" s="205">
        <f t="shared" si="34"/>
        <v>2071.88</v>
      </c>
      <c r="Q914" s="201" t="s">
        <v>5172</v>
      </c>
    </row>
    <row r="915" spans="1:17" ht="38.25">
      <c r="A915" s="119" t="s">
        <v>4319</v>
      </c>
      <c r="B915" s="6" t="s">
        <v>4535</v>
      </c>
      <c r="C915" s="131" t="s">
        <v>6438</v>
      </c>
      <c r="D915" s="132" t="s">
        <v>779</v>
      </c>
      <c r="E915" s="8">
        <v>1</v>
      </c>
      <c r="F915" s="166" t="s">
        <v>332</v>
      </c>
      <c r="H915" s="8">
        <v>1</v>
      </c>
      <c r="I915" s="8">
        <v>5</v>
      </c>
      <c r="L915" s="188">
        <f>VLOOKUP('Tabela STJ'!$F$5:$F$5098,'R$ REAJUSTADO'!$A$2:$B$44,2,FALSE)</f>
        <v>1690.76</v>
      </c>
      <c r="M915" s="51">
        <f t="shared" si="33"/>
        <v>1690.76</v>
      </c>
      <c r="N915" s="52">
        <f>G915*'R$ REAJUSTADO'!$E$13</f>
        <v>0</v>
      </c>
      <c r="O915" s="11">
        <f>(J915*'R$ REAJUSTADO'!$E$16)*'Tabela STJ'!K915</f>
        <v>0</v>
      </c>
      <c r="P915" s="205">
        <f t="shared" si="34"/>
        <v>1690.76</v>
      </c>
      <c r="Q915" s="201" t="s">
        <v>5172</v>
      </c>
    </row>
    <row r="916" spans="1:17" ht="38.25">
      <c r="A916" s="119" t="s">
        <v>4319</v>
      </c>
      <c r="B916" s="6" t="s">
        <v>4535</v>
      </c>
      <c r="C916" s="131" t="s">
        <v>6439</v>
      </c>
      <c r="D916" s="132" t="s">
        <v>780</v>
      </c>
      <c r="E916" s="8">
        <v>1</v>
      </c>
      <c r="F916" s="166" t="s">
        <v>772</v>
      </c>
      <c r="H916" s="8">
        <v>2</v>
      </c>
      <c r="I916" s="8">
        <v>6</v>
      </c>
      <c r="L916" s="188">
        <f>VLOOKUP('Tabela STJ'!$F$5:$F$5098,'R$ REAJUSTADO'!$A$2:$B$44,2,FALSE)</f>
        <v>2071.88</v>
      </c>
      <c r="M916" s="51">
        <f t="shared" si="33"/>
        <v>2071.88</v>
      </c>
      <c r="N916" s="52">
        <f>G916*'R$ REAJUSTADO'!$E$13</f>
        <v>0</v>
      </c>
      <c r="O916" s="11">
        <f>(J916*'R$ REAJUSTADO'!$E$16)*'Tabela STJ'!K916</f>
        <v>0</v>
      </c>
      <c r="P916" s="205">
        <f t="shared" si="34"/>
        <v>2071.88</v>
      </c>
      <c r="Q916" s="201" t="s">
        <v>5172</v>
      </c>
    </row>
    <row r="917" spans="1:17" ht="38.25">
      <c r="A917" s="119" t="s">
        <v>4319</v>
      </c>
      <c r="B917" s="6" t="s">
        <v>4535</v>
      </c>
      <c r="C917" s="131" t="s">
        <v>6440</v>
      </c>
      <c r="D917" s="132" t="s">
        <v>781</v>
      </c>
      <c r="E917" s="8">
        <v>1</v>
      </c>
      <c r="F917" s="166" t="s">
        <v>772</v>
      </c>
      <c r="H917" s="8">
        <v>2</v>
      </c>
      <c r="I917" s="8">
        <v>6</v>
      </c>
      <c r="L917" s="188">
        <f>VLOOKUP('Tabela STJ'!$F$5:$F$5098,'R$ REAJUSTADO'!$A$2:$B$44,2,FALSE)</f>
        <v>2071.88</v>
      </c>
      <c r="M917" s="51">
        <f t="shared" si="33"/>
        <v>2071.88</v>
      </c>
      <c r="N917" s="52">
        <f>G917*'R$ REAJUSTADO'!$E$13</f>
        <v>0</v>
      </c>
      <c r="O917" s="11">
        <f>(J917*'R$ REAJUSTADO'!$E$16)*'Tabela STJ'!K917</f>
        <v>0</v>
      </c>
      <c r="P917" s="205">
        <f t="shared" si="34"/>
        <v>2071.88</v>
      </c>
      <c r="Q917" s="201" t="s">
        <v>5172</v>
      </c>
    </row>
    <row r="918" spans="1:17" ht="38.25">
      <c r="A918" s="119" t="s">
        <v>4319</v>
      </c>
      <c r="B918" s="6" t="s">
        <v>4535</v>
      </c>
      <c r="C918" s="131" t="s">
        <v>6441</v>
      </c>
      <c r="D918" s="132" t="s">
        <v>782</v>
      </c>
      <c r="E918" s="8">
        <v>1</v>
      </c>
      <c r="F918" s="166" t="s">
        <v>332</v>
      </c>
      <c r="H918" s="8">
        <v>2</v>
      </c>
      <c r="I918" s="8">
        <v>6</v>
      </c>
      <c r="L918" s="188">
        <f>VLOOKUP('Tabela STJ'!$F$5:$F$5098,'R$ REAJUSTADO'!$A$2:$B$44,2,FALSE)</f>
        <v>1690.76</v>
      </c>
      <c r="M918" s="51">
        <f t="shared" si="33"/>
        <v>1690.76</v>
      </c>
      <c r="N918" s="52">
        <f>G918*'R$ REAJUSTADO'!$E$13</f>
        <v>0</v>
      </c>
      <c r="O918" s="11">
        <f>(J918*'R$ REAJUSTADO'!$E$16)*'Tabela STJ'!K918</f>
        <v>0</v>
      </c>
      <c r="P918" s="205">
        <f t="shared" si="34"/>
        <v>1690.76</v>
      </c>
      <c r="Q918" s="201" t="s">
        <v>5172</v>
      </c>
    </row>
    <row r="919" spans="1:17" ht="38.25">
      <c r="A919" s="119" t="s">
        <v>4319</v>
      </c>
      <c r="B919" s="6" t="s">
        <v>4535</v>
      </c>
      <c r="C919" s="131" t="s">
        <v>6442</v>
      </c>
      <c r="D919" s="132" t="s">
        <v>783</v>
      </c>
      <c r="E919" s="8">
        <v>1</v>
      </c>
      <c r="F919" s="166" t="s">
        <v>332</v>
      </c>
      <c r="H919" s="8">
        <v>2</v>
      </c>
      <c r="I919" s="8">
        <v>6</v>
      </c>
      <c r="L919" s="188">
        <f>VLOOKUP('Tabela STJ'!$F$5:$F$5098,'R$ REAJUSTADO'!$A$2:$B$44,2,FALSE)</f>
        <v>1690.76</v>
      </c>
      <c r="M919" s="51">
        <f t="shared" si="33"/>
        <v>1690.76</v>
      </c>
      <c r="N919" s="52">
        <f>G919*'R$ REAJUSTADO'!$E$13</f>
        <v>0</v>
      </c>
      <c r="O919" s="11">
        <f>(J919*'R$ REAJUSTADO'!$E$16)*'Tabela STJ'!K919</f>
        <v>0</v>
      </c>
      <c r="P919" s="205">
        <f t="shared" si="34"/>
        <v>1690.76</v>
      </c>
      <c r="Q919" s="201" t="s">
        <v>5172</v>
      </c>
    </row>
    <row r="920" spans="1:17" ht="38.25">
      <c r="A920" s="119" t="s">
        <v>4319</v>
      </c>
      <c r="B920" s="6" t="s">
        <v>4535</v>
      </c>
      <c r="C920" s="131" t="s">
        <v>6443</v>
      </c>
      <c r="D920" s="132" t="s">
        <v>784</v>
      </c>
      <c r="E920" s="8">
        <v>1</v>
      </c>
      <c r="F920" s="166" t="s">
        <v>772</v>
      </c>
      <c r="H920" s="8">
        <v>2</v>
      </c>
      <c r="I920" s="8">
        <v>6</v>
      </c>
      <c r="L920" s="188">
        <f>VLOOKUP('Tabela STJ'!$F$5:$F$5098,'R$ REAJUSTADO'!$A$2:$B$44,2,FALSE)</f>
        <v>2071.88</v>
      </c>
      <c r="M920" s="51">
        <f t="shared" si="33"/>
        <v>2071.88</v>
      </c>
      <c r="N920" s="52">
        <f>G920*'R$ REAJUSTADO'!$E$13</f>
        <v>0</v>
      </c>
      <c r="O920" s="11">
        <f>(J920*'R$ REAJUSTADO'!$E$16)*'Tabela STJ'!K920</f>
        <v>0</v>
      </c>
      <c r="P920" s="205">
        <f t="shared" si="34"/>
        <v>2071.88</v>
      </c>
      <c r="Q920" s="201" t="s">
        <v>5172</v>
      </c>
    </row>
    <row r="921" spans="1:17" ht="38.25">
      <c r="A921" s="119" t="s">
        <v>4319</v>
      </c>
      <c r="B921" s="6" t="s">
        <v>4535</v>
      </c>
      <c r="C921" s="131" t="s">
        <v>6444</v>
      </c>
      <c r="D921" s="132" t="s">
        <v>785</v>
      </c>
      <c r="E921" s="8">
        <v>1</v>
      </c>
      <c r="F921" s="166" t="s">
        <v>332</v>
      </c>
      <c r="H921" s="8">
        <v>2</v>
      </c>
      <c r="I921" s="8">
        <v>6</v>
      </c>
      <c r="L921" s="188">
        <f>VLOOKUP('Tabela STJ'!$F$5:$F$5098,'R$ REAJUSTADO'!$A$2:$B$44,2,FALSE)</f>
        <v>1690.76</v>
      </c>
      <c r="M921" s="51">
        <f t="shared" si="33"/>
        <v>1690.76</v>
      </c>
      <c r="N921" s="52">
        <f>G921*'R$ REAJUSTADO'!$E$13</f>
        <v>0</v>
      </c>
      <c r="O921" s="11">
        <f>(J921*'R$ REAJUSTADO'!$E$16)*'Tabela STJ'!K921</f>
        <v>0</v>
      </c>
      <c r="P921" s="205">
        <f t="shared" si="34"/>
        <v>1690.76</v>
      </c>
      <c r="Q921" s="201" t="s">
        <v>5172</v>
      </c>
    </row>
    <row r="922" spans="1:17" ht="38.25">
      <c r="A922" s="119" t="s">
        <v>4319</v>
      </c>
      <c r="B922" s="6" t="s">
        <v>4535</v>
      </c>
      <c r="C922" s="131" t="s">
        <v>6445</v>
      </c>
      <c r="D922" s="132" t="s">
        <v>786</v>
      </c>
      <c r="E922" s="8">
        <v>1</v>
      </c>
      <c r="F922" s="166" t="s">
        <v>332</v>
      </c>
      <c r="H922" s="8">
        <v>2</v>
      </c>
      <c r="I922" s="8">
        <v>6</v>
      </c>
      <c r="L922" s="188">
        <f>VLOOKUP('Tabela STJ'!$F$5:$F$5098,'R$ REAJUSTADO'!$A$2:$B$44,2,FALSE)</f>
        <v>1690.76</v>
      </c>
      <c r="M922" s="51">
        <f t="shared" si="33"/>
        <v>1690.76</v>
      </c>
      <c r="N922" s="52">
        <f>G922*'R$ REAJUSTADO'!$E$13</f>
        <v>0</v>
      </c>
      <c r="O922" s="11">
        <f>(J922*'R$ REAJUSTADO'!$E$16)*'Tabela STJ'!K922</f>
        <v>0</v>
      </c>
      <c r="P922" s="205">
        <f t="shared" si="34"/>
        <v>1690.76</v>
      </c>
      <c r="Q922" s="201" t="s">
        <v>5172</v>
      </c>
    </row>
    <row r="923" spans="1:17" ht="38.25">
      <c r="A923" s="119" t="s">
        <v>4319</v>
      </c>
      <c r="B923" s="6" t="s">
        <v>4535</v>
      </c>
      <c r="C923" s="131" t="s">
        <v>6446</v>
      </c>
      <c r="D923" s="132" t="s">
        <v>787</v>
      </c>
      <c r="E923" s="8">
        <v>1</v>
      </c>
      <c r="F923" s="166" t="s">
        <v>332</v>
      </c>
      <c r="H923" s="8">
        <v>1</v>
      </c>
      <c r="I923" s="8">
        <v>5</v>
      </c>
      <c r="L923" s="188">
        <f>VLOOKUP('Tabela STJ'!$F$5:$F$5098,'R$ REAJUSTADO'!$A$2:$B$44,2,FALSE)</f>
        <v>1690.76</v>
      </c>
      <c r="M923" s="51">
        <f t="shared" si="33"/>
        <v>1690.76</v>
      </c>
      <c r="N923" s="52">
        <f>G923*'R$ REAJUSTADO'!$E$13</f>
        <v>0</v>
      </c>
      <c r="O923" s="11">
        <f>(J923*'R$ REAJUSTADO'!$E$16)*'Tabela STJ'!K923</f>
        <v>0</v>
      </c>
      <c r="P923" s="205">
        <f t="shared" si="34"/>
        <v>1690.76</v>
      </c>
      <c r="Q923" s="201" t="s">
        <v>5172</v>
      </c>
    </row>
    <row r="924" spans="1:17" ht="38.25">
      <c r="A924" s="119" t="s">
        <v>4319</v>
      </c>
      <c r="B924" s="6" t="s">
        <v>4535</v>
      </c>
      <c r="C924" s="131" t="s">
        <v>6447</v>
      </c>
      <c r="D924" s="132" t="s">
        <v>788</v>
      </c>
      <c r="E924" s="8">
        <v>1</v>
      </c>
      <c r="F924" s="166" t="s">
        <v>332</v>
      </c>
      <c r="H924" s="8">
        <v>2</v>
      </c>
      <c r="I924" s="8">
        <v>6</v>
      </c>
      <c r="L924" s="188">
        <f>VLOOKUP('Tabela STJ'!$F$5:$F$5098,'R$ REAJUSTADO'!$A$2:$B$44,2,FALSE)</f>
        <v>1690.76</v>
      </c>
      <c r="M924" s="51">
        <f t="shared" ref="M924:M962" si="35">L924*E924</f>
        <v>1690.76</v>
      </c>
      <c r="N924" s="52">
        <f>G924*'R$ REAJUSTADO'!$E$13</f>
        <v>0</v>
      </c>
      <c r="O924" s="11">
        <f>(J924*'R$ REAJUSTADO'!$E$16)*'Tabela STJ'!K924</f>
        <v>0</v>
      </c>
      <c r="P924" s="205">
        <f t="shared" si="34"/>
        <v>1690.76</v>
      </c>
      <c r="Q924" s="201" t="s">
        <v>5172</v>
      </c>
    </row>
    <row r="925" spans="1:17" ht="38.25">
      <c r="A925" s="119" t="s">
        <v>4319</v>
      </c>
      <c r="B925" s="6" t="s">
        <v>4535</v>
      </c>
      <c r="C925" s="131" t="s">
        <v>6448</v>
      </c>
      <c r="D925" s="132" t="s">
        <v>789</v>
      </c>
      <c r="E925" s="8">
        <v>1</v>
      </c>
      <c r="F925" s="166" t="s">
        <v>772</v>
      </c>
      <c r="H925" s="8">
        <v>2</v>
      </c>
      <c r="I925" s="8">
        <v>6</v>
      </c>
      <c r="L925" s="188">
        <f>VLOOKUP('Tabela STJ'!$F$5:$F$5098,'R$ REAJUSTADO'!$A$2:$B$44,2,FALSE)</f>
        <v>2071.88</v>
      </c>
      <c r="M925" s="51">
        <f t="shared" si="35"/>
        <v>2071.88</v>
      </c>
      <c r="N925" s="52">
        <f>G925*'R$ REAJUSTADO'!$E$13</f>
        <v>0</v>
      </c>
      <c r="O925" s="11">
        <f>(J925*'R$ REAJUSTADO'!$E$16)*'Tabela STJ'!K925</f>
        <v>0</v>
      </c>
      <c r="P925" s="205">
        <f t="shared" si="34"/>
        <v>2071.88</v>
      </c>
      <c r="Q925" s="201" t="s">
        <v>5172</v>
      </c>
    </row>
    <row r="926" spans="1:17" ht="38.25">
      <c r="A926" s="119" t="s">
        <v>4319</v>
      </c>
      <c r="B926" s="6" t="s">
        <v>4535</v>
      </c>
      <c r="C926" s="131" t="s">
        <v>6449</v>
      </c>
      <c r="D926" s="132" t="s">
        <v>790</v>
      </c>
      <c r="E926" s="8">
        <v>1</v>
      </c>
      <c r="F926" s="166" t="s">
        <v>772</v>
      </c>
      <c r="H926" s="8">
        <v>2</v>
      </c>
      <c r="I926" s="8">
        <v>6</v>
      </c>
      <c r="L926" s="188">
        <f>VLOOKUP('Tabela STJ'!$F$5:$F$5098,'R$ REAJUSTADO'!$A$2:$B$44,2,FALSE)</f>
        <v>2071.88</v>
      </c>
      <c r="M926" s="51">
        <f t="shared" si="35"/>
        <v>2071.88</v>
      </c>
      <c r="N926" s="52">
        <f>G926*'R$ REAJUSTADO'!$E$13</f>
        <v>0</v>
      </c>
      <c r="O926" s="11">
        <f>(J926*'R$ REAJUSTADO'!$E$16)*'Tabela STJ'!K926</f>
        <v>0</v>
      </c>
      <c r="P926" s="205">
        <f t="shared" si="34"/>
        <v>2071.88</v>
      </c>
      <c r="Q926" s="201" t="s">
        <v>5172</v>
      </c>
    </row>
    <row r="927" spans="1:17" ht="38.25">
      <c r="A927" s="119" t="s">
        <v>4319</v>
      </c>
      <c r="B927" s="6" t="s">
        <v>4535</v>
      </c>
      <c r="C927" s="131" t="s">
        <v>6450</v>
      </c>
      <c r="D927" s="132" t="s">
        <v>791</v>
      </c>
      <c r="E927" s="8">
        <v>1</v>
      </c>
      <c r="F927" s="166" t="s">
        <v>774</v>
      </c>
      <c r="H927" s="8">
        <v>3</v>
      </c>
      <c r="I927" s="8">
        <v>6</v>
      </c>
      <c r="L927" s="188">
        <f>VLOOKUP('Tabela STJ'!$F$5:$F$5098,'R$ REAJUSTADO'!$A$2:$B$44,2,FALSE)</f>
        <v>2279.75</v>
      </c>
      <c r="M927" s="51">
        <f t="shared" si="35"/>
        <v>2279.75</v>
      </c>
      <c r="N927" s="52">
        <f>G927*'R$ REAJUSTADO'!$E$13</f>
        <v>0</v>
      </c>
      <c r="O927" s="11">
        <f>(J927*'R$ REAJUSTADO'!$E$16)*'Tabela STJ'!K927</f>
        <v>0</v>
      </c>
      <c r="P927" s="205">
        <f t="shared" si="34"/>
        <v>2279.75</v>
      </c>
      <c r="Q927" s="201" t="s">
        <v>5172</v>
      </c>
    </row>
    <row r="928" spans="1:17" ht="38.25">
      <c r="A928" s="119" t="s">
        <v>4319</v>
      </c>
      <c r="B928" s="6" t="s">
        <v>4535</v>
      </c>
      <c r="C928" s="131" t="s">
        <v>6451</v>
      </c>
      <c r="D928" s="132" t="s">
        <v>799</v>
      </c>
      <c r="E928" s="8">
        <v>1</v>
      </c>
      <c r="F928" s="170" t="s">
        <v>238</v>
      </c>
      <c r="G928" s="8"/>
      <c r="H928" s="8">
        <v>2</v>
      </c>
      <c r="I928" s="8">
        <v>4</v>
      </c>
      <c r="L928" s="188">
        <f>VLOOKUP('Tabela STJ'!$F$5:$F$5098,'R$ REAJUSTADO'!$A$2:$B$44,2,FALSE)</f>
        <v>679.08</v>
      </c>
      <c r="M928" s="51">
        <f t="shared" si="35"/>
        <v>679.08</v>
      </c>
      <c r="N928" s="52">
        <f>G928*'R$ REAJUSTADO'!$E$13</f>
        <v>0</v>
      </c>
      <c r="O928" s="11">
        <f>(J928*'R$ REAJUSTADO'!$E$16)*'Tabela STJ'!K928</f>
        <v>0</v>
      </c>
      <c r="P928" s="205">
        <f t="shared" ref="P928:P1012" si="36">SUM(M928:O928)</f>
        <v>679.08</v>
      </c>
      <c r="Q928" s="201" t="s">
        <v>5172</v>
      </c>
    </row>
    <row r="929" spans="1:17" ht="38.25">
      <c r="A929" s="119" t="s">
        <v>4319</v>
      </c>
      <c r="B929" s="6" t="s">
        <v>4535</v>
      </c>
      <c r="C929" s="131" t="s">
        <v>6452</v>
      </c>
      <c r="D929" s="132" t="s">
        <v>800</v>
      </c>
      <c r="E929" s="8">
        <v>1</v>
      </c>
      <c r="F929" s="166" t="s">
        <v>774</v>
      </c>
      <c r="H929" s="8">
        <v>3</v>
      </c>
      <c r="I929" s="8">
        <v>6</v>
      </c>
      <c r="L929" s="188">
        <f>VLOOKUP('Tabela STJ'!$F$5:$F$5098,'R$ REAJUSTADO'!$A$2:$B$44,2,FALSE)</f>
        <v>2279.75</v>
      </c>
      <c r="M929" s="51">
        <f t="shared" si="35"/>
        <v>2279.75</v>
      </c>
      <c r="N929" s="52">
        <f>G929*'R$ REAJUSTADO'!$E$13</f>
        <v>0</v>
      </c>
      <c r="O929" s="11">
        <f>(J929*'R$ REAJUSTADO'!$E$16)*'Tabela STJ'!K929</f>
        <v>0</v>
      </c>
      <c r="P929" s="205">
        <f t="shared" si="36"/>
        <v>2279.75</v>
      </c>
      <c r="Q929" s="201" t="s">
        <v>5172</v>
      </c>
    </row>
    <row r="930" spans="1:17" s="26" customFormat="1" ht="31.5">
      <c r="A930" s="273" t="s">
        <v>5389</v>
      </c>
      <c r="B930" s="273"/>
      <c r="C930" s="273"/>
      <c r="D930" s="273"/>
      <c r="E930" s="273"/>
      <c r="F930" s="273"/>
      <c r="G930" s="273"/>
      <c r="H930" s="273"/>
      <c r="I930" s="273"/>
      <c r="J930" s="273"/>
      <c r="K930" s="273"/>
      <c r="L930" s="273"/>
      <c r="M930" s="273"/>
      <c r="N930" s="273"/>
      <c r="O930" s="273"/>
      <c r="P930" s="273"/>
      <c r="Q930" s="273"/>
    </row>
    <row r="931" spans="1:17" ht="38.25">
      <c r="A931" s="119" t="s">
        <v>4319</v>
      </c>
      <c r="B931" s="6" t="s">
        <v>4536</v>
      </c>
      <c r="C931" s="131" t="s">
        <v>6453</v>
      </c>
      <c r="D931" s="132" t="s">
        <v>792</v>
      </c>
      <c r="E931" s="8">
        <v>1</v>
      </c>
      <c r="F931" s="166" t="s">
        <v>772</v>
      </c>
      <c r="H931" s="8">
        <v>2</v>
      </c>
      <c r="I931" s="8">
        <v>6</v>
      </c>
      <c r="L931" s="188">
        <f>VLOOKUP('Tabela STJ'!$F$5:$F$5098,'R$ REAJUSTADO'!$A$2:$B$44,2,FALSE)</f>
        <v>2071.88</v>
      </c>
      <c r="M931" s="51">
        <f t="shared" si="35"/>
        <v>2071.88</v>
      </c>
      <c r="N931" s="52">
        <f>G931*'R$ REAJUSTADO'!$E$13</f>
        <v>0</v>
      </c>
      <c r="O931" s="11">
        <f>(J931*'R$ REAJUSTADO'!$E$16)*'Tabela STJ'!K931</f>
        <v>0</v>
      </c>
      <c r="P931" s="205">
        <f t="shared" si="36"/>
        <v>2071.88</v>
      </c>
      <c r="Q931" s="201" t="s">
        <v>5172</v>
      </c>
    </row>
    <row r="932" spans="1:17" ht="38.25">
      <c r="A932" s="119" t="s">
        <v>4319</v>
      </c>
      <c r="B932" s="6" t="s">
        <v>4536</v>
      </c>
      <c r="C932" s="131" t="s">
        <v>6454</v>
      </c>
      <c r="D932" s="132" t="s">
        <v>793</v>
      </c>
      <c r="E932" s="8">
        <v>1</v>
      </c>
      <c r="F932" s="166" t="s">
        <v>332</v>
      </c>
      <c r="H932" s="8">
        <v>2</v>
      </c>
      <c r="I932" s="8">
        <v>6</v>
      </c>
      <c r="L932" s="188">
        <f>VLOOKUP('Tabela STJ'!$F$5:$F$5098,'R$ REAJUSTADO'!$A$2:$B$44,2,FALSE)</f>
        <v>1690.76</v>
      </c>
      <c r="M932" s="51">
        <f t="shared" si="35"/>
        <v>1690.76</v>
      </c>
      <c r="N932" s="52">
        <f>G932*'R$ REAJUSTADO'!$E$13</f>
        <v>0</v>
      </c>
      <c r="O932" s="11">
        <f>(J932*'R$ REAJUSTADO'!$E$16)*'Tabela STJ'!K932</f>
        <v>0</v>
      </c>
      <c r="P932" s="205">
        <f t="shared" si="36"/>
        <v>1690.76</v>
      </c>
      <c r="Q932" s="201" t="s">
        <v>5172</v>
      </c>
    </row>
    <row r="933" spans="1:17" ht="38.25">
      <c r="A933" s="119" t="s">
        <v>4319</v>
      </c>
      <c r="B933" s="6" t="s">
        <v>4536</v>
      </c>
      <c r="C933" s="131" t="s">
        <v>6455</v>
      </c>
      <c r="D933" s="132" t="s">
        <v>794</v>
      </c>
      <c r="E933" s="8">
        <v>1</v>
      </c>
      <c r="F933" s="166" t="s">
        <v>332</v>
      </c>
      <c r="H933" s="8">
        <v>2</v>
      </c>
      <c r="I933" s="8">
        <v>6</v>
      </c>
      <c r="L933" s="188">
        <f>VLOOKUP('Tabela STJ'!$F$5:$F$5098,'R$ REAJUSTADO'!$A$2:$B$44,2,FALSE)</f>
        <v>1690.76</v>
      </c>
      <c r="M933" s="51">
        <f t="shared" si="35"/>
        <v>1690.76</v>
      </c>
      <c r="N933" s="52">
        <f>G933*'R$ REAJUSTADO'!$E$13</f>
        <v>0</v>
      </c>
      <c r="O933" s="11">
        <f>(J933*'R$ REAJUSTADO'!$E$16)*'Tabela STJ'!K933</f>
        <v>0</v>
      </c>
      <c r="P933" s="205">
        <f t="shared" si="36"/>
        <v>1690.76</v>
      </c>
      <c r="Q933" s="201" t="s">
        <v>5172</v>
      </c>
    </row>
    <row r="934" spans="1:17" ht="38.25">
      <c r="A934" s="119" t="s">
        <v>4319</v>
      </c>
      <c r="B934" s="6" t="s">
        <v>4536</v>
      </c>
      <c r="C934" s="131" t="s">
        <v>6456</v>
      </c>
      <c r="D934" s="132" t="s">
        <v>795</v>
      </c>
      <c r="E934" s="8">
        <v>1</v>
      </c>
      <c r="F934" s="166" t="s">
        <v>772</v>
      </c>
      <c r="H934" s="8">
        <v>2</v>
      </c>
      <c r="I934" s="8">
        <v>6</v>
      </c>
      <c r="L934" s="188">
        <f>VLOOKUP('Tabela STJ'!$F$5:$F$5098,'R$ REAJUSTADO'!$A$2:$B$44,2,FALSE)</f>
        <v>2071.88</v>
      </c>
      <c r="M934" s="51">
        <f t="shared" si="35"/>
        <v>2071.88</v>
      </c>
      <c r="N934" s="52">
        <f>G934*'R$ REAJUSTADO'!$E$13</f>
        <v>0</v>
      </c>
      <c r="O934" s="11">
        <f>(J934*'R$ REAJUSTADO'!$E$16)*'Tabela STJ'!K934</f>
        <v>0</v>
      </c>
      <c r="P934" s="205">
        <f t="shared" si="36"/>
        <v>2071.88</v>
      </c>
      <c r="Q934" s="201" t="s">
        <v>5172</v>
      </c>
    </row>
    <row r="935" spans="1:17" ht="38.25">
      <c r="A935" s="119" t="s">
        <v>4319</v>
      </c>
      <c r="B935" s="6" t="s">
        <v>4536</v>
      </c>
      <c r="C935" s="131" t="s">
        <v>6457</v>
      </c>
      <c r="D935" s="132" t="s">
        <v>796</v>
      </c>
      <c r="E935" s="8">
        <v>1</v>
      </c>
      <c r="F935" s="166" t="s">
        <v>772</v>
      </c>
      <c r="H935" s="8">
        <v>2</v>
      </c>
      <c r="I935" s="8">
        <v>6</v>
      </c>
      <c r="L935" s="188">
        <f>VLOOKUP('Tabela STJ'!$F$5:$F$5098,'R$ REAJUSTADO'!$A$2:$B$44,2,FALSE)</f>
        <v>2071.88</v>
      </c>
      <c r="M935" s="51">
        <f t="shared" si="35"/>
        <v>2071.88</v>
      </c>
      <c r="N935" s="52">
        <f>G935*'R$ REAJUSTADO'!$E$13</f>
        <v>0</v>
      </c>
      <c r="O935" s="11">
        <f>(J935*'R$ REAJUSTADO'!$E$16)*'Tabela STJ'!K935</f>
        <v>0</v>
      </c>
      <c r="P935" s="205">
        <f t="shared" si="36"/>
        <v>2071.88</v>
      </c>
      <c r="Q935" s="201" t="s">
        <v>5172</v>
      </c>
    </row>
    <row r="936" spans="1:17" ht="38.25">
      <c r="A936" s="119" t="s">
        <v>4319</v>
      </c>
      <c r="B936" s="6" t="s">
        <v>4536</v>
      </c>
      <c r="C936" s="131" t="s">
        <v>6458</v>
      </c>
      <c r="D936" s="132" t="s">
        <v>797</v>
      </c>
      <c r="E936" s="8">
        <v>1</v>
      </c>
      <c r="F936" s="166" t="s">
        <v>772</v>
      </c>
      <c r="H936" s="8">
        <v>2</v>
      </c>
      <c r="I936" s="8">
        <v>6</v>
      </c>
      <c r="L936" s="188">
        <f>VLOOKUP('Tabela STJ'!$F$5:$F$5098,'R$ REAJUSTADO'!$A$2:$B$44,2,FALSE)</f>
        <v>2071.88</v>
      </c>
      <c r="M936" s="51">
        <f t="shared" si="35"/>
        <v>2071.88</v>
      </c>
      <c r="N936" s="52">
        <f>G936*'R$ REAJUSTADO'!$E$13</f>
        <v>0</v>
      </c>
      <c r="O936" s="11">
        <f>(J936*'R$ REAJUSTADO'!$E$16)*'Tabela STJ'!K936</f>
        <v>0</v>
      </c>
      <c r="P936" s="205">
        <f t="shared" si="36"/>
        <v>2071.88</v>
      </c>
      <c r="Q936" s="201" t="s">
        <v>5172</v>
      </c>
    </row>
    <row r="937" spans="1:17" ht="38.25">
      <c r="A937" s="119" t="s">
        <v>4319</v>
      </c>
      <c r="B937" s="6" t="s">
        <v>4536</v>
      </c>
      <c r="C937" s="131" t="s">
        <v>6459</v>
      </c>
      <c r="D937" s="132" t="s">
        <v>798</v>
      </c>
      <c r="E937" s="8">
        <v>1</v>
      </c>
      <c r="F937" s="166" t="s">
        <v>772</v>
      </c>
      <c r="H937" s="8">
        <v>2</v>
      </c>
      <c r="I937" s="8">
        <v>6</v>
      </c>
      <c r="L937" s="188">
        <f>VLOOKUP('Tabela STJ'!$F$5:$F$5098,'R$ REAJUSTADO'!$A$2:$B$44,2,FALSE)</f>
        <v>2071.88</v>
      </c>
      <c r="M937" s="51">
        <f t="shared" si="35"/>
        <v>2071.88</v>
      </c>
      <c r="N937" s="52">
        <f>G937*'R$ REAJUSTADO'!$E$13</f>
        <v>0</v>
      </c>
      <c r="O937" s="11">
        <f>(J937*'R$ REAJUSTADO'!$E$16)*'Tabela STJ'!K937</f>
        <v>0</v>
      </c>
      <c r="P937" s="205">
        <f t="shared" si="36"/>
        <v>2071.88</v>
      </c>
      <c r="Q937" s="201" t="s">
        <v>5172</v>
      </c>
    </row>
    <row r="938" spans="1:17" ht="38.25">
      <c r="A938" s="119" t="s">
        <v>4319</v>
      </c>
      <c r="B938" s="6" t="s">
        <v>4536</v>
      </c>
      <c r="C938" s="131" t="s">
        <v>6460</v>
      </c>
      <c r="D938" s="132" t="s">
        <v>801</v>
      </c>
      <c r="E938" s="8">
        <v>1</v>
      </c>
      <c r="F938" s="166" t="s">
        <v>332</v>
      </c>
      <c r="H938" s="8">
        <v>2</v>
      </c>
      <c r="I938" s="8">
        <v>6</v>
      </c>
      <c r="L938" s="188">
        <f>VLOOKUP('Tabela STJ'!$F$5:$F$5098,'R$ REAJUSTADO'!$A$2:$B$44,2,FALSE)</f>
        <v>1690.76</v>
      </c>
      <c r="M938" s="51">
        <f t="shared" si="35"/>
        <v>1690.76</v>
      </c>
      <c r="N938" s="52">
        <f>G938*'R$ REAJUSTADO'!$E$13</f>
        <v>0</v>
      </c>
      <c r="O938" s="11">
        <f>(J938*'R$ REAJUSTADO'!$E$16)*'Tabela STJ'!K938</f>
        <v>0</v>
      </c>
      <c r="P938" s="205">
        <f t="shared" si="36"/>
        <v>1690.76</v>
      </c>
      <c r="Q938" s="201" t="s">
        <v>5172</v>
      </c>
    </row>
    <row r="939" spans="1:17" s="26" customFormat="1" ht="31.5">
      <c r="A939" s="273" t="s">
        <v>5390</v>
      </c>
      <c r="B939" s="273"/>
      <c r="C939" s="273"/>
      <c r="D939" s="273"/>
      <c r="E939" s="273"/>
      <c r="F939" s="273"/>
      <c r="G939" s="273"/>
      <c r="H939" s="273"/>
      <c r="I939" s="273"/>
      <c r="J939" s="273"/>
      <c r="K939" s="273"/>
      <c r="L939" s="273"/>
      <c r="M939" s="273"/>
      <c r="N939" s="273"/>
      <c r="O939" s="273"/>
      <c r="P939" s="273"/>
      <c r="Q939" s="273"/>
    </row>
    <row r="940" spans="1:17" ht="38.25">
      <c r="A940" s="119" t="s">
        <v>4319</v>
      </c>
      <c r="B940" s="6" t="s">
        <v>4537</v>
      </c>
      <c r="C940" s="131" t="s">
        <v>6461</v>
      </c>
      <c r="D940" s="132" t="s">
        <v>802</v>
      </c>
      <c r="E940" s="8">
        <v>1</v>
      </c>
      <c r="F940" s="166" t="s">
        <v>332</v>
      </c>
      <c r="H940" s="8">
        <v>2</v>
      </c>
      <c r="I940" s="8">
        <v>6</v>
      </c>
      <c r="L940" s="188">
        <f>VLOOKUP('Tabela STJ'!$F$5:$F$5098,'R$ REAJUSTADO'!$A$2:$B$44,2,FALSE)</f>
        <v>1690.76</v>
      </c>
      <c r="M940" s="51">
        <f t="shared" si="35"/>
        <v>1690.76</v>
      </c>
      <c r="N940" s="52">
        <f>G940*'R$ REAJUSTADO'!$E$13</f>
        <v>0</v>
      </c>
      <c r="O940" s="11">
        <f>(J940*'R$ REAJUSTADO'!$E$16)*'Tabela STJ'!K940</f>
        <v>0</v>
      </c>
      <c r="P940" s="205">
        <f t="shared" si="36"/>
        <v>1690.76</v>
      </c>
      <c r="Q940" s="201" t="s">
        <v>5172</v>
      </c>
    </row>
    <row r="941" spans="1:17" ht="38.25">
      <c r="A941" s="119" t="s">
        <v>4319</v>
      </c>
      <c r="B941" s="6" t="s">
        <v>4537</v>
      </c>
      <c r="C941" s="131" t="s">
        <v>6462</v>
      </c>
      <c r="D941" s="132" t="s">
        <v>803</v>
      </c>
      <c r="E941" s="8">
        <v>1</v>
      </c>
      <c r="F941" s="166" t="s">
        <v>293</v>
      </c>
      <c r="H941" s="8">
        <v>1</v>
      </c>
      <c r="I941" s="8">
        <v>6</v>
      </c>
      <c r="L941" s="188">
        <f>VLOOKUP('Tabela STJ'!$F$5:$F$5098,'R$ REAJUSTADO'!$A$2:$B$44,2,FALSE)</f>
        <v>990.89</v>
      </c>
      <c r="M941" s="51">
        <f t="shared" si="35"/>
        <v>990.89</v>
      </c>
      <c r="N941" s="52">
        <f>G941*'R$ REAJUSTADO'!$E$13</f>
        <v>0</v>
      </c>
      <c r="O941" s="11">
        <f>(J941*'R$ REAJUSTADO'!$E$16)*'Tabela STJ'!K941</f>
        <v>0</v>
      </c>
      <c r="P941" s="205">
        <f t="shared" si="36"/>
        <v>990.89</v>
      </c>
      <c r="Q941" s="201" t="s">
        <v>5172</v>
      </c>
    </row>
    <row r="942" spans="1:17" ht="38.25">
      <c r="A942" s="119" t="s">
        <v>4319</v>
      </c>
      <c r="B942" s="6" t="s">
        <v>4537</v>
      </c>
      <c r="C942" s="131" t="s">
        <v>6463</v>
      </c>
      <c r="D942" s="132" t="s">
        <v>804</v>
      </c>
      <c r="E942" s="8">
        <v>1</v>
      </c>
      <c r="F942" s="166" t="s">
        <v>194</v>
      </c>
      <c r="H942" s="8">
        <v>1</v>
      </c>
      <c r="I942" s="8">
        <v>5</v>
      </c>
      <c r="L942" s="188">
        <f>VLOOKUP('Tabela STJ'!$F$5:$F$5098,'R$ REAJUSTADO'!$A$2:$B$44,2,FALSE)</f>
        <v>923</v>
      </c>
      <c r="M942" s="51">
        <f t="shared" si="35"/>
        <v>923</v>
      </c>
      <c r="N942" s="52">
        <f>G942*'R$ REAJUSTADO'!$E$13</f>
        <v>0</v>
      </c>
      <c r="O942" s="11">
        <f>(J942*'R$ REAJUSTADO'!$E$16)*'Tabela STJ'!K942</f>
        <v>0</v>
      </c>
      <c r="P942" s="205">
        <f t="shared" si="36"/>
        <v>923</v>
      </c>
      <c r="Q942" s="201" t="s">
        <v>5172</v>
      </c>
    </row>
    <row r="943" spans="1:17" ht="38.25">
      <c r="A943" s="119" t="s">
        <v>4319</v>
      </c>
      <c r="B943" s="6" t="s">
        <v>4537</v>
      </c>
      <c r="C943" s="131" t="s">
        <v>6464</v>
      </c>
      <c r="D943" s="132" t="s">
        <v>805</v>
      </c>
      <c r="E943" s="8">
        <v>1</v>
      </c>
      <c r="F943" s="166" t="s">
        <v>8</v>
      </c>
      <c r="H943" s="8">
        <v>2</v>
      </c>
      <c r="I943" s="8">
        <v>6</v>
      </c>
      <c r="L943" s="188">
        <f>VLOOKUP('Tabela STJ'!$F$5:$F$5098,'R$ REAJUSTADO'!$A$2:$B$44,2,FALSE)</f>
        <v>1572.95</v>
      </c>
      <c r="M943" s="51">
        <f t="shared" si="35"/>
        <v>1572.95</v>
      </c>
      <c r="N943" s="52">
        <f>G943*'R$ REAJUSTADO'!$E$13</f>
        <v>0</v>
      </c>
      <c r="O943" s="11">
        <f>(J943*'R$ REAJUSTADO'!$E$16)*'Tabela STJ'!K943</f>
        <v>0</v>
      </c>
      <c r="P943" s="205">
        <f t="shared" si="36"/>
        <v>1572.95</v>
      </c>
      <c r="Q943" s="201" t="s">
        <v>5172</v>
      </c>
    </row>
    <row r="944" spans="1:17" ht="38.25">
      <c r="A944" s="119" t="s">
        <v>4319</v>
      </c>
      <c r="B944" s="6" t="s">
        <v>4537</v>
      </c>
      <c r="C944" s="131" t="s">
        <v>6465</v>
      </c>
      <c r="D944" s="132" t="s">
        <v>792</v>
      </c>
      <c r="E944" s="8">
        <v>1</v>
      </c>
      <c r="F944" s="166" t="s">
        <v>332</v>
      </c>
      <c r="H944" s="8">
        <v>2</v>
      </c>
      <c r="I944" s="8">
        <v>6</v>
      </c>
      <c r="L944" s="188">
        <f>VLOOKUP('Tabela STJ'!$F$5:$F$5098,'R$ REAJUSTADO'!$A$2:$B$44,2,FALSE)</f>
        <v>1690.76</v>
      </c>
      <c r="M944" s="51">
        <f t="shared" si="35"/>
        <v>1690.76</v>
      </c>
      <c r="N944" s="52">
        <f>G944*'R$ REAJUSTADO'!$E$13</f>
        <v>0</v>
      </c>
      <c r="O944" s="11">
        <f>(J944*'R$ REAJUSTADO'!$E$16)*'Tabela STJ'!K944</f>
        <v>0</v>
      </c>
      <c r="P944" s="205">
        <f t="shared" si="36"/>
        <v>1690.76</v>
      </c>
      <c r="Q944" s="201" t="s">
        <v>5172</v>
      </c>
    </row>
    <row r="945" spans="1:17" ht="38.25">
      <c r="A945" s="119" t="s">
        <v>4319</v>
      </c>
      <c r="B945" s="6" t="s">
        <v>4537</v>
      </c>
      <c r="C945" s="131" t="s">
        <v>6466</v>
      </c>
      <c r="D945" s="132" t="s">
        <v>806</v>
      </c>
      <c r="E945" s="8">
        <v>1</v>
      </c>
      <c r="F945" s="166" t="s">
        <v>332</v>
      </c>
      <c r="H945" s="8">
        <v>2</v>
      </c>
      <c r="I945" s="8">
        <v>6</v>
      </c>
      <c r="L945" s="188">
        <f>VLOOKUP('Tabela STJ'!$F$5:$F$5098,'R$ REAJUSTADO'!$A$2:$B$44,2,FALSE)</f>
        <v>1690.76</v>
      </c>
      <c r="M945" s="51">
        <f t="shared" si="35"/>
        <v>1690.76</v>
      </c>
      <c r="N945" s="52">
        <f>G945*'R$ REAJUSTADO'!$E$13</f>
        <v>0</v>
      </c>
      <c r="O945" s="11">
        <f>(J945*'R$ REAJUSTADO'!$E$16)*'Tabela STJ'!K945</f>
        <v>0</v>
      </c>
      <c r="P945" s="205">
        <f t="shared" si="36"/>
        <v>1690.76</v>
      </c>
      <c r="Q945" s="201" t="s">
        <v>5172</v>
      </c>
    </row>
    <row r="946" spans="1:17" ht="38.25">
      <c r="A946" s="119" t="s">
        <v>4319</v>
      </c>
      <c r="B946" s="6" t="s">
        <v>4537</v>
      </c>
      <c r="C946" s="131" t="s">
        <v>6467</v>
      </c>
      <c r="D946" s="132" t="s">
        <v>807</v>
      </c>
      <c r="E946" s="8">
        <v>1</v>
      </c>
      <c r="F946" s="166" t="s">
        <v>332</v>
      </c>
      <c r="H946" s="8">
        <v>1</v>
      </c>
      <c r="I946" s="8">
        <v>5</v>
      </c>
      <c r="L946" s="188">
        <f>VLOOKUP('Tabela STJ'!$F$5:$F$5098,'R$ REAJUSTADO'!$A$2:$B$44,2,FALSE)</f>
        <v>1690.76</v>
      </c>
      <c r="M946" s="51">
        <f t="shared" si="35"/>
        <v>1690.76</v>
      </c>
      <c r="N946" s="52">
        <f>G946*'R$ REAJUSTADO'!$E$13</f>
        <v>0</v>
      </c>
      <c r="O946" s="11">
        <f>(J946*'R$ REAJUSTADO'!$E$16)*'Tabela STJ'!K946</f>
        <v>0</v>
      </c>
      <c r="P946" s="205">
        <f t="shared" si="36"/>
        <v>1690.76</v>
      </c>
      <c r="Q946" s="201" t="s">
        <v>5172</v>
      </c>
    </row>
    <row r="947" spans="1:17" ht="60">
      <c r="A947" s="119" t="s">
        <v>4319</v>
      </c>
      <c r="B947" s="6" t="s">
        <v>4537</v>
      </c>
      <c r="C947" s="131" t="s">
        <v>6468</v>
      </c>
      <c r="D947" s="132" t="s">
        <v>4534</v>
      </c>
      <c r="E947" s="8">
        <v>1</v>
      </c>
      <c r="F947" s="166" t="s">
        <v>30</v>
      </c>
      <c r="I947" s="8">
        <v>1</v>
      </c>
      <c r="L947" s="188">
        <f>VLOOKUP('Tabela STJ'!$F$5:$F$5098,'R$ REAJUSTADO'!$A$2:$B$44,2,FALSE)</f>
        <v>155.22</v>
      </c>
      <c r="M947" s="51">
        <f t="shared" si="35"/>
        <v>155.22</v>
      </c>
      <c r="N947" s="52">
        <f>G947*'R$ REAJUSTADO'!$E$13</f>
        <v>0</v>
      </c>
      <c r="O947" s="11">
        <f>(J947*'R$ REAJUSTADO'!$E$16)*'Tabela STJ'!K947</f>
        <v>0</v>
      </c>
      <c r="P947" s="205">
        <f t="shared" si="36"/>
        <v>155.22</v>
      </c>
      <c r="Q947" s="201" t="s">
        <v>5172</v>
      </c>
    </row>
    <row r="948" spans="1:17" ht="38.25">
      <c r="A948" s="119" t="s">
        <v>4319</v>
      </c>
      <c r="B948" s="6" t="s">
        <v>4537</v>
      </c>
      <c r="C948" s="131" t="s">
        <v>6469</v>
      </c>
      <c r="D948" s="132" t="s">
        <v>808</v>
      </c>
      <c r="E948" s="8">
        <v>1</v>
      </c>
      <c r="F948" s="166" t="s">
        <v>332</v>
      </c>
      <c r="H948" s="8">
        <v>1</v>
      </c>
      <c r="I948" s="8">
        <v>5</v>
      </c>
      <c r="L948" s="188">
        <f>VLOOKUP('Tabela STJ'!$F$5:$F$5098,'R$ REAJUSTADO'!$A$2:$B$44,2,FALSE)</f>
        <v>1690.76</v>
      </c>
      <c r="M948" s="51">
        <f t="shared" si="35"/>
        <v>1690.76</v>
      </c>
      <c r="N948" s="52">
        <f>G948*'R$ REAJUSTADO'!$E$13</f>
        <v>0</v>
      </c>
      <c r="O948" s="11">
        <f>(J948*'R$ REAJUSTADO'!$E$16)*'Tabela STJ'!K948</f>
        <v>0</v>
      </c>
      <c r="P948" s="205">
        <f t="shared" si="36"/>
        <v>1690.76</v>
      </c>
      <c r="Q948" s="201" t="s">
        <v>5172</v>
      </c>
    </row>
    <row r="949" spans="1:17" ht="38.25">
      <c r="A949" s="119" t="s">
        <v>4319</v>
      </c>
      <c r="B949" s="6" t="s">
        <v>4537</v>
      </c>
      <c r="C949" s="131" t="s">
        <v>6470</v>
      </c>
      <c r="D949" s="132" t="s">
        <v>809</v>
      </c>
      <c r="E949" s="8">
        <v>1</v>
      </c>
      <c r="F949" s="166" t="s">
        <v>332</v>
      </c>
      <c r="H949" s="8">
        <v>1</v>
      </c>
      <c r="I949" s="8">
        <v>5</v>
      </c>
      <c r="L949" s="188">
        <f>VLOOKUP('Tabela STJ'!$F$5:$F$5098,'R$ REAJUSTADO'!$A$2:$B$44,2,FALSE)</f>
        <v>1690.76</v>
      </c>
      <c r="M949" s="51">
        <f t="shared" si="35"/>
        <v>1690.76</v>
      </c>
      <c r="N949" s="52">
        <f>G949*'R$ REAJUSTADO'!$E$13</f>
        <v>0</v>
      </c>
      <c r="O949" s="11">
        <f>(J949*'R$ REAJUSTADO'!$E$16)*'Tabela STJ'!K949</f>
        <v>0</v>
      </c>
      <c r="P949" s="205">
        <f t="shared" si="36"/>
        <v>1690.76</v>
      </c>
      <c r="Q949" s="201" t="s">
        <v>5172</v>
      </c>
    </row>
    <row r="950" spans="1:17" ht="38.25">
      <c r="A950" s="119" t="s">
        <v>4319</v>
      </c>
      <c r="B950" s="6" t="s">
        <v>4537</v>
      </c>
      <c r="C950" s="131" t="s">
        <v>6471</v>
      </c>
      <c r="D950" s="132" t="s">
        <v>810</v>
      </c>
      <c r="E950" s="8">
        <v>1</v>
      </c>
      <c r="F950" s="166" t="s">
        <v>772</v>
      </c>
      <c r="H950" s="8">
        <v>2</v>
      </c>
      <c r="I950" s="8">
        <v>6</v>
      </c>
      <c r="L950" s="188">
        <f>VLOOKUP('Tabela STJ'!$F$5:$F$5098,'R$ REAJUSTADO'!$A$2:$B$44,2,FALSE)</f>
        <v>2071.88</v>
      </c>
      <c r="M950" s="51">
        <f t="shared" si="35"/>
        <v>2071.88</v>
      </c>
      <c r="N950" s="52">
        <f>G950*'R$ REAJUSTADO'!$E$13</f>
        <v>0</v>
      </c>
      <c r="O950" s="11">
        <f>(J950*'R$ REAJUSTADO'!$E$16)*'Tabela STJ'!K950</f>
        <v>0</v>
      </c>
      <c r="P950" s="205">
        <f t="shared" si="36"/>
        <v>2071.88</v>
      </c>
      <c r="Q950" s="201" t="s">
        <v>5172</v>
      </c>
    </row>
    <row r="951" spans="1:17" ht="38.25">
      <c r="A951" s="119" t="s">
        <v>4319</v>
      </c>
      <c r="B951" s="6" t="s">
        <v>4537</v>
      </c>
      <c r="C951" s="131" t="s">
        <v>6472</v>
      </c>
      <c r="D951" s="132" t="s">
        <v>796</v>
      </c>
      <c r="E951" s="8">
        <v>1</v>
      </c>
      <c r="F951" s="166" t="s">
        <v>772</v>
      </c>
      <c r="H951" s="8">
        <v>2</v>
      </c>
      <c r="I951" s="8">
        <v>6</v>
      </c>
      <c r="L951" s="188">
        <f>VLOOKUP('Tabela STJ'!$F$5:$F$5098,'R$ REAJUSTADO'!$A$2:$B$44,2,FALSE)</f>
        <v>2071.88</v>
      </c>
      <c r="M951" s="51">
        <f t="shared" si="35"/>
        <v>2071.88</v>
      </c>
      <c r="N951" s="52">
        <f>G951*'R$ REAJUSTADO'!$E$13</f>
        <v>0</v>
      </c>
      <c r="O951" s="11">
        <f>(J951*'R$ REAJUSTADO'!$E$16)*'Tabela STJ'!K951</f>
        <v>0</v>
      </c>
      <c r="P951" s="205">
        <f t="shared" si="36"/>
        <v>2071.88</v>
      </c>
      <c r="Q951" s="201" t="s">
        <v>5172</v>
      </c>
    </row>
    <row r="952" spans="1:17" ht="38.25">
      <c r="A952" s="119" t="s">
        <v>4319</v>
      </c>
      <c r="B952" s="6" t="s">
        <v>4537</v>
      </c>
      <c r="C952" s="131" t="s">
        <v>6473</v>
      </c>
      <c r="D952" s="132" t="s">
        <v>811</v>
      </c>
      <c r="E952" s="8">
        <v>1</v>
      </c>
      <c r="F952" s="166" t="s">
        <v>772</v>
      </c>
      <c r="H952" s="8">
        <v>2</v>
      </c>
      <c r="I952" s="8">
        <v>6</v>
      </c>
      <c r="L952" s="188">
        <f>VLOOKUP('Tabela STJ'!$F$5:$F$5098,'R$ REAJUSTADO'!$A$2:$B$44,2,FALSE)</f>
        <v>2071.88</v>
      </c>
      <c r="M952" s="51">
        <f t="shared" si="35"/>
        <v>2071.88</v>
      </c>
      <c r="N952" s="52">
        <f>G952*'R$ REAJUSTADO'!$E$13</f>
        <v>0</v>
      </c>
      <c r="O952" s="11">
        <f>(J952*'R$ REAJUSTADO'!$E$16)*'Tabela STJ'!K952</f>
        <v>0</v>
      </c>
      <c r="P952" s="205">
        <f t="shared" si="36"/>
        <v>2071.88</v>
      </c>
      <c r="Q952" s="201" t="s">
        <v>5172</v>
      </c>
    </row>
    <row r="953" spans="1:17" ht="38.25">
      <c r="A953" s="119" t="s">
        <v>4319</v>
      </c>
      <c r="B953" s="6" t="s">
        <v>4537</v>
      </c>
      <c r="C953" s="131" t="s">
        <v>6474</v>
      </c>
      <c r="D953" s="132" t="s">
        <v>812</v>
      </c>
      <c r="E953" s="8">
        <v>1</v>
      </c>
      <c r="F953" s="166" t="s">
        <v>772</v>
      </c>
      <c r="H953" s="8">
        <v>2</v>
      </c>
      <c r="I953" s="8">
        <v>6</v>
      </c>
      <c r="L953" s="188">
        <f>VLOOKUP('Tabela STJ'!$F$5:$F$5098,'R$ REAJUSTADO'!$A$2:$B$44,2,FALSE)</f>
        <v>2071.88</v>
      </c>
      <c r="M953" s="51">
        <f t="shared" si="35"/>
        <v>2071.88</v>
      </c>
      <c r="N953" s="52">
        <f>G953*'R$ REAJUSTADO'!$E$13</f>
        <v>0</v>
      </c>
      <c r="O953" s="11">
        <f>(J953*'R$ REAJUSTADO'!$E$16)*'Tabela STJ'!K953</f>
        <v>0</v>
      </c>
      <c r="P953" s="205">
        <f t="shared" si="36"/>
        <v>2071.88</v>
      </c>
      <c r="Q953" s="201" t="s">
        <v>5172</v>
      </c>
    </row>
    <row r="954" spans="1:17" ht="38.25">
      <c r="A954" s="119" t="s">
        <v>4319</v>
      </c>
      <c r="B954" s="6" t="s">
        <v>4537</v>
      </c>
      <c r="C954" s="131" t="s">
        <v>6475</v>
      </c>
      <c r="D954" s="132" t="s">
        <v>813</v>
      </c>
      <c r="E954" s="8">
        <v>1</v>
      </c>
      <c r="F954" s="166" t="s">
        <v>772</v>
      </c>
      <c r="H954" s="8">
        <v>2</v>
      </c>
      <c r="I954" s="8">
        <v>6</v>
      </c>
      <c r="L954" s="188">
        <f>VLOOKUP('Tabela STJ'!$F$5:$F$5098,'R$ REAJUSTADO'!$A$2:$B$44,2,FALSE)</f>
        <v>2071.88</v>
      </c>
      <c r="M954" s="51">
        <f t="shared" si="35"/>
        <v>2071.88</v>
      </c>
      <c r="N954" s="52">
        <f>G954*'R$ REAJUSTADO'!$E$13</f>
        <v>0</v>
      </c>
      <c r="O954" s="11">
        <f>(J954*'R$ REAJUSTADO'!$E$16)*'Tabela STJ'!K954</f>
        <v>0</v>
      </c>
      <c r="P954" s="205">
        <f t="shared" si="36"/>
        <v>2071.88</v>
      </c>
      <c r="Q954" s="201" t="s">
        <v>5172</v>
      </c>
    </row>
    <row r="955" spans="1:17" ht="38.25">
      <c r="A955" s="119" t="s">
        <v>4319</v>
      </c>
      <c r="B955" s="6" t="s">
        <v>4537</v>
      </c>
      <c r="C955" s="131" t="s">
        <v>6476</v>
      </c>
      <c r="D955" s="132" t="s">
        <v>797</v>
      </c>
      <c r="E955" s="8">
        <v>1</v>
      </c>
      <c r="F955" s="166" t="s">
        <v>772</v>
      </c>
      <c r="H955" s="8">
        <v>2</v>
      </c>
      <c r="I955" s="8">
        <v>6</v>
      </c>
      <c r="L955" s="188">
        <f>VLOOKUP('Tabela STJ'!$F$5:$F$5098,'R$ REAJUSTADO'!$A$2:$B$44,2,FALSE)</f>
        <v>2071.88</v>
      </c>
      <c r="M955" s="51">
        <f t="shared" si="35"/>
        <v>2071.88</v>
      </c>
      <c r="N955" s="52">
        <f>G955*'R$ REAJUSTADO'!$E$13</f>
        <v>0</v>
      </c>
      <c r="O955" s="11">
        <f>(J955*'R$ REAJUSTADO'!$E$16)*'Tabela STJ'!K955</f>
        <v>0</v>
      </c>
      <c r="P955" s="205">
        <f t="shared" si="36"/>
        <v>2071.88</v>
      </c>
      <c r="Q955" s="201" t="s">
        <v>5172</v>
      </c>
    </row>
    <row r="956" spans="1:17" ht="38.25">
      <c r="A956" s="119" t="s">
        <v>4319</v>
      </c>
      <c r="B956" s="6" t="s">
        <v>4537</v>
      </c>
      <c r="C956" s="131" t="s">
        <v>6477</v>
      </c>
      <c r="D956" s="132" t="s">
        <v>814</v>
      </c>
      <c r="E956" s="8">
        <v>1</v>
      </c>
      <c r="F956" s="166" t="s">
        <v>332</v>
      </c>
      <c r="H956" s="8">
        <v>1</v>
      </c>
      <c r="I956" s="8">
        <v>5</v>
      </c>
      <c r="L956" s="188">
        <f>VLOOKUP('Tabela STJ'!$F$5:$F$5098,'R$ REAJUSTADO'!$A$2:$B$44,2,FALSE)</f>
        <v>1690.76</v>
      </c>
      <c r="M956" s="51">
        <f t="shared" si="35"/>
        <v>1690.76</v>
      </c>
      <c r="N956" s="52">
        <f>G956*'R$ REAJUSTADO'!$E$13</f>
        <v>0</v>
      </c>
      <c r="O956" s="11">
        <f>(J956*'R$ REAJUSTADO'!$E$16)*'Tabela STJ'!K956</f>
        <v>0</v>
      </c>
      <c r="P956" s="205">
        <f t="shared" si="36"/>
        <v>1690.76</v>
      </c>
      <c r="Q956" s="201" t="s">
        <v>5172</v>
      </c>
    </row>
    <row r="957" spans="1:17" ht="38.25">
      <c r="A957" s="119" t="s">
        <v>4319</v>
      </c>
      <c r="B957" s="6" t="s">
        <v>4537</v>
      </c>
      <c r="C957" s="131" t="s">
        <v>6478</v>
      </c>
      <c r="D957" s="132" t="s">
        <v>798</v>
      </c>
      <c r="E957" s="8">
        <v>1</v>
      </c>
      <c r="F957" s="166" t="s">
        <v>772</v>
      </c>
      <c r="H957" s="8">
        <v>2</v>
      </c>
      <c r="I957" s="8">
        <v>6</v>
      </c>
      <c r="L957" s="188">
        <f>VLOOKUP('Tabela STJ'!$F$5:$F$5098,'R$ REAJUSTADO'!$A$2:$B$44,2,FALSE)</f>
        <v>2071.88</v>
      </c>
      <c r="M957" s="51">
        <f t="shared" si="35"/>
        <v>2071.88</v>
      </c>
      <c r="N957" s="52">
        <f>G957*'R$ REAJUSTADO'!$E$13</f>
        <v>0</v>
      </c>
      <c r="O957" s="11">
        <f>(J957*'R$ REAJUSTADO'!$E$16)*'Tabela STJ'!K957</f>
        <v>0</v>
      </c>
      <c r="P957" s="205">
        <f t="shared" si="36"/>
        <v>2071.88</v>
      </c>
      <c r="Q957" s="201" t="s">
        <v>5172</v>
      </c>
    </row>
    <row r="958" spans="1:17" s="26" customFormat="1" ht="31.5">
      <c r="A958" s="273" t="s">
        <v>5391</v>
      </c>
      <c r="B958" s="273"/>
      <c r="C958" s="273"/>
      <c r="D958" s="273"/>
      <c r="E958" s="273"/>
      <c r="F958" s="273"/>
      <c r="G958" s="273"/>
      <c r="H958" s="273"/>
      <c r="I958" s="273"/>
      <c r="J958" s="273"/>
      <c r="K958" s="273"/>
      <c r="L958" s="273"/>
      <c r="M958" s="273"/>
      <c r="N958" s="273"/>
      <c r="O958" s="273"/>
      <c r="P958" s="273"/>
      <c r="Q958" s="273"/>
    </row>
    <row r="959" spans="1:17" ht="38.25">
      <c r="A959" s="119" t="s">
        <v>4319</v>
      </c>
      <c r="B959" s="6" t="s">
        <v>4538</v>
      </c>
      <c r="C959" s="131" t="s">
        <v>6479</v>
      </c>
      <c r="D959" s="132" t="s">
        <v>4521</v>
      </c>
      <c r="E959" s="8">
        <v>1</v>
      </c>
      <c r="F959" s="166" t="s">
        <v>772</v>
      </c>
      <c r="H959" s="8">
        <v>2</v>
      </c>
      <c r="I959" s="8">
        <v>6</v>
      </c>
      <c r="L959" s="188">
        <f>VLOOKUP('Tabela STJ'!$F$5:$F$5098,'R$ REAJUSTADO'!$A$2:$B$44,2,FALSE)</f>
        <v>2071.88</v>
      </c>
      <c r="M959" s="51">
        <f t="shared" si="35"/>
        <v>2071.88</v>
      </c>
      <c r="N959" s="52">
        <f>G959*'R$ REAJUSTADO'!$E$13</f>
        <v>0</v>
      </c>
      <c r="O959" s="11">
        <f>(J959*'R$ REAJUSTADO'!$E$16)*'Tabela STJ'!K959</f>
        <v>0</v>
      </c>
      <c r="P959" s="205">
        <f t="shared" ref="P959:P968" si="37">SUM(M959:O959)</f>
        <v>2071.88</v>
      </c>
      <c r="Q959" s="201" t="s">
        <v>5172</v>
      </c>
    </row>
    <row r="960" spans="1:17" ht="38.25">
      <c r="A960" s="119" t="s">
        <v>4319</v>
      </c>
      <c r="B960" s="6" t="s">
        <v>4538</v>
      </c>
      <c r="C960" s="131" t="s">
        <v>6480</v>
      </c>
      <c r="D960" s="132" t="s">
        <v>4522</v>
      </c>
      <c r="E960" s="8">
        <v>1</v>
      </c>
      <c r="F960" s="166" t="s">
        <v>772</v>
      </c>
      <c r="H960" s="8">
        <v>2</v>
      </c>
      <c r="I960" s="8">
        <v>6</v>
      </c>
      <c r="L960" s="188">
        <f>VLOOKUP('Tabela STJ'!$F$5:$F$5098,'R$ REAJUSTADO'!$A$2:$B$44,2,FALSE)</f>
        <v>2071.88</v>
      </c>
      <c r="M960" s="51">
        <f t="shared" si="35"/>
        <v>2071.88</v>
      </c>
      <c r="N960" s="52">
        <f>G960*'R$ REAJUSTADO'!$E$13</f>
        <v>0</v>
      </c>
      <c r="O960" s="11">
        <f>(J960*'R$ REAJUSTADO'!$E$16)*'Tabela STJ'!K960</f>
        <v>0</v>
      </c>
      <c r="P960" s="205">
        <f t="shared" si="37"/>
        <v>2071.88</v>
      </c>
      <c r="Q960" s="201" t="s">
        <v>5172</v>
      </c>
    </row>
    <row r="961" spans="1:17" ht="38.25">
      <c r="A961" s="119" t="s">
        <v>4319</v>
      </c>
      <c r="B961" s="6" t="s">
        <v>4538</v>
      </c>
      <c r="C961" s="131" t="s">
        <v>6481</v>
      </c>
      <c r="D961" s="132" t="s">
        <v>4523</v>
      </c>
      <c r="E961" s="8">
        <v>1</v>
      </c>
      <c r="F961" s="166" t="s">
        <v>772</v>
      </c>
      <c r="H961" s="8">
        <v>2</v>
      </c>
      <c r="I961" s="8">
        <v>6</v>
      </c>
      <c r="L961" s="188">
        <f>VLOOKUP('Tabela STJ'!$F$5:$F$5098,'R$ REAJUSTADO'!$A$2:$B$44,2,FALSE)</f>
        <v>2071.88</v>
      </c>
      <c r="M961" s="51">
        <f t="shared" si="35"/>
        <v>2071.88</v>
      </c>
      <c r="N961" s="52">
        <f>G961*'R$ REAJUSTADO'!$E$13</f>
        <v>0</v>
      </c>
      <c r="O961" s="11">
        <f>(J961*'R$ REAJUSTADO'!$E$16)*'Tabela STJ'!K961</f>
        <v>0</v>
      </c>
      <c r="P961" s="205">
        <f t="shared" si="37"/>
        <v>2071.88</v>
      </c>
      <c r="Q961" s="201" t="s">
        <v>5172</v>
      </c>
    </row>
    <row r="962" spans="1:17" ht="38.25">
      <c r="A962" s="119" t="s">
        <v>4319</v>
      </c>
      <c r="B962" s="6" t="s">
        <v>4538</v>
      </c>
      <c r="C962" s="131" t="s">
        <v>6482</v>
      </c>
      <c r="D962" s="132" t="s">
        <v>4524</v>
      </c>
      <c r="E962" s="8">
        <v>1</v>
      </c>
      <c r="F962" s="166" t="s">
        <v>774</v>
      </c>
      <c r="H962" s="8">
        <v>2</v>
      </c>
      <c r="I962" s="8">
        <v>6</v>
      </c>
      <c r="L962" s="188">
        <f>VLOOKUP('Tabela STJ'!$F$5:$F$5098,'R$ REAJUSTADO'!$A$2:$B$44,2,FALSE)</f>
        <v>2279.75</v>
      </c>
      <c r="M962" s="51">
        <f t="shared" si="35"/>
        <v>2279.75</v>
      </c>
      <c r="N962" s="52">
        <f>G962*'R$ REAJUSTADO'!$E$13</f>
        <v>0</v>
      </c>
      <c r="O962" s="11">
        <f>(J962*'R$ REAJUSTADO'!$E$16)*'Tabela STJ'!K962</f>
        <v>0</v>
      </c>
      <c r="P962" s="205">
        <f t="shared" si="37"/>
        <v>2279.75</v>
      </c>
      <c r="Q962" s="201" t="s">
        <v>5172</v>
      </c>
    </row>
    <row r="963" spans="1:17" ht="38.25">
      <c r="A963" s="119" t="s">
        <v>4319</v>
      </c>
      <c r="B963" s="6" t="s">
        <v>4538</v>
      </c>
      <c r="C963" s="131" t="s">
        <v>6483</v>
      </c>
      <c r="D963" s="132" t="s">
        <v>4528</v>
      </c>
      <c r="E963" s="8">
        <v>1</v>
      </c>
      <c r="F963" s="166" t="s">
        <v>774</v>
      </c>
      <c r="H963" s="8">
        <v>2</v>
      </c>
      <c r="I963" s="8">
        <v>6</v>
      </c>
      <c r="L963" s="188">
        <f>VLOOKUP('Tabela STJ'!$F$5:$F$5098,'R$ REAJUSTADO'!$A$2:$B$44,2,FALSE)</f>
        <v>2279.75</v>
      </c>
      <c r="M963" s="51">
        <f>L963*E964</f>
        <v>2279.75</v>
      </c>
      <c r="N963" s="52">
        <f>G963*'R$ REAJUSTADO'!$E$13</f>
        <v>0</v>
      </c>
      <c r="O963" s="11">
        <f>(J963*'R$ REAJUSTADO'!$E$16)*'Tabela STJ'!K963</f>
        <v>0</v>
      </c>
      <c r="P963" s="205">
        <f t="shared" si="37"/>
        <v>2279.75</v>
      </c>
      <c r="Q963" s="201" t="s">
        <v>5172</v>
      </c>
    </row>
    <row r="964" spans="1:17" ht="38.25">
      <c r="A964" s="119" t="s">
        <v>4319</v>
      </c>
      <c r="B964" s="6" t="s">
        <v>4538</v>
      </c>
      <c r="C964" s="131" t="s">
        <v>6484</v>
      </c>
      <c r="D964" s="132" t="s">
        <v>4525</v>
      </c>
      <c r="E964" s="8">
        <v>1</v>
      </c>
      <c r="F964" s="166" t="s">
        <v>774</v>
      </c>
      <c r="H964" s="8">
        <v>2</v>
      </c>
      <c r="I964" s="8">
        <v>6</v>
      </c>
      <c r="L964" s="188">
        <f>VLOOKUP('Tabela STJ'!$F$5:$F$5098,'R$ REAJUSTADO'!$A$2:$B$44,2,FALSE)</f>
        <v>2279.75</v>
      </c>
      <c r="M964" s="51">
        <f>L964*E965</f>
        <v>2279.75</v>
      </c>
      <c r="N964" s="52">
        <f>G964*'R$ REAJUSTADO'!$E$13</f>
        <v>0</v>
      </c>
      <c r="O964" s="11">
        <f>(J964*'R$ REAJUSTADO'!$E$16)*'Tabela STJ'!K964</f>
        <v>0</v>
      </c>
      <c r="P964" s="205">
        <f t="shared" si="37"/>
        <v>2279.75</v>
      </c>
      <c r="Q964" s="201" t="s">
        <v>5172</v>
      </c>
    </row>
    <row r="965" spans="1:17" ht="38.25">
      <c r="A965" s="119" t="s">
        <v>4319</v>
      </c>
      <c r="B965" s="6" t="s">
        <v>4538</v>
      </c>
      <c r="C965" s="131" t="s">
        <v>6485</v>
      </c>
      <c r="D965" s="132" t="s">
        <v>4526</v>
      </c>
      <c r="E965" s="8">
        <v>1</v>
      </c>
      <c r="F965" s="166" t="s">
        <v>774</v>
      </c>
      <c r="H965" s="8">
        <v>2</v>
      </c>
      <c r="I965" s="8">
        <v>6</v>
      </c>
      <c r="L965" s="188">
        <f>VLOOKUP('Tabela STJ'!$F$5:$F$5098,'R$ REAJUSTADO'!$A$2:$B$44,2,FALSE)</f>
        <v>2279.75</v>
      </c>
      <c r="M965" s="51">
        <f>L965*E966</f>
        <v>2279.75</v>
      </c>
      <c r="N965" s="52">
        <f>G965*'R$ REAJUSTADO'!$E$13</f>
        <v>0</v>
      </c>
      <c r="O965" s="11">
        <f>(J965*'R$ REAJUSTADO'!$E$16)*'Tabela STJ'!K965</f>
        <v>0</v>
      </c>
      <c r="P965" s="205">
        <f t="shared" si="37"/>
        <v>2279.75</v>
      </c>
      <c r="Q965" s="201" t="s">
        <v>5172</v>
      </c>
    </row>
    <row r="966" spans="1:17" ht="38.25">
      <c r="A966" s="119" t="s">
        <v>4319</v>
      </c>
      <c r="B966" s="6" t="s">
        <v>4538</v>
      </c>
      <c r="C966" s="131" t="s">
        <v>6486</v>
      </c>
      <c r="D966" s="132" t="s">
        <v>4527</v>
      </c>
      <c r="E966" s="8">
        <v>1</v>
      </c>
      <c r="F966" s="166" t="s">
        <v>774</v>
      </c>
      <c r="H966" s="8">
        <v>1</v>
      </c>
      <c r="I966" s="8">
        <v>6</v>
      </c>
      <c r="L966" s="188">
        <f>VLOOKUP('Tabela STJ'!$F$5:$F$5098,'R$ REAJUSTADO'!$A$2:$B$44,2,FALSE)</f>
        <v>2279.75</v>
      </c>
      <c r="M966" s="51">
        <f>L966*E966</f>
        <v>2279.75</v>
      </c>
      <c r="N966" s="52">
        <f>G966*'R$ REAJUSTADO'!$E$13</f>
        <v>0</v>
      </c>
      <c r="O966" s="11">
        <f>(J966*'R$ REAJUSTADO'!$E$16)*'Tabela STJ'!K966</f>
        <v>0</v>
      </c>
      <c r="P966" s="205">
        <f t="shared" si="37"/>
        <v>2279.75</v>
      </c>
      <c r="Q966" s="201" t="s">
        <v>5172</v>
      </c>
    </row>
    <row r="967" spans="1:17" s="26" customFormat="1" ht="31.5">
      <c r="A967" s="273" t="s">
        <v>5392</v>
      </c>
      <c r="B967" s="273"/>
      <c r="C967" s="273"/>
      <c r="D967" s="273"/>
      <c r="E967" s="273"/>
      <c r="F967" s="273"/>
      <c r="G967" s="273"/>
      <c r="H967" s="273"/>
      <c r="I967" s="273"/>
      <c r="J967" s="273"/>
      <c r="K967" s="273"/>
      <c r="L967" s="273"/>
      <c r="M967" s="273"/>
      <c r="N967" s="273"/>
      <c r="O967" s="273"/>
      <c r="P967" s="273"/>
      <c r="Q967" s="273"/>
    </row>
    <row r="968" spans="1:17" ht="38.25">
      <c r="A968" s="119" t="s">
        <v>4319</v>
      </c>
      <c r="B968" s="6" t="s">
        <v>4378</v>
      </c>
      <c r="C968" s="131" t="s">
        <v>6487</v>
      </c>
      <c r="D968" s="132" t="s">
        <v>4529</v>
      </c>
      <c r="E968" s="8">
        <v>1</v>
      </c>
      <c r="F968" s="166" t="s">
        <v>774</v>
      </c>
      <c r="H968" s="8">
        <v>2</v>
      </c>
      <c r="I968" s="8">
        <v>7</v>
      </c>
      <c r="L968" s="188">
        <f>VLOOKUP('Tabela STJ'!$F$5:$F$5098,'R$ REAJUSTADO'!$A$2:$B$44,2,FALSE)</f>
        <v>2279.75</v>
      </c>
      <c r="M968" s="51">
        <f t="shared" ref="M968:M1042" si="38">L968*E968</f>
        <v>2279.75</v>
      </c>
      <c r="N968" s="52">
        <f>G968*'R$ REAJUSTADO'!$E$13</f>
        <v>0</v>
      </c>
      <c r="O968" s="11">
        <f>(J968*'R$ REAJUSTADO'!$E$16)*'Tabela STJ'!K968</f>
        <v>0</v>
      </c>
      <c r="P968" s="205">
        <f t="shared" si="37"/>
        <v>2279.75</v>
      </c>
      <c r="Q968" s="201" t="s">
        <v>5172</v>
      </c>
    </row>
    <row r="969" spans="1:17" ht="38.25">
      <c r="A969" s="119" t="s">
        <v>4319</v>
      </c>
      <c r="B969" s="6" t="s">
        <v>4378</v>
      </c>
      <c r="C969" s="131" t="s">
        <v>6488</v>
      </c>
      <c r="D969" s="132" t="s">
        <v>815</v>
      </c>
      <c r="E969" s="8">
        <v>1</v>
      </c>
      <c r="F969" s="170" t="s">
        <v>774</v>
      </c>
      <c r="G969" s="8"/>
      <c r="H969" s="8">
        <v>2</v>
      </c>
      <c r="I969" s="8">
        <v>7</v>
      </c>
      <c r="L969" s="188">
        <f>VLOOKUP('Tabela STJ'!$F$5:$F$5098,'R$ REAJUSTADO'!$A$2:$B$44,2,FALSE)</f>
        <v>2279.75</v>
      </c>
      <c r="M969" s="51">
        <f t="shared" si="38"/>
        <v>2279.75</v>
      </c>
      <c r="N969" s="52">
        <f>G969*'R$ REAJUSTADO'!$E$13</f>
        <v>0</v>
      </c>
      <c r="O969" s="11">
        <f>(J969*'R$ REAJUSTADO'!$E$16)*'Tabela STJ'!K969</f>
        <v>0</v>
      </c>
      <c r="P969" s="205">
        <f t="shared" si="36"/>
        <v>2279.75</v>
      </c>
      <c r="Q969" s="201" t="s">
        <v>5172</v>
      </c>
    </row>
    <row r="970" spans="1:17" ht="38.25">
      <c r="A970" s="119" t="s">
        <v>4319</v>
      </c>
      <c r="B970" s="6" t="s">
        <v>4378</v>
      </c>
      <c r="C970" s="131" t="s">
        <v>6489</v>
      </c>
      <c r="D970" s="132" t="s">
        <v>816</v>
      </c>
      <c r="E970" s="8">
        <v>1</v>
      </c>
      <c r="F970" s="166" t="s">
        <v>774</v>
      </c>
      <c r="H970" s="8">
        <v>2</v>
      </c>
      <c r="I970" s="8">
        <v>7</v>
      </c>
      <c r="L970" s="188">
        <f>VLOOKUP('Tabela STJ'!$F$5:$F$5098,'R$ REAJUSTADO'!$A$2:$B$44,2,FALSE)</f>
        <v>2279.75</v>
      </c>
      <c r="M970" s="51">
        <f t="shared" si="38"/>
        <v>2279.75</v>
      </c>
      <c r="N970" s="52">
        <f>G970*'R$ REAJUSTADO'!$E$13</f>
        <v>0</v>
      </c>
      <c r="O970" s="11">
        <f>(J970*'R$ REAJUSTADO'!$E$16)*'Tabela STJ'!K970</f>
        <v>0</v>
      </c>
      <c r="P970" s="205">
        <f t="shared" si="36"/>
        <v>2279.75</v>
      </c>
      <c r="Q970" s="201" t="s">
        <v>5172</v>
      </c>
    </row>
    <row r="971" spans="1:17" ht="38.25">
      <c r="A971" s="119" t="s">
        <v>4319</v>
      </c>
      <c r="B971" s="6" t="s">
        <v>4378</v>
      </c>
      <c r="C971" s="131" t="s">
        <v>6490</v>
      </c>
      <c r="D971" s="132" t="s">
        <v>817</v>
      </c>
      <c r="E971" s="8">
        <v>1</v>
      </c>
      <c r="F971" s="166" t="s">
        <v>774</v>
      </c>
      <c r="H971" s="8">
        <v>2</v>
      </c>
      <c r="I971" s="8">
        <v>7</v>
      </c>
      <c r="L971" s="188">
        <f>VLOOKUP('Tabela STJ'!$F$5:$F$5098,'R$ REAJUSTADO'!$A$2:$B$44,2,FALSE)</f>
        <v>2279.75</v>
      </c>
      <c r="M971" s="51">
        <f t="shared" si="38"/>
        <v>2279.75</v>
      </c>
      <c r="N971" s="52">
        <f>G971*'R$ REAJUSTADO'!$E$13</f>
        <v>0</v>
      </c>
      <c r="O971" s="11">
        <f>(J971*'R$ REAJUSTADO'!$E$16)*'Tabela STJ'!K971</f>
        <v>0</v>
      </c>
      <c r="P971" s="205">
        <f t="shared" si="36"/>
        <v>2279.75</v>
      </c>
      <c r="Q971" s="201" t="s">
        <v>5172</v>
      </c>
    </row>
    <row r="972" spans="1:17" ht="38.25">
      <c r="A972" s="119" t="s">
        <v>4319</v>
      </c>
      <c r="B972" s="6" t="s">
        <v>4378</v>
      </c>
      <c r="C972" s="131" t="s">
        <v>6491</v>
      </c>
      <c r="D972" s="132" t="s">
        <v>818</v>
      </c>
      <c r="E972" s="8">
        <v>1</v>
      </c>
      <c r="F972" s="166" t="s">
        <v>774</v>
      </c>
      <c r="H972" s="8">
        <v>2</v>
      </c>
      <c r="I972" s="8">
        <v>7</v>
      </c>
      <c r="L972" s="188">
        <f>VLOOKUP('Tabela STJ'!$F$5:$F$5098,'R$ REAJUSTADO'!$A$2:$B$44,2,FALSE)</f>
        <v>2279.75</v>
      </c>
      <c r="M972" s="51">
        <f t="shared" si="38"/>
        <v>2279.75</v>
      </c>
      <c r="N972" s="52">
        <f>G972*'R$ REAJUSTADO'!$E$13</f>
        <v>0</v>
      </c>
      <c r="O972" s="11">
        <f>(J972*'R$ REAJUSTADO'!$E$16)*'Tabela STJ'!K972</f>
        <v>0</v>
      </c>
      <c r="P972" s="205">
        <f t="shared" si="36"/>
        <v>2279.75</v>
      </c>
      <c r="Q972" s="201" t="s">
        <v>5172</v>
      </c>
    </row>
    <row r="973" spans="1:17" ht="38.25">
      <c r="A973" s="119" t="s">
        <v>4319</v>
      </c>
      <c r="B973" s="6" t="s">
        <v>4378</v>
      </c>
      <c r="C973" s="131" t="s">
        <v>6492</v>
      </c>
      <c r="D973" s="132" t="s">
        <v>819</v>
      </c>
      <c r="E973" s="8">
        <v>1</v>
      </c>
      <c r="F973" s="166" t="s">
        <v>774</v>
      </c>
      <c r="H973" s="8">
        <v>2</v>
      </c>
      <c r="I973" s="8">
        <v>7</v>
      </c>
      <c r="L973" s="188">
        <f>VLOOKUP('Tabela STJ'!$F$5:$F$5098,'R$ REAJUSTADO'!$A$2:$B$44,2,FALSE)</f>
        <v>2279.75</v>
      </c>
      <c r="M973" s="51">
        <f t="shared" si="38"/>
        <v>2279.75</v>
      </c>
      <c r="N973" s="52">
        <f>G973*'R$ REAJUSTADO'!$E$13</f>
        <v>0</v>
      </c>
      <c r="O973" s="11">
        <f>(J973*'R$ REAJUSTADO'!$E$16)*'Tabela STJ'!K973</f>
        <v>0</v>
      </c>
      <c r="P973" s="205">
        <f t="shared" si="36"/>
        <v>2279.75</v>
      </c>
      <c r="Q973" s="201" t="s">
        <v>5172</v>
      </c>
    </row>
    <row r="974" spans="1:17" ht="38.25">
      <c r="A974" s="119" t="s">
        <v>4319</v>
      </c>
      <c r="B974" s="6" t="s">
        <v>4378</v>
      </c>
      <c r="C974" s="131" t="s">
        <v>6493</v>
      </c>
      <c r="D974" s="132" t="s">
        <v>820</v>
      </c>
      <c r="E974" s="8">
        <v>1</v>
      </c>
      <c r="F974" s="166" t="s">
        <v>774</v>
      </c>
      <c r="H974" s="8">
        <v>2</v>
      </c>
      <c r="I974" s="8">
        <v>7</v>
      </c>
      <c r="L974" s="188">
        <f>VLOOKUP('Tabela STJ'!$F$5:$F$5098,'R$ REAJUSTADO'!$A$2:$B$44,2,FALSE)</f>
        <v>2279.75</v>
      </c>
      <c r="M974" s="51">
        <f t="shared" si="38"/>
        <v>2279.75</v>
      </c>
      <c r="N974" s="52">
        <f>G974*'R$ REAJUSTADO'!$E$13</f>
        <v>0</v>
      </c>
      <c r="O974" s="11">
        <f>(J974*'R$ REAJUSTADO'!$E$16)*'Tabela STJ'!K974</f>
        <v>0</v>
      </c>
      <c r="P974" s="205">
        <f t="shared" si="36"/>
        <v>2279.75</v>
      </c>
      <c r="Q974" s="201" t="s">
        <v>5172</v>
      </c>
    </row>
    <row r="975" spans="1:17" ht="38.25">
      <c r="A975" s="119" t="s">
        <v>4319</v>
      </c>
      <c r="B975" s="6" t="s">
        <v>4378</v>
      </c>
      <c r="C975" s="131" t="s">
        <v>6494</v>
      </c>
      <c r="D975" s="132" t="s">
        <v>821</v>
      </c>
      <c r="E975" s="8">
        <v>1</v>
      </c>
      <c r="F975" s="166" t="s">
        <v>774</v>
      </c>
      <c r="H975" s="8">
        <v>2</v>
      </c>
      <c r="I975" s="8">
        <v>7</v>
      </c>
      <c r="L975" s="188">
        <f>VLOOKUP('Tabela STJ'!$F$5:$F$5098,'R$ REAJUSTADO'!$A$2:$B$44,2,FALSE)</f>
        <v>2279.75</v>
      </c>
      <c r="M975" s="51">
        <f t="shared" si="38"/>
        <v>2279.75</v>
      </c>
      <c r="N975" s="52">
        <f>G975*'R$ REAJUSTADO'!$E$13</f>
        <v>0</v>
      </c>
      <c r="O975" s="11">
        <f>(J975*'R$ REAJUSTADO'!$E$16)*'Tabela STJ'!K975</f>
        <v>0</v>
      </c>
      <c r="P975" s="205">
        <f t="shared" si="36"/>
        <v>2279.75</v>
      </c>
      <c r="Q975" s="201" t="s">
        <v>5172</v>
      </c>
    </row>
    <row r="976" spans="1:17" s="26" customFormat="1" ht="31.5">
      <c r="A976" s="273" t="s">
        <v>5393</v>
      </c>
      <c r="B976" s="273"/>
      <c r="C976" s="273"/>
      <c r="D976" s="273"/>
      <c r="E976" s="273"/>
      <c r="F976" s="273"/>
      <c r="G976" s="273"/>
      <c r="H976" s="273"/>
      <c r="I976" s="273"/>
      <c r="J976" s="273"/>
      <c r="K976" s="273"/>
      <c r="L976" s="273"/>
      <c r="M976" s="273"/>
      <c r="N976" s="273"/>
      <c r="O976" s="273"/>
      <c r="P976" s="273"/>
      <c r="Q976" s="273"/>
    </row>
    <row r="977" spans="1:17" ht="38.25">
      <c r="A977" s="119" t="s">
        <v>4319</v>
      </c>
      <c r="B977" s="6" t="s">
        <v>4379</v>
      </c>
      <c r="C977" s="131" t="s">
        <v>6495</v>
      </c>
      <c r="D977" s="132" t="s">
        <v>822</v>
      </c>
      <c r="E977" s="8">
        <v>1</v>
      </c>
      <c r="F977" s="166" t="s">
        <v>774</v>
      </c>
      <c r="H977" s="8">
        <v>3</v>
      </c>
      <c r="I977" s="8">
        <v>6</v>
      </c>
      <c r="L977" s="188">
        <f>VLOOKUP('Tabela STJ'!$F$5:$F$5098,'R$ REAJUSTADO'!$A$2:$B$44,2,FALSE)</f>
        <v>2279.75</v>
      </c>
      <c r="M977" s="51">
        <f t="shared" si="38"/>
        <v>2279.75</v>
      </c>
      <c r="N977" s="52">
        <f>G977*'R$ REAJUSTADO'!$E$13</f>
        <v>0</v>
      </c>
      <c r="O977" s="11">
        <f>(J977*'R$ REAJUSTADO'!$E$16)*'Tabela STJ'!K977</f>
        <v>0</v>
      </c>
      <c r="P977" s="205">
        <f t="shared" si="36"/>
        <v>2279.75</v>
      </c>
      <c r="Q977" s="201" t="s">
        <v>5172</v>
      </c>
    </row>
    <row r="978" spans="1:17" ht="38.25">
      <c r="A978" s="119" t="s">
        <v>4319</v>
      </c>
      <c r="B978" s="6" t="s">
        <v>4379</v>
      </c>
      <c r="C978" s="131" t="s">
        <v>6496</v>
      </c>
      <c r="D978" s="132" t="s">
        <v>823</v>
      </c>
      <c r="E978" s="8">
        <v>1</v>
      </c>
      <c r="F978" s="166" t="s">
        <v>774</v>
      </c>
      <c r="H978" s="8">
        <v>3</v>
      </c>
      <c r="I978" s="8">
        <v>6</v>
      </c>
      <c r="L978" s="188">
        <f>VLOOKUP('Tabela STJ'!$F$5:$F$5098,'R$ REAJUSTADO'!$A$2:$B$44,2,FALSE)</f>
        <v>2279.75</v>
      </c>
      <c r="M978" s="51">
        <f t="shared" si="38"/>
        <v>2279.75</v>
      </c>
      <c r="N978" s="52">
        <f>G978*'R$ REAJUSTADO'!$E$13</f>
        <v>0</v>
      </c>
      <c r="O978" s="11">
        <f>(J978*'R$ REAJUSTADO'!$E$16)*'Tabela STJ'!K978</f>
        <v>0</v>
      </c>
      <c r="P978" s="205">
        <f t="shared" si="36"/>
        <v>2279.75</v>
      </c>
      <c r="Q978" s="201" t="s">
        <v>5172</v>
      </c>
    </row>
    <row r="979" spans="1:17" ht="38.25">
      <c r="A979" s="119" t="s">
        <v>4319</v>
      </c>
      <c r="B979" s="6" t="s">
        <v>4379</v>
      </c>
      <c r="C979" s="131" t="s">
        <v>6497</v>
      </c>
      <c r="D979" s="132" t="s">
        <v>824</v>
      </c>
      <c r="E979" s="8">
        <v>1</v>
      </c>
      <c r="F979" s="166" t="s">
        <v>774</v>
      </c>
      <c r="H979" s="8">
        <v>3</v>
      </c>
      <c r="I979" s="8">
        <v>6</v>
      </c>
      <c r="L979" s="188">
        <f>VLOOKUP('Tabela STJ'!$F$5:$F$5098,'R$ REAJUSTADO'!$A$2:$B$44,2,FALSE)</f>
        <v>2279.75</v>
      </c>
      <c r="M979" s="51">
        <f t="shared" si="38"/>
        <v>2279.75</v>
      </c>
      <c r="N979" s="52">
        <f>G979*'R$ REAJUSTADO'!$E$13</f>
        <v>0</v>
      </c>
      <c r="O979" s="11">
        <f>(J979*'R$ REAJUSTADO'!$E$16)*'Tabela STJ'!K979</f>
        <v>0</v>
      </c>
      <c r="P979" s="205">
        <f t="shared" si="36"/>
        <v>2279.75</v>
      </c>
      <c r="Q979" s="201" t="s">
        <v>5172</v>
      </c>
    </row>
    <row r="980" spans="1:17" s="27" customFormat="1" ht="15">
      <c r="A980" s="281"/>
      <c r="B980" s="282"/>
      <c r="C980" s="140" t="s">
        <v>6498</v>
      </c>
      <c r="D980" s="271" t="s">
        <v>4652</v>
      </c>
      <c r="E980" s="271"/>
      <c r="F980" s="271"/>
      <c r="G980" s="271"/>
      <c r="H980" s="271"/>
      <c r="I980" s="271"/>
      <c r="J980" s="271"/>
      <c r="K980" s="271"/>
      <c r="L980" s="271"/>
      <c r="M980" s="271"/>
      <c r="N980" s="271"/>
      <c r="O980" s="271"/>
      <c r="P980" s="271"/>
      <c r="Q980" s="271"/>
    </row>
    <row r="981" spans="1:17" s="27" customFormat="1" ht="15">
      <c r="A981" s="281"/>
      <c r="B981" s="282"/>
      <c r="C981" s="140"/>
      <c r="D981" s="271" t="s">
        <v>4653</v>
      </c>
      <c r="E981" s="271"/>
      <c r="F981" s="271"/>
      <c r="G981" s="271"/>
      <c r="H981" s="271"/>
      <c r="I981" s="271"/>
      <c r="J981" s="271"/>
      <c r="K981" s="271"/>
      <c r="L981" s="271"/>
      <c r="M981" s="271"/>
      <c r="N981" s="271"/>
      <c r="O981" s="271"/>
      <c r="P981" s="271"/>
      <c r="Q981" s="271"/>
    </row>
    <row r="982" spans="1:17" s="26" customFormat="1" ht="31.5">
      <c r="A982" s="273" t="s">
        <v>5394</v>
      </c>
      <c r="B982" s="273"/>
      <c r="C982" s="273"/>
      <c r="D982" s="273"/>
      <c r="E982" s="273"/>
      <c r="F982" s="273"/>
      <c r="G982" s="273"/>
      <c r="H982" s="273"/>
      <c r="I982" s="273"/>
      <c r="J982" s="273"/>
      <c r="K982" s="273"/>
      <c r="L982" s="273"/>
      <c r="M982" s="273"/>
      <c r="N982" s="273"/>
      <c r="O982" s="273"/>
      <c r="P982" s="273"/>
      <c r="Q982" s="273"/>
    </row>
    <row r="983" spans="1:17" ht="38.25">
      <c r="A983" s="119" t="s">
        <v>4319</v>
      </c>
      <c r="B983" s="6" t="s">
        <v>4539</v>
      </c>
      <c r="C983" s="131" t="s">
        <v>6499</v>
      </c>
      <c r="D983" s="132" t="s">
        <v>825</v>
      </c>
      <c r="E983" s="8">
        <v>1</v>
      </c>
      <c r="F983" s="166" t="s">
        <v>774</v>
      </c>
      <c r="H983" s="8">
        <v>2</v>
      </c>
      <c r="I983" s="8">
        <v>6</v>
      </c>
      <c r="L983" s="188">
        <f>VLOOKUP('Tabela STJ'!$F$5:$F$5098,'R$ REAJUSTADO'!$A$2:$B$44,2,FALSE)</f>
        <v>2279.75</v>
      </c>
      <c r="M983" s="51">
        <f t="shared" si="38"/>
        <v>2279.75</v>
      </c>
      <c r="N983" s="52">
        <f>G983*'R$ REAJUSTADO'!$E$13</f>
        <v>0</v>
      </c>
      <c r="O983" s="11">
        <f>(J983*'R$ REAJUSTADO'!$E$16)*'Tabela STJ'!K983</f>
        <v>0</v>
      </c>
      <c r="P983" s="205">
        <f t="shared" si="36"/>
        <v>2279.75</v>
      </c>
      <c r="Q983" s="201" t="s">
        <v>5172</v>
      </c>
    </row>
    <row r="984" spans="1:17" ht="38.25">
      <c r="A984" s="119" t="s">
        <v>4319</v>
      </c>
      <c r="B984" s="6" t="s">
        <v>4539</v>
      </c>
      <c r="C984" s="131" t="s">
        <v>6500</v>
      </c>
      <c r="D984" s="132" t="s">
        <v>826</v>
      </c>
      <c r="E984" s="8">
        <v>1</v>
      </c>
      <c r="F984" s="166" t="s">
        <v>774</v>
      </c>
      <c r="H984" s="8">
        <v>3</v>
      </c>
      <c r="I984" s="8">
        <v>6</v>
      </c>
      <c r="L984" s="188">
        <f>VLOOKUP('Tabela STJ'!$F$5:$F$5098,'R$ REAJUSTADO'!$A$2:$B$44,2,FALSE)</f>
        <v>2279.75</v>
      </c>
      <c r="M984" s="51">
        <f t="shared" si="38"/>
        <v>2279.75</v>
      </c>
      <c r="N984" s="52">
        <f>G984*'R$ REAJUSTADO'!$E$13</f>
        <v>0</v>
      </c>
      <c r="O984" s="11">
        <f>(J984*'R$ REAJUSTADO'!$E$16)*'Tabela STJ'!K984</f>
        <v>0</v>
      </c>
      <c r="P984" s="205">
        <f t="shared" si="36"/>
        <v>2279.75</v>
      </c>
      <c r="Q984" s="201" t="s">
        <v>5172</v>
      </c>
    </row>
    <row r="985" spans="1:17" ht="38.25">
      <c r="A985" s="119" t="s">
        <v>4319</v>
      </c>
      <c r="B985" s="6" t="s">
        <v>4539</v>
      </c>
      <c r="C985" s="131" t="s">
        <v>6501</v>
      </c>
      <c r="D985" s="132" t="s">
        <v>827</v>
      </c>
      <c r="E985" s="8">
        <v>1</v>
      </c>
      <c r="F985" s="166" t="s">
        <v>774</v>
      </c>
      <c r="H985" s="8">
        <v>3</v>
      </c>
      <c r="I985" s="8">
        <v>6</v>
      </c>
      <c r="L985" s="188">
        <f>VLOOKUP('Tabela STJ'!$F$5:$F$5098,'R$ REAJUSTADO'!$A$2:$B$44,2,FALSE)</f>
        <v>2279.75</v>
      </c>
      <c r="M985" s="51">
        <f t="shared" si="38"/>
        <v>2279.75</v>
      </c>
      <c r="N985" s="52">
        <f>G985*'R$ REAJUSTADO'!$E$13</f>
        <v>0</v>
      </c>
      <c r="O985" s="11">
        <f>(J985*'R$ REAJUSTADO'!$E$16)*'Tabela STJ'!K985</f>
        <v>0</v>
      </c>
      <c r="P985" s="205">
        <f t="shared" si="36"/>
        <v>2279.75</v>
      </c>
      <c r="Q985" s="201" t="s">
        <v>5172</v>
      </c>
    </row>
    <row r="986" spans="1:17" ht="38.25">
      <c r="A986" s="119" t="s">
        <v>4319</v>
      </c>
      <c r="B986" s="6" t="s">
        <v>4539</v>
      </c>
      <c r="C986" s="131" t="s">
        <v>6502</v>
      </c>
      <c r="D986" s="132" t="s">
        <v>829</v>
      </c>
      <c r="E986" s="8">
        <v>1</v>
      </c>
      <c r="F986" s="166" t="s">
        <v>774</v>
      </c>
      <c r="H986" s="8">
        <v>2</v>
      </c>
      <c r="I986" s="8">
        <v>6</v>
      </c>
      <c r="L986" s="188">
        <f>VLOOKUP('Tabela STJ'!$F$5:$F$5098,'R$ REAJUSTADO'!$A$2:$B$44,2,FALSE)</f>
        <v>2279.75</v>
      </c>
      <c r="M986" s="51">
        <f t="shared" si="38"/>
        <v>2279.75</v>
      </c>
      <c r="N986" s="52">
        <f>G986*'R$ REAJUSTADO'!$E$13</f>
        <v>0</v>
      </c>
      <c r="O986" s="11">
        <f>(J986*'R$ REAJUSTADO'!$E$16)*'Tabela STJ'!K986</f>
        <v>0</v>
      </c>
      <c r="P986" s="205">
        <f t="shared" si="36"/>
        <v>2279.75</v>
      </c>
      <c r="Q986" s="201" t="s">
        <v>5172</v>
      </c>
    </row>
    <row r="987" spans="1:17" ht="38.25">
      <c r="A987" s="119" t="s">
        <v>4319</v>
      </c>
      <c r="B987" s="6" t="s">
        <v>4539</v>
      </c>
      <c r="C987" s="131" t="s">
        <v>6503</v>
      </c>
      <c r="D987" s="132" t="s">
        <v>830</v>
      </c>
      <c r="E987" s="8">
        <v>1</v>
      </c>
      <c r="F987" s="166" t="s">
        <v>774</v>
      </c>
      <c r="H987" s="8">
        <v>3</v>
      </c>
      <c r="I987" s="8">
        <v>6</v>
      </c>
      <c r="L987" s="188">
        <f>VLOOKUP('Tabela STJ'!$F$5:$F$5098,'R$ REAJUSTADO'!$A$2:$B$44,2,FALSE)</f>
        <v>2279.75</v>
      </c>
      <c r="M987" s="51">
        <f t="shared" si="38"/>
        <v>2279.75</v>
      </c>
      <c r="N987" s="52">
        <f>G987*'R$ REAJUSTADO'!$E$13</f>
        <v>0</v>
      </c>
      <c r="O987" s="11">
        <f>(J987*'R$ REAJUSTADO'!$E$16)*'Tabela STJ'!K987</f>
        <v>0</v>
      </c>
      <c r="P987" s="205">
        <f t="shared" si="36"/>
        <v>2279.75</v>
      </c>
      <c r="Q987" s="201" t="s">
        <v>5172</v>
      </c>
    </row>
    <row r="988" spans="1:17" ht="38.25">
      <c r="A988" s="119" t="s">
        <v>4319</v>
      </c>
      <c r="B988" s="6" t="s">
        <v>4539</v>
      </c>
      <c r="C988" s="131" t="s">
        <v>6504</v>
      </c>
      <c r="D988" s="132" t="s">
        <v>828</v>
      </c>
      <c r="E988" s="8">
        <v>1</v>
      </c>
      <c r="F988" s="166" t="s">
        <v>774</v>
      </c>
      <c r="H988" s="8">
        <v>2</v>
      </c>
      <c r="I988" s="8">
        <v>6</v>
      </c>
      <c r="L988" s="188">
        <f>VLOOKUP('Tabela STJ'!$F$5:$F$5098,'R$ REAJUSTADO'!$A$2:$B$44,2,FALSE)</f>
        <v>2279.75</v>
      </c>
      <c r="M988" s="51">
        <f t="shared" si="38"/>
        <v>2279.75</v>
      </c>
      <c r="N988" s="52">
        <f>G988*'R$ REAJUSTADO'!$E$13</f>
        <v>0</v>
      </c>
      <c r="O988" s="11">
        <f>(J988*'R$ REAJUSTADO'!$E$16)*'Tabela STJ'!K988</f>
        <v>0</v>
      </c>
      <c r="P988" s="205">
        <f t="shared" si="36"/>
        <v>2279.75</v>
      </c>
      <c r="Q988" s="201" t="s">
        <v>5172</v>
      </c>
    </row>
    <row r="989" spans="1:17" s="26" customFormat="1" ht="31.5">
      <c r="A989" s="273" t="s">
        <v>5395</v>
      </c>
      <c r="B989" s="273"/>
      <c r="C989" s="273"/>
      <c r="D989" s="273"/>
      <c r="E989" s="273"/>
      <c r="F989" s="273"/>
      <c r="G989" s="273"/>
      <c r="H989" s="273"/>
      <c r="I989" s="273"/>
      <c r="J989" s="273"/>
      <c r="K989" s="273"/>
      <c r="L989" s="273"/>
      <c r="M989" s="273"/>
      <c r="N989" s="273"/>
      <c r="O989" s="273"/>
      <c r="P989" s="273"/>
      <c r="Q989" s="273"/>
    </row>
    <row r="990" spans="1:17" ht="38.25">
      <c r="A990" s="119" t="s">
        <v>4319</v>
      </c>
      <c r="B990" s="6" t="s">
        <v>4380</v>
      </c>
      <c r="C990" s="131" t="s">
        <v>6505</v>
      </c>
      <c r="D990" s="132" t="s">
        <v>831</v>
      </c>
      <c r="E990" s="8">
        <v>1</v>
      </c>
      <c r="F990" s="166" t="s">
        <v>1</v>
      </c>
      <c r="I990" s="8">
        <v>2</v>
      </c>
      <c r="L990" s="188">
        <f>VLOOKUP('Tabela STJ'!$F$5:$F$5098,'R$ REAJUSTADO'!$A$2:$B$44,2,FALSE)</f>
        <v>121.96</v>
      </c>
      <c r="M990" s="51">
        <f t="shared" si="38"/>
        <v>121.96</v>
      </c>
      <c r="N990" s="52">
        <f>G990*'R$ REAJUSTADO'!$E$13</f>
        <v>0</v>
      </c>
      <c r="O990" s="11">
        <f>(J990*'R$ REAJUSTADO'!$E$16)*'Tabela STJ'!K990</f>
        <v>0</v>
      </c>
      <c r="P990" s="205">
        <f t="shared" si="36"/>
        <v>121.96</v>
      </c>
      <c r="Q990" s="201" t="s">
        <v>5172</v>
      </c>
    </row>
    <row r="991" spans="1:17" ht="38.25">
      <c r="A991" s="119" t="s">
        <v>4319</v>
      </c>
      <c r="B991" s="6" t="s">
        <v>4380</v>
      </c>
      <c r="C991" s="131" t="s">
        <v>6506</v>
      </c>
      <c r="D991" s="132" t="s">
        <v>832</v>
      </c>
      <c r="E991" s="8">
        <v>1</v>
      </c>
      <c r="F991" s="166" t="s">
        <v>43</v>
      </c>
      <c r="I991" s="8">
        <v>1</v>
      </c>
      <c r="L991" s="188">
        <f>VLOOKUP('Tabela STJ'!$F$5:$F$5098,'R$ REAJUSTADO'!$A$2:$B$44,2,FALSE)</f>
        <v>27.72</v>
      </c>
      <c r="M991" s="51">
        <f t="shared" si="38"/>
        <v>27.72</v>
      </c>
      <c r="N991" s="52">
        <f>G991*'R$ REAJUSTADO'!$E$13</f>
        <v>0</v>
      </c>
      <c r="O991" s="11">
        <f>(J991*'R$ REAJUSTADO'!$E$16)*'Tabela STJ'!K991</f>
        <v>0</v>
      </c>
      <c r="P991" s="205">
        <f t="shared" si="36"/>
        <v>27.72</v>
      </c>
      <c r="Q991" s="201" t="s">
        <v>5172</v>
      </c>
    </row>
    <row r="992" spans="1:17" ht="38.25">
      <c r="A992" s="119" t="s">
        <v>4319</v>
      </c>
      <c r="B992" s="6" t="s">
        <v>4380</v>
      </c>
      <c r="C992" s="131" t="s">
        <v>6507</v>
      </c>
      <c r="D992" s="132" t="s">
        <v>833</v>
      </c>
      <c r="E992" s="8">
        <v>1</v>
      </c>
      <c r="F992" s="166" t="s">
        <v>17</v>
      </c>
      <c r="I992" s="8">
        <v>1</v>
      </c>
      <c r="L992" s="188">
        <f>VLOOKUP('Tabela STJ'!$F$5:$F$5098,'R$ REAJUSTADO'!$A$2:$B$44,2,FALSE)</f>
        <v>55.45</v>
      </c>
      <c r="M992" s="51">
        <f t="shared" si="38"/>
        <v>55.45</v>
      </c>
      <c r="N992" s="52">
        <f>G992*'R$ REAJUSTADO'!$E$13</f>
        <v>0</v>
      </c>
      <c r="O992" s="11">
        <f>(J992*'R$ REAJUSTADO'!$E$16)*'Tabela STJ'!K992</f>
        <v>0</v>
      </c>
      <c r="P992" s="205">
        <f t="shared" si="36"/>
        <v>55.45</v>
      </c>
      <c r="Q992" s="201" t="s">
        <v>5172</v>
      </c>
    </row>
    <row r="993" spans="1:17" s="26" customFormat="1" ht="31.5">
      <c r="A993" s="273" t="s">
        <v>5396</v>
      </c>
      <c r="B993" s="273"/>
      <c r="C993" s="273"/>
      <c r="D993" s="273"/>
      <c r="E993" s="273"/>
      <c r="F993" s="273"/>
      <c r="G993" s="273"/>
      <c r="H993" s="273"/>
      <c r="I993" s="273"/>
      <c r="J993" s="273"/>
      <c r="K993" s="273"/>
      <c r="L993" s="273"/>
      <c r="M993" s="273"/>
      <c r="N993" s="273"/>
      <c r="O993" s="273"/>
      <c r="P993" s="273"/>
      <c r="Q993" s="273"/>
    </row>
    <row r="994" spans="1:17" ht="38.25">
      <c r="A994" s="119" t="s">
        <v>4319</v>
      </c>
      <c r="B994" s="6" t="s">
        <v>4381</v>
      </c>
      <c r="C994" s="131" t="s">
        <v>6508</v>
      </c>
      <c r="D994" s="132" t="s">
        <v>834</v>
      </c>
      <c r="E994" s="8">
        <v>1</v>
      </c>
      <c r="F994" s="166" t="s">
        <v>30</v>
      </c>
      <c r="I994" s="8">
        <v>1</v>
      </c>
      <c r="L994" s="188">
        <f>VLOOKUP('Tabela STJ'!$F$5:$F$5098,'R$ REAJUSTADO'!$A$2:$B$44,2,FALSE)</f>
        <v>155.22</v>
      </c>
      <c r="M994" s="51">
        <f t="shared" si="38"/>
        <v>155.22</v>
      </c>
      <c r="N994" s="52">
        <f>G994*'R$ REAJUSTADO'!$E$13</f>
        <v>0</v>
      </c>
      <c r="O994" s="11">
        <f>(J994*'R$ REAJUSTADO'!$E$16)*'Tabela STJ'!K994</f>
        <v>0</v>
      </c>
      <c r="P994" s="205">
        <f t="shared" si="36"/>
        <v>155.22</v>
      </c>
      <c r="Q994" s="201" t="s">
        <v>5172</v>
      </c>
    </row>
    <row r="995" spans="1:17" ht="38.25">
      <c r="A995" s="119" t="s">
        <v>4319</v>
      </c>
      <c r="B995" s="6" t="s">
        <v>4381</v>
      </c>
      <c r="C995" s="131" t="s">
        <v>6509</v>
      </c>
      <c r="D995" s="132" t="s">
        <v>835</v>
      </c>
      <c r="E995" s="8">
        <v>1</v>
      </c>
      <c r="F995" s="166" t="s">
        <v>30</v>
      </c>
      <c r="H995" s="8">
        <v>1</v>
      </c>
      <c r="I995" s="8">
        <v>2</v>
      </c>
      <c r="L995" s="188">
        <f>VLOOKUP('Tabela STJ'!$F$5:$F$5098,'R$ REAJUSTADO'!$A$2:$B$44,2,FALSE)</f>
        <v>155.22</v>
      </c>
      <c r="M995" s="51">
        <f t="shared" si="38"/>
        <v>155.22</v>
      </c>
      <c r="N995" s="52">
        <f>G995*'R$ REAJUSTADO'!$E$13</f>
        <v>0</v>
      </c>
      <c r="O995" s="11">
        <f>(J995*'R$ REAJUSTADO'!$E$16)*'Tabela STJ'!K995</f>
        <v>0</v>
      </c>
      <c r="P995" s="205">
        <f t="shared" si="36"/>
        <v>155.22</v>
      </c>
      <c r="Q995" s="201" t="s">
        <v>5172</v>
      </c>
    </row>
    <row r="996" spans="1:17" ht="38.25">
      <c r="A996" s="119" t="s">
        <v>4319</v>
      </c>
      <c r="B996" s="6" t="s">
        <v>4381</v>
      </c>
      <c r="C996" s="131" t="s">
        <v>6510</v>
      </c>
      <c r="D996" s="132" t="s">
        <v>836</v>
      </c>
      <c r="E996" s="8">
        <v>1</v>
      </c>
      <c r="F996" s="166" t="s">
        <v>2</v>
      </c>
      <c r="H996" s="8">
        <v>1</v>
      </c>
      <c r="I996" s="8">
        <v>2</v>
      </c>
      <c r="L996" s="188">
        <f>VLOOKUP('Tabela STJ'!$F$5:$F$5098,'R$ REAJUSTADO'!$A$2:$B$44,2,FALSE)</f>
        <v>177.38</v>
      </c>
      <c r="M996" s="51">
        <f t="shared" si="38"/>
        <v>177.38</v>
      </c>
      <c r="N996" s="52">
        <f>G996*'R$ REAJUSTADO'!$E$13</f>
        <v>0</v>
      </c>
      <c r="O996" s="11">
        <f>(J996*'R$ REAJUSTADO'!$E$16)*'Tabela STJ'!K996</f>
        <v>0</v>
      </c>
      <c r="P996" s="205">
        <f t="shared" si="36"/>
        <v>177.38</v>
      </c>
      <c r="Q996" s="201" t="s">
        <v>5172</v>
      </c>
    </row>
    <row r="997" spans="1:17" ht="38.25">
      <c r="A997" s="119" t="s">
        <v>4319</v>
      </c>
      <c r="B997" s="6" t="s">
        <v>4381</v>
      </c>
      <c r="C997" s="131" t="s">
        <v>6511</v>
      </c>
      <c r="D997" s="132" t="s">
        <v>837</v>
      </c>
      <c r="E997" s="8">
        <v>1</v>
      </c>
      <c r="F997" s="166" t="s">
        <v>196</v>
      </c>
      <c r="H997" s="8">
        <v>1</v>
      </c>
      <c r="I997" s="8">
        <v>3</v>
      </c>
      <c r="L997" s="188">
        <f>VLOOKUP('Tabela STJ'!$F$5:$F$5098,'R$ REAJUSTADO'!$A$2:$B$44,2,FALSE)</f>
        <v>353.41</v>
      </c>
      <c r="M997" s="51">
        <f t="shared" si="38"/>
        <v>353.41</v>
      </c>
      <c r="N997" s="52">
        <f>G997*'R$ REAJUSTADO'!$E$13</f>
        <v>0</v>
      </c>
      <c r="O997" s="11">
        <f>(J997*'R$ REAJUSTADO'!$E$16)*'Tabela STJ'!K997</f>
        <v>0</v>
      </c>
      <c r="P997" s="205">
        <f t="shared" si="36"/>
        <v>353.41</v>
      </c>
      <c r="Q997" s="201" t="s">
        <v>5172</v>
      </c>
    </row>
    <row r="998" spans="1:17" ht="38.25">
      <c r="A998" s="119" t="s">
        <v>4319</v>
      </c>
      <c r="B998" s="6" t="s">
        <v>4381</v>
      </c>
      <c r="C998" s="131" t="s">
        <v>6512</v>
      </c>
      <c r="D998" s="132" t="s">
        <v>838</v>
      </c>
      <c r="E998" s="8">
        <v>1</v>
      </c>
      <c r="F998" s="166" t="s">
        <v>30</v>
      </c>
      <c r="I998" s="8">
        <v>2</v>
      </c>
      <c r="L998" s="188">
        <f>VLOOKUP('Tabela STJ'!$F$5:$F$5098,'R$ REAJUSTADO'!$A$2:$B$44,2,FALSE)</f>
        <v>155.22</v>
      </c>
      <c r="M998" s="51">
        <f t="shared" si="38"/>
        <v>155.22</v>
      </c>
      <c r="N998" s="52">
        <f>G998*'R$ REAJUSTADO'!$E$13</f>
        <v>0</v>
      </c>
      <c r="O998" s="11">
        <f>(J998*'R$ REAJUSTADO'!$E$16)*'Tabela STJ'!K998</f>
        <v>0</v>
      </c>
      <c r="P998" s="205">
        <f t="shared" si="36"/>
        <v>155.22</v>
      </c>
      <c r="Q998" s="201" t="s">
        <v>5172</v>
      </c>
    </row>
    <row r="999" spans="1:17" s="26" customFormat="1" ht="31.5">
      <c r="A999" s="273" t="s">
        <v>5397</v>
      </c>
      <c r="B999" s="273"/>
      <c r="C999" s="273"/>
      <c r="D999" s="273"/>
      <c r="E999" s="273"/>
      <c r="F999" s="273"/>
      <c r="G999" s="273"/>
      <c r="H999" s="273"/>
      <c r="I999" s="273"/>
      <c r="J999" s="273"/>
      <c r="K999" s="273"/>
      <c r="L999" s="273"/>
      <c r="M999" s="273"/>
      <c r="N999" s="273"/>
      <c r="O999" s="273"/>
      <c r="P999" s="273"/>
      <c r="Q999" s="273"/>
    </row>
    <row r="1000" spans="1:17" ht="38.25">
      <c r="A1000" s="119" t="s">
        <v>4319</v>
      </c>
      <c r="B1000" s="6" t="s">
        <v>4382</v>
      </c>
      <c r="C1000" s="131" t="s">
        <v>6513</v>
      </c>
      <c r="D1000" s="132" t="s">
        <v>839</v>
      </c>
      <c r="E1000" s="8">
        <v>1</v>
      </c>
      <c r="F1000" s="166" t="s">
        <v>39</v>
      </c>
      <c r="I1000" s="8">
        <v>0</v>
      </c>
      <c r="L1000" s="188">
        <f>VLOOKUP('Tabela STJ'!$F$5:$F$5098,'R$ REAJUSTADO'!$A$2:$B$44,2,FALSE)</f>
        <v>13.86</v>
      </c>
      <c r="M1000" s="51">
        <f t="shared" si="38"/>
        <v>13.86</v>
      </c>
      <c r="N1000" s="52">
        <f>G1000*'R$ REAJUSTADO'!$E$13</f>
        <v>0</v>
      </c>
      <c r="O1000" s="11">
        <f>(J1000*'R$ REAJUSTADO'!$E$16)*'Tabela STJ'!K1000</f>
        <v>0</v>
      </c>
      <c r="P1000" s="205">
        <f t="shared" si="36"/>
        <v>13.86</v>
      </c>
      <c r="Q1000" s="201" t="s">
        <v>5171</v>
      </c>
    </row>
    <row r="1001" spans="1:17" ht="38.25">
      <c r="A1001" s="119" t="s">
        <v>4319</v>
      </c>
      <c r="B1001" s="6" t="s">
        <v>4382</v>
      </c>
      <c r="C1001" s="131" t="s">
        <v>6514</v>
      </c>
      <c r="D1001" s="132" t="s">
        <v>840</v>
      </c>
      <c r="E1001" s="8">
        <v>1</v>
      </c>
      <c r="F1001" s="166" t="s">
        <v>43</v>
      </c>
      <c r="I1001" s="8">
        <v>0</v>
      </c>
      <c r="L1001" s="188">
        <f>VLOOKUP('Tabela STJ'!$F$5:$F$5098,'R$ REAJUSTADO'!$A$2:$B$44,2,FALSE)</f>
        <v>27.72</v>
      </c>
      <c r="M1001" s="51">
        <f t="shared" si="38"/>
        <v>27.72</v>
      </c>
      <c r="N1001" s="52">
        <f>G1001*'R$ REAJUSTADO'!$E$13</f>
        <v>0</v>
      </c>
      <c r="O1001" s="11">
        <f>(J1001*'R$ REAJUSTADO'!$E$16)*'Tabela STJ'!K1001</f>
        <v>0</v>
      </c>
      <c r="P1001" s="205">
        <f t="shared" si="36"/>
        <v>27.72</v>
      </c>
      <c r="Q1001" s="201" t="s">
        <v>5171</v>
      </c>
    </row>
    <row r="1002" spans="1:17" ht="38.25">
      <c r="A1002" s="119" t="s">
        <v>4319</v>
      </c>
      <c r="B1002" s="6" t="s">
        <v>4382</v>
      </c>
      <c r="C1002" s="131" t="s">
        <v>6515</v>
      </c>
      <c r="D1002" s="132" t="s">
        <v>841</v>
      </c>
      <c r="E1002" s="8">
        <v>1</v>
      </c>
      <c r="F1002" s="166" t="s">
        <v>39</v>
      </c>
      <c r="I1002" s="8">
        <v>0</v>
      </c>
      <c r="L1002" s="188">
        <f>VLOOKUP('Tabela STJ'!$F$5:$F$5098,'R$ REAJUSTADO'!$A$2:$B$44,2,FALSE)</f>
        <v>13.86</v>
      </c>
      <c r="M1002" s="51">
        <f t="shared" si="38"/>
        <v>13.86</v>
      </c>
      <c r="N1002" s="52">
        <f>G1002*'R$ REAJUSTADO'!$E$13</f>
        <v>0</v>
      </c>
      <c r="O1002" s="11">
        <f>(J1002*'R$ REAJUSTADO'!$E$16)*'Tabela STJ'!K1002</f>
        <v>0</v>
      </c>
      <c r="P1002" s="205">
        <f t="shared" si="36"/>
        <v>13.86</v>
      </c>
      <c r="Q1002" s="201" t="s">
        <v>5171</v>
      </c>
    </row>
    <row r="1003" spans="1:17" s="26" customFormat="1" ht="31.5">
      <c r="A1003" s="273" t="s">
        <v>5398</v>
      </c>
      <c r="B1003" s="273"/>
      <c r="C1003" s="273"/>
      <c r="D1003" s="273"/>
      <c r="E1003" s="273"/>
      <c r="F1003" s="273"/>
      <c r="G1003" s="273"/>
      <c r="H1003" s="273"/>
      <c r="I1003" s="273"/>
      <c r="J1003" s="273"/>
      <c r="K1003" s="273"/>
      <c r="L1003" s="273"/>
      <c r="M1003" s="273"/>
      <c r="N1003" s="273"/>
      <c r="O1003" s="273"/>
      <c r="P1003" s="273"/>
      <c r="Q1003" s="273"/>
    </row>
    <row r="1004" spans="1:17" ht="38.25">
      <c r="A1004" s="119" t="s">
        <v>4319</v>
      </c>
      <c r="B1004" s="6" t="s">
        <v>4383</v>
      </c>
      <c r="C1004" s="131" t="s">
        <v>6516</v>
      </c>
      <c r="D1004" s="132" t="s">
        <v>842</v>
      </c>
      <c r="E1004" s="8">
        <v>1</v>
      </c>
      <c r="F1004" s="166" t="s">
        <v>43</v>
      </c>
      <c r="I1004" s="8">
        <v>0</v>
      </c>
      <c r="L1004" s="188">
        <f>VLOOKUP('Tabela STJ'!$F$5:$F$5098,'R$ REAJUSTADO'!$A$2:$B$44,2,FALSE)</f>
        <v>27.72</v>
      </c>
      <c r="M1004" s="51">
        <f t="shared" si="38"/>
        <v>27.72</v>
      </c>
      <c r="N1004" s="52">
        <f>G1004*'R$ REAJUSTADO'!$E$13</f>
        <v>0</v>
      </c>
      <c r="O1004" s="11">
        <f>(J1004*'R$ REAJUSTADO'!$E$16)*'Tabela STJ'!K1004</f>
        <v>0</v>
      </c>
      <c r="P1004" s="205">
        <f t="shared" si="36"/>
        <v>27.72</v>
      </c>
      <c r="Q1004" s="201" t="s">
        <v>5171</v>
      </c>
    </row>
    <row r="1005" spans="1:17" ht="38.25">
      <c r="A1005" s="119" t="s">
        <v>4319</v>
      </c>
      <c r="B1005" s="6" t="s">
        <v>4383</v>
      </c>
      <c r="C1005" s="131" t="s">
        <v>6517</v>
      </c>
      <c r="D1005" s="132" t="s">
        <v>843</v>
      </c>
      <c r="E1005" s="8">
        <v>1</v>
      </c>
      <c r="F1005" s="166" t="s">
        <v>43</v>
      </c>
      <c r="I1005" s="8">
        <v>0</v>
      </c>
      <c r="L1005" s="188">
        <f>VLOOKUP('Tabela STJ'!$F$5:$F$5098,'R$ REAJUSTADO'!$A$2:$B$44,2,FALSE)</f>
        <v>27.72</v>
      </c>
      <c r="M1005" s="51">
        <f t="shared" si="38"/>
        <v>27.72</v>
      </c>
      <c r="N1005" s="52">
        <f>G1005*'R$ REAJUSTADO'!$E$13</f>
        <v>0</v>
      </c>
      <c r="O1005" s="11">
        <f>(J1005*'R$ REAJUSTADO'!$E$16)*'Tabela STJ'!K1005</f>
        <v>0</v>
      </c>
      <c r="P1005" s="205">
        <f t="shared" si="36"/>
        <v>27.72</v>
      </c>
      <c r="Q1005" s="201" t="s">
        <v>5171</v>
      </c>
    </row>
    <row r="1006" spans="1:17" ht="38.25">
      <c r="A1006" s="119" t="s">
        <v>4319</v>
      </c>
      <c r="B1006" s="6" t="s">
        <v>4383</v>
      </c>
      <c r="C1006" s="131" t="s">
        <v>6518</v>
      </c>
      <c r="D1006" s="132" t="s">
        <v>844</v>
      </c>
      <c r="E1006" s="8">
        <v>1</v>
      </c>
      <c r="F1006" s="166" t="s">
        <v>43</v>
      </c>
      <c r="I1006" s="8">
        <v>0</v>
      </c>
      <c r="L1006" s="188">
        <f>VLOOKUP('Tabela STJ'!$F$5:$F$5098,'R$ REAJUSTADO'!$A$2:$B$44,2,FALSE)</f>
        <v>27.72</v>
      </c>
      <c r="M1006" s="51">
        <f t="shared" si="38"/>
        <v>27.72</v>
      </c>
      <c r="N1006" s="52">
        <f>G1006*'R$ REAJUSTADO'!$E$13</f>
        <v>0</v>
      </c>
      <c r="O1006" s="11">
        <f>(J1006*'R$ REAJUSTADO'!$E$16)*'Tabela STJ'!K1006</f>
        <v>0</v>
      </c>
      <c r="P1006" s="205">
        <f t="shared" si="36"/>
        <v>27.72</v>
      </c>
      <c r="Q1006" s="201" t="s">
        <v>5171</v>
      </c>
    </row>
    <row r="1007" spans="1:17" ht="38.25">
      <c r="A1007" s="119" t="s">
        <v>4319</v>
      </c>
      <c r="B1007" s="6" t="s">
        <v>4383</v>
      </c>
      <c r="C1007" s="131" t="s">
        <v>6519</v>
      </c>
      <c r="D1007" s="132" t="s">
        <v>845</v>
      </c>
      <c r="E1007" s="8">
        <v>1</v>
      </c>
      <c r="F1007" s="166" t="s">
        <v>32</v>
      </c>
      <c r="I1007" s="8">
        <v>0</v>
      </c>
      <c r="L1007" s="188">
        <f>VLOOKUP('Tabela STJ'!$F$5:$F$5098,'R$ REAJUSTADO'!$A$2:$B$44,2,FALSE)</f>
        <v>41.58</v>
      </c>
      <c r="M1007" s="51">
        <f t="shared" si="38"/>
        <v>41.58</v>
      </c>
      <c r="N1007" s="52">
        <f>G1007*'R$ REAJUSTADO'!$E$13</f>
        <v>0</v>
      </c>
      <c r="O1007" s="11">
        <f>(J1007*'R$ REAJUSTADO'!$E$16)*'Tabela STJ'!K1007</f>
        <v>0</v>
      </c>
      <c r="P1007" s="205">
        <f t="shared" si="36"/>
        <v>41.58</v>
      </c>
      <c r="Q1007" s="201" t="s">
        <v>5171</v>
      </c>
    </row>
    <row r="1008" spans="1:17" ht="38.25">
      <c r="A1008" s="119" t="s">
        <v>4319</v>
      </c>
      <c r="B1008" s="6" t="s">
        <v>4383</v>
      </c>
      <c r="C1008" s="131" t="s">
        <v>6520</v>
      </c>
      <c r="D1008" s="132" t="s">
        <v>846</v>
      </c>
      <c r="E1008" s="8">
        <v>1</v>
      </c>
      <c r="F1008" s="166" t="s">
        <v>32</v>
      </c>
      <c r="I1008" s="8">
        <v>0</v>
      </c>
      <c r="L1008" s="188">
        <f>VLOOKUP('Tabela STJ'!$F$5:$F$5098,'R$ REAJUSTADO'!$A$2:$B$44,2,FALSE)</f>
        <v>41.58</v>
      </c>
      <c r="M1008" s="51">
        <f t="shared" si="38"/>
        <v>41.58</v>
      </c>
      <c r="N1008" s="52">
        <f>G1008*'R$ REAJUSTADO'!$E$13</f>
        <v>0</v>
      </c>
      <c r="O1008" s="11">
        <f>(J1008*'R$ REAJUSTADO'!$E$16)*'Tabela STJ'!K1008</f>
        <v>0</v>
      </c>
      <c r="P1008" s="205">
        <f t="shared" si="36"/>
        <v>41.58</v>
      </c>
      <c r="Q1008" s="201" t="s">
        <v>5171</v>
      </c>
    </row>
    <row r="1009" spans="1:17" ht="38.25">
      <c r="A1009" s="119" t="s">
        <v>4319</v>
      </c>
      <c r="B1009" s="6" t="s">
        <v>4383</v>
      </c>
      <c r="C1009" s="131" t="s">
        <v>6521</v>
      </c>
      <c r="D1009" s="132" t="s">
        <v>847</v>
      </c>
      <c r="E1009" s="8">
        <v>1</v>
      </c>
      <c r="F1009" s="166" t="s">
        <v>32</v>
      </c>
      <c r="I1009" s="8">
        <v>0</v>
      </c>
      <c r="L1009" s="188">
        <f>VLOOKUP('Tabela STJ'!$F$5:$F$5098,'R$ REAJUSTADO'!$A$2:$B$44,2,FALSE)</f>
        <v>41.58</v>
      </c>
      <c r="M1009" s="51">
        <f t="shared" si="38"/>
        <v>41.58</v>
      </c>
      <c r="N1009" s="52">
        <f>G1009*'R$ REAJUSTADO'!$E$13</f>
        <v>0</v>
      </c>
      <c r="O1009" s="11">
        <f>(J1009*'R$ REAJUSTADO'!$E$16)*'Tabela STJ'!K1009</f>
        <v>0</v>
      </c>
      <c r="P1009" s="205">
        <f t="shared" si="36"/>
        <v>41.58</v>
      </c>
      <c r="Q1009" s="201" t="s">
        <v>5171</v>
      </c>
    </row>
    <row r="1010" spans="1:17" ht="38.25">
      <c r="A1010" s="119" t="s">
        <v>4319</v>
      </c>
      <c r="B1010" s="6" t="s">
        <v>4383</v>
      </c>
      <c r="C1010" s="131" t="s">
        <v>6522</v>
      </c>
      <c r="D1010" s="132" t="s">
        <v>848</v>
      </c>
      <c r="E1010" s="8">
        <v>1</v>
      </c>
      <c r="F1010" s="166" t="s">
        <v>69</v>
      </c>
      <c r="I1010" s="8">
        <v>0</v>
      </c>
      <c r="L1010" s="188">
        <f>VLOOKUP('Tabela STJ'!$F$5:$F$5098,'R$ REAJUSTADO'!$A$2:$B$44,2,FALSE)</f>
        <v>212.03</v>
      </c>
      <c r="M1010" s="51">
        <f t="shared" si="38"/>
        <v>212.03</v>
      </c>
      <c r="N1010" s="52">
        <f>G1010*'R$ REAJUSTADO'!$E$13</f>
        <v>0</v>
      </c>
      <c r="O1010" s="11">
        <f>(J1010*'R$ REAJUSTADO'!$E$16)*'Tabela STJ'!K1010</f>
        <v>0</v>
      </c>
      <c r="P1010" s="205">
        <f t="shared" si="36"/>
        <v>212.03</v>
      </c>
      <c r="Q1010" s="201" t="s">
        <v>5171</v>
      </c>
    </row>
    <row r="1011" spans="1:17" ht="38.25">
      <c r="A1011" s="119" t="s">
        <v>4319</v>
      </c>
      <c r="B1011" s="6" t="s">
        <v>4383</v>
      </c>
      <c r="C1011" s="131" t="s">
        <v>6523</v>
      </c>
      <c r="D1011" s="132" t="s">
        <v>849</v>
      </c>
      <c r="E1011" s="8">
        <v>1</v>
      </c>
      <c r="F1011" s="166" t="s">
        <v>32</v>
      </c>
      <c r="I1011" s="8">
        <v>0</v>
      </c>
      <c r="L1011" s="188">
        <f>VLOOKUP('Tabela STJ'!$F$5:$F$5098,'R$ REAJUSTADO'!$A$2:$B$44,2,FALSE)</f>
        <v>41.58</v>
      </c>
      <c r="M1011" s="51">
        <f t="shared" si="38"/>
        <v>41.58</v>
      </c>
      <c r="N1011" s="52">
        <f>G1011*'R$ REAJUSTADO'!$E$13</f>
        <v>0</v>
      </c>
      <c r="O1011" s="11">
        <f>(J1011*'R$ REAJUSTADO'!$E$16)*'Tabela STJ'!K1011</f>
        <v>0</v>
      </c>
      <c r="P1011" s="205">
        <f t="shared" si="36"/>
        <v>41.58</v>
      </c>
      <c r="Q1011" s="201" t="s">
        <v>5171</v>
      </c>
    </row>
    <row r="1012" spans="1:17" ht="38.25">
      <c r="A1012" s="119" t="s">
        <v>4319</v>
      </c>
      <c r="B1012" s="6" t="s">
        <v>4383</v>
      </c>
      <c r="C1012" s="131" t="s">
        <v>6524</v>
      </c>
      <c r="D1012" s="132" t="s">
        <v>850</v>
      </c>
      <c r="E1012" s="8">
        <v>1</v>
      </c>
      <c r="F1012" s="166" t="s">
        <v>43</v>
      </c>
      <c r="I1012" s="8">
        <v>0</v>
      </c>
      <c r="L1012" s="188">
        <f>VLOOKUP('Tabela STJ'!$F$5:$F$5098,'R$ REAJUSTADO'!$A$2:$B$44,2,FALSE)</f>
        <v>27.72</v>
      </c>
      <c r="M1012" s="51">
        <f t="shared" si="38"/>
        <v>27.72</v>
      </c>
      <c r="N1012" s="52">
        <f>G1012*'R$ REAJUSTADO'!$E$13</f>
        <v>0</v>
      </c>
      <c r="O1012" s="11">
        <f>(J1012*'R$ REAJUSTADO'!$E$16)*'Tabela STJ'!K1012</f>
        <v>0</v>
      </c>
      <c r="P1012" s="205">
        <f t="shared" si="36"/>
        <v>27.72</v>
      </c>
      <c r="Q1012" s="201" t="s">
        <v>5171</v>
      </c>
    </row>
    <row r="1013" spans="1:17" ht="38.25">
      <c r="A1013" s="119" t="s">
        <v>4319</v>
      </c>
      <c r="B1013" s="6" t="s">
        <v>4383</v>
      </c>
      <c r="C1013" s="131" t="s">
        <v>6525</v>
      </c>
      <c r="D1013" s="132" t="s">
        <v>851</v>
      </c>
      <c r="E1013" s="8">
        <v>1</v>
      </c>
      <c r="F1013" s="166" t="s">
        <v>50</v>
      </c>
      <c r="I1013" s="8">
        <v>0</v>
      </c>
      <c r="L1013" s="188">
        <f>VLOOKUP('Tabela STJ'!$F$5:$F$5098,'R$ REAJUSTADO'!$A$2:$B$44,2,FALSE)</f>
        <v>88.7</v>
      </c>
      <c r="M1013" s="51">
        <f t="shared" si="38"/>
        <v>88.7</v>
      </c>
      <c r="N1013" s="52">
        <f>G1013*'R$ REAJUSTADO'!$E$13</f>
        <v>0</v>
      </c>
      <c r="O1013" s="11">
        <f>(J1013*'R$ REAJUSTADO'!$E$16)*'Tabela STJ'!K1013</f>
        <v>0</v>
      </c>
      <c r="P1013" s="205">
        <f t="shared" ref="P1013:P1081" si="39">SUM(M1013:O1013)</f>
        <v>88.7</v>
      </c>
      <c r="Q1013" s="201" t="s">
        <v>5171</v>
      </c>
    </row>
    <row r="1014" spans="1:17" ht="38.25">
      <c r="A1014" s="119" t="s">
        <v>4319</v>
      </c>
      <c r="B1014" s="6" t="s">
        <v>4383</v>
      </c>
      <c r="C1014" s="131" t="s">
        <v>6526</v>
      </c>
      <c r="D1014" s="132" t="s">
        <v>852</v>
      </c>
      <c r="E1014" s="8">
        <v>1</v>
      </c>
      <c r="F1014" s="166" t="s">
        <v>50</v>
      </c>
      <c r="I1014" s="8">
        <v>0</v>
      </c>
      <c r="L1014" s="188">
        <f>VLOOKUP('Tabela STJ'!$F$5:$F$5098,'R$ REAJUSTADO'!$A$2:$B$44,2,FALSE)</f>
        <v>88.7</v>
      </c>
      <c r="M1014" s="51">
        <f t="shared" si="38"/>
        <v>88.7</v>
      </c>
      <c r="N1014" s="52">
        <f>G1014*'R$ REAJUSTADO'!$E$13</f>
        <v>0</v>
      </c>
      <c r="O1014" s="11">
        <f>(J1014*'R$ REAJUSTADO'!$E$16)*'Tabela STJ'!K1014</f>
        <v>0</v>
      </c>
      <c r="P1014" s="205">
        <f t="shared" si="39"/>
        <v>88.7</v>
      </c>
      <c r="Q1014" s="201" t="s">
        <v>5171</v>
      </c>
    </row>
    <row r="1015" spans="1:17" ht="38.25">
      <c r="A1015" s="119" t="s">
        <v>4319</v>
      </c>
      <c r="B1015" s="6" t="s">
        <v>4383</v>
      </c>
      <c r="C1015" s="131" t="s">
        <v>6527</v>
      </c>
      <c r="D1015" s="132" t="s">
        <v>853</v>
      </c>
      <c r="E1015" s="8">
        <v>1</v>
      </c>
      <c r="F1015" s="166" t="s">
        <v>11</v>
      </c>
      <c r="I1015" s="8">
        <v>0</v>
      </c>
      <c r="L1015" s="188">
        <f>VLOOKUP('Tabela STJ'!$F$5:$F$5098,'R$ REAJUSTADO'!$A$2:$B$44,2,FALSE)</f>
        <v>74.84</v>
      </c>
      <c r="M1015" s="51">
        <f t="shared" si="38"/>
        <v>74.84</v>
      </c>
      <c r="N1015" s="52">
        <f>G1015*'R$ REAJUSTADO'!$E$13</f>
        <v>0</v>
      </c>
      <c r="O1015" s="11">
        <f>(J1015*'R$ REAJUSTADO'!$E$16)*'Tabela STJ'!K1015</f>
        <v>0</v>
      </c>
      <c r="P1015" s="205">
        <f t="shared" si="39"/>
        <v>74.84</v>
      </c>
      <c r="Q1015" s="201" t="s">
        <v>5171</v>
      </c>
    </row>
    <row r="1016" spans="1:17" ht="38.25">
      <c r="A1016" s="119" t="s">
        <v>4319</v>
      </c>
      <c r="B1016" s="6" t="s">
        <v>4383</v>
      </c>
      <c r="C1016" s="131" t="s">
        <v>6528</v>
      </c>
      <c r="D1016" s="132" t="s">
        <v>854</v>
      </c>
      <c r="E1016" s="8">
        <v>1</v>
      </c>
      <c r="F1016" s="166" t="s">
        <v>32</v>
      </c>
      <c r="I1016" s="8">
        <v>0</v>
      </c>
      <c r="L1016" s="188">
        <f>VLOOKUP('Tabela STJ'!$F$5:$F$5098,'R$ REAJUSTADO'!$A$2:$B$44,2,FALSE)</f>
        <v>41.58</v>
      </c>
      <c r="M1016" s="51">
        <f t="shared" si="38"/>
        <v>41.58</v>
      </c>
      <c r="N1016" s="52">
        <f>G1016*'R$ REAJUSTADO'!$E$13</f>
        <v>0</v>
      </c>
      <c r="O1016" s="11">
        <f>(J1016*'R$ REAJUSTADO'!$E$16)*'Tabela STJ'!K1016</f>
        <v>0</v>
      </c>
      <c r="P1016" s="205">
        <f t="shared" si="39"/>
        <v>41.58</v>
      </c>
      <c r="Q1016" s="201" t="s">
        <v>5171</v>
      </c>
    </row>
    <row r="1017" spans="1:17" ht="38.25">
      <c r="A1017" s="119" t="s">
        <v>4319</v>
      </c>
      <c r="B1017" s="6" t="s">
        <v>4383</v>
      </c>
      <c r="C1017" s="131" t="s">
        <v>6529</v>
      </c>
      <c r="D1017" s="132" t="s">
        <v>855</v>
      </c>
      <c r="E1017" s="8">
        <v>1</v>
      </c>
      <c r="F1017" s="166" t="s">
        <v>50</v>
      </c>
      <c r="I1017" s="8">
        <v>0</v>
      </c>
      <c r="L1017" s="188">
        <f>VLOOKUP('Tabela STJ'!$F$5:$F$5098,'R$ REAJUSTADO'!$A$2:$B$44,2,FALSE)</f>
        <v>88.7</v>
      </c>
      <c r="M1017" s="51">
        <f t="shared" si="38"/>
        <v>88.7</v>
      </c>
      <c r="N1017" s="52">
        <f>G1017*'R$ REAJUSTADO'!$E$13</f>
        <v>0</v>
      </c>
      <c r="O1017" s="11">
        <f>(J1017*'R$ REAJUSTADO'!$E$16)*'Tabela STJ'!K1017</f>
        <v>0</v>
      </c>
      <c r="P1017" s="205">
        <f t="shared" si="39"/>
        <v>88.7</v>
      </c>
      <c r="Q1017" s="201" t="s">
        <v>5171</v>
      </c>
    </row>
    <row r="1018" spans="1:17" s="26" customFormat="1" ht="31.5">
      <c r="A1018" s="273" t="s">
        <v>5399</v>
      </c>
      <c r="B1018" s="273"/>
      <c r="C1018" s="273"/>
      <c r="D1018" s="273"/>
      <c r="E1018" s="273"/>
      <c r="F1018" s="273"/>
      <c r="G1018" s="273"/>
      <c r="H1018" s="273"/>
      <c r="I1018" s="273"/>
      <c r="J1018" s="273"/>
      <c r="K1018" s="273"/>
      <c r="L1018" s="273"/>
      <c r="M1018" s="273"/>
      <c r="N1018" s="273"/>
      <c r="O1018" s="273"/>
      <c r="P1018" s="273"/>
      <c r="Q1018" s="273"/>
    </row>
    <row r="1019" spans="1:17" ht="38.25">
      <c r="A1019" s="119" t="s">
        <v>4319</v>
      </c>
      <c r="B1019" s="6" t="s">
        <v>4384</v>
      </c>
      <c r="C1019" s="131" t="s">
        <v>6530</v>
      </c>
      <c r="D1019" s="132" t="s">
        <v>857</v>
      </c>
      <c r="E1019" s="8">
        <v>1</v>
      </c>
      <c r="F1019" s="166" t="s">
        <v>11</v>
      </c>
      <c r="I1019" s="8">
        <v>2</v>
      </c>
      <c r="L1019" s="188">
        <f>VLOOKUP('Tabela STJ'!$F$5:$F$5098,'R$ REAJUSTADO'!$A$2:$B$44,2,FALSE)</f>
        <v>74.84</v>
      </c>
      <c r="M1019" s="51">
        <f t="shared" si="38"/>
        <v>74.84</v>
      </c>
      <c r="N1019" s="52">
        <f>G1019*'R$ REAJUSTADO'!$E$13</f>
        <v>0</v>
      </c>
      <c r="O1019" s="11">
        <f>(J1019*'R$ REAJUSTADO'!$E$16)*'Tabela STJ'!K1019</f>
        <v>0</v>
      </c>
      <c r="P1019" s="205">
        <f t="shared" si="39"/>
        <v>74.84</v>
      </c>
      <c r="Q1019" s="201" t="s">
        <v>5171</v>
      </c>
    </row>
    <row r="1020" spans="1:17" ht="38.25">
      <c r="A1020" s="119" t="s">
        <v>4319</v>
      </c>
      <c r="B1020" s="6" t="s">
        <v>4384</v>
      </c>
      <c r="C1020" s="131" t="s">
        <v>6531</v>
      </c>
      <c r="D1020" s="132" t="s">
        <v>858</v>
      </c>
      <c r="E1020" s="8">
        <v>1</v>
      </c>
      <c r="F1020" s="166" t="s">
        <v>11</v>
      </c>
      <c r="I1020" s="8">
        <v>2</v>
      </c>
      <c r="L1020" s="188">
        <f>VLOOKUP('Tabela STJ'!$F$5:$F$5098,'R$ REAJUSTADO'!$A$2:$B$44,2,FALSE)</f>
        <v>74.84</v>
      </c>
      <c r="M1020" s="51">
        <f t="shared" si="38"/>
        <v>74.84</v>
      </c>
      <c r="N1020" s="52">
        <f>G1020*'R$ REAJUSTADO'!$E$13</f>
        <v>0</v>
      </c>
      <c r="O1020" s="11">
        <f>(J1020*'R$ REAJUSTADO'!$E$16)*'Tabela STJ'!K1020</f>
        <v>0</v>
      </c>
      <c r="P1020" s="205">
        <f t="shared" si="39"/>
        <v>74.84</v>
      </c>
      <c r="Q1020" s="201" t="s">
        <v>5171</v>
      </c>
    </row>
    <row r="1021" spans="1:17" ht="38.25">
      <c r="A1021" s="119" t="s">
        <v>4319</v>
      </c>
      <c r="B1021" s="6" t="s">
        <v>4384</v>
      </c>
      <c r="C1021" s="131" t="s">
        <v>6532</v>
      </c>
      <c r="D1021" s="132" t="s">
        <v>859</v>
      </c>
      <c r="E1021" s="8">
        <v>1</v>
      </c>
      <c r="F1021" s="166" t="s">
        <v>5</v>
      </c>
      <c r="H1021" s="8">
        <v>1</v>
      </c>
      <c r="I1021" s="8">
        <v>4</v>
      </c>
      <c r="L1021" s="188">
        <f>VLOOKUP('Tabela STJ'!$F$5:$F$5098,'R$ REAJUSTADO'!$A$2:$B$44,2,FALSE)</f>
        <v>600.09</v>
      </c>
      <c r="M1021" s="51">
        <f t="shared" si="38"/>
        <v>600.09</v>
      </c>
      <c r="N1021" s="52">
        <f>G1021*'R$ REAJUSTADO'!$E$13</f>
        <v>0</v>
      </c>
      <c r="O1021" s="11">
        <f>(J1021*'R$ REAJUSTADO'!$E$16)*'Tabela STJ'!K1021</f>
        <v>0</v>
      </c>
      <c r="P1021" s="205">
        <f t="shared" si="39"/>
        <v>600.09</v>
      </c>
      <c r="Q1021" s="201" t="s">
        <v>5171</v>
      </c>
    </row>
    <row r="1022" spans="1:17" ht="38.25">
      <c r="A1022" s="119" t="s">
        <v>4319</v>
      </c>
      <c r="B1022" s="6" t="s">
        <v>4384</v>
      </c>
      <c r="C1022" s="131" t="s">
        <v>6533</v>
      </c>
      <c r="D1022" s="132" t="s">
        <v>860</v>
      </c>
      <c r="E1022" s="8">
        <v>1</v>
      </c>
      <c r="F1022" s="166" t="s">
        <v>30</v>
      </c>
      <c r="I1022" s="8">
        <v>1</v>
      </c>
      <c r="L1022" s="188">
        <f>VLOOKUP('Tabela STJ'!$F$5:$F$5098,'R$ REAJUSTADO'!$A$2:$B$44,2,FALSE)</f>
        <v>155.22</v>
      </c>
      <c r="M1022" s="51">
        <f t="shared" si="38"/>
        <v>155.22</v>
      </c>
      <c r="N1022" s="52">
        <f>G1022*'R$ REAJUSTADO'!$E$13</f>
        <v>0</v>
      </c>
      <c r="O1022" s="11">
        <f>(J1022*'R$ REAJUSTADO'!$E$16)*'Tabela STJ'!K1022</f>
        <v>0</v>
      </c>
      <c r="P1022" s="205">
        <f t="shared" si="39"/>
        <v>155.22</v>
      </c>
      <c r="Q1022" s="201" t="s">
        <v>5171</v>
      </c>
    </row>
    <row r="1023" spans="1:17" ht="38.25">
      <c r="A1023" s="119" t="s">
        <v>4319</v>
      </c>
      <c r="B1023" s="6" t="s">
        <v>4384</v>
      </c>
      <c r="C1023" s="131" t="s">
        <v>6534</v>
      </c>
      <c r="D1023" s="132" t="s">
        <v>863</v>
      </c>
      <c r="E1023" s="8">
        <v>1</v>
      </c>
      <c r="F1023" s="166" t="s">
        <v>30</v>
      </c>
      <c r="H1023" s="8">
        <v>1</v>
      </c>
      <c r="I1023" s="8">
        <v>1</v>
      </c>
      <c r="L1023" s="188">
        <f>VLOOKUP('Tabela STJ'!$F$5:$F$5098,'R$ REAJUSTADO'!$A$2:$B$44,2,FALSE)</f>
        <v>155.22</v>
      </c>
      <c r="M1023" s="51">
        <f t="shared" si="38"/>
        <v>155.22</v>
      </c>
      <c r="N1023" s="52">
        <f>G1023*'R$ REAJUSTADO'!$E$13</f>
        <v>0</v>
      </c>
      <c r="O1023" s="11">
        <f>(J1023*'R$ REAJUSTADO'!$E$16)*'Tabela STJ'!K1023</f>
        <v>0</v>
      </c>
      <c r="P1023" s="205">
        <f t="shared" si="39"/>
        <v>155.22</v>
      </c>
      <c r="Q1023" s="201" t="s">
        <v>5171</v>
      </c>
    </row>
    <row r="1024" spans="1:17" ht="38.25">
      <c r="A1024" s="119" t="s">
        <v>4319</v>
      </c>
      <c r="B1024" s="6" t="s">
        <v>4384</v>
      </c>
      <c r="C1024" s="131" t="s">
        <v>6535</v>
      </c>
      <c r="D1024" s="132" t="s">
        <v>861</v>
      </c>
      <c r="E1024" s="8">
        <v>1</v>
      </c>
      <c r="F1024" s="166" t="s">
        <v>17</v>
      </c>
      <c r="I1024" s="8">
        <v>0</v>
      </c>
      <c r="L1024" s="188">
        <f>VLOOKUP('Tabela STJ'!$F$5:$F$5098,'R$ REAJUSTADO'!$A$2:$B$44,2,FALSE)</f>
        <v>55.45</v>
      </c>
      <c r="M1024" s="51">
        <f t="shared" si="38"/>
        <v>55.45</v>
      </c>
      <c r="N1024" s="52">
        <f>G1024*'R$ REAJUSTADO'!$E$13</f>
        <v>0</v>
      </c>
      <c r="O1024" s="11">
        <f>(J1024*'R$ REAJUSTADO'!$E$16)*'Tabela STJ'!K1024</f>
        <v>0</v>
      </c>
      <c r="P1024" s="205">
        <f t="shared" si="39"/>
        <v>55.45</v>
      </c>
      <c r="Q1024" s="201" t="s">
        <v>5171</v>
      </c>
    </row>
    <row r="1025" spans="1:17" ht="38.25">
      <c r="A1025" s="119" t="s">
        <v>4319</v>
      </c>
      <c r="B1025" s="6" t="s">
        <v>4384</v>
      </c>
      <c r="C1025" s="131" t="s">
        <v>6536</v>
      </c>
      <c r="D1025" s="132" t="s">
        <v>862</v>
      </c>
      <c r="E1025" s="8">
        <v>1</v>
      </c>
      <c r="F1025" s="166" t="s">
        <v>17</v>
      </c>
      <c r="I1025" s="8">
        <v>0</v>
      </c>
      <c r="L1025" s="188">
        <f>VLOOKUP('Tabela STJ'!$F$5:$F$5098,'R$ REAJUSTADO'!$A$2:$B$44,2,FALSE)</f>
        <v>55.45</v>
      </c>
      <c r="M1025" s="51">
        <f t="shared" si="38"/>
        <v>55.45</v>
      </c>
      <c r="N1025" s="52">
        <f>G1025*'R$ REAJUSTADO'!$E$13</f>
        <v>0</v>
      </c>
      <c r="O1025" s="11">
        <f>(J1025*'R$ REAJUSTADO'!$E$16)*'Tabela STJ'!K1025</f>
        <v>0</v>
      </c>
      <c r="P1025" s="205">
        <f t="shared" si="39"/>
        <v>55.45</v>
      </c>
      <c r="Q1025" s="201" t="s">
        <v>5171</v>
      </c>
    </row>
    <row r="1026" spans="1:17" ht="38.25">
      <c r="A1026" s="119" t="s">
        <v>4319</v>
      </c>
      <c r="B1026" s="6" t="s">
        <v>4384</v>
      </c>
      <c r="C1026" s="131" t="s">
        <v>6537</v>
      </c>
      <c r="D1026" s="132" t="s">
        <v>856</v>
      </c>
      <c r="E1026" s="8">
        <v>1</v>
      </c>
      <c r="F1026" s="166" t="s">
        <v>229</v>
      </c>
      <c r="H1026" s="8">
        <v>1</v>
      </c>
      <c r="I1026" s="8">
        <v>3</v>
      </c>
      <c r="L1026" s="188">
        <f>VLOOKUP('Tabela STJ'!$F$5:$F$5098,'R$ REAJUSTADO'!$A$2:$B$44,2,FALSE)</f>
        <v>324.31</v>
      </c>
      <c r="M1026" s="51">
        <f t="shared" si="38"/>
        <v>324.31</v>
      </c>
      <c r="N1026" s="52">
        <f>G1026*'R$ REAJUSTADO'!$E$13</f>
        <v>0</v>
      </c>
      <c r="O1026" s="11">
        <f>(J1026*'R$ REAJUSTADO'!$E$16)*'Tabela STJ'!K1026</f>
        <v>0</v>
      </c>
      <c r="P1026" s="205">
        <f t="shared" si="39"/>
        <v>324.31</v>
      </c>
      <c r="Q1026" s="201" t="s">
        <v>5171</v>
      </c>
    </row>
    <row r="1027" spans="1:17" s="26" customFormat="1" ht="31.5">
      <c r="A1027" s="273" t="s">
        <v>5400</v>
      </c>
      <c r="B1027" s="273"/>
      <c r="C1027" s="273"/>
      <c r="D1027" s="273"/>
      <c r="E1027" s="273"/>
      <c r="F1027" s="273"/>
      <c r="G1027" s="273"/>
      <c r="H1027" s="273"/>
      <c r="I1027" s="273"/>
      <c r="J1027" s="273"/>
      <c r="K1027" s="273"/>
      <c r="L1027" s="273"/>
      <c r="M1027" s="273"/>
      <c r="N1027" s="273"/>
      <c r="O1027" s="273"/>
      <c r="P1027" s="273"/>
      <c r="Q1027" s="273"/>
    </row>
    <row r="1028" spans="1:17" ht="38.25">
      <c r="A1028" s="119" t="s">
        <v>4319</v>
      </c>
      <c r="B1028" s="6" t="s">
        <v>539</v>
      </c>
      <c r="C1028" s="131" t="s">
        <v>6538</v>
      </c>
      <c r="D1028" s="132" t="s">
        <v>864</v>
      </c>
      <c r="E1028" s="8">
        <v>1</v>
      </c>
      <c r="F1028" s="166" t="s">
        <v>2</v>
      </c>
      <c r="H1028" s="8">
        <v>1</v>
      </c>
      <c r="I1028" s="8">
        <v>2</v>
      </c>
      <c r="L1028" s="188">
        <f>VLOOKUP('Tabela STJ'!$F$5:$F$5098,'R$ REAJUSTADO'!$A$2:$B$44,2,FALSE)</f>
        <v>177.38</v>
      </c>
      <c r="M1028" s="51">
        <f t="shared" si="38"/>
        <v>177.38</v>
      </c>
      <c r="N1028" s="52">
        <f>G1028*'R$ REAJUSTADO'!$E$13</f>
        <v>0</v>
      </c>
      <c r="O1028" s="11">
        <f>(J1028*'R$ REAJUSTADO'!$E$16)*'Tabela STJ'!K1028</f>
        <v>0</v>
      </c>
      <c r="P1028" s="205">
        <f t="shared" si="39"/>
        <v>177.38</v>
      </c>
      <c r="Q1028" s="201" t="s">
        <v>5172</v>
      </c>
    </row>
    <row r="1029" spans="1:17" ht="38.25">
      <c r="A1029" s="119" t="s">
        <v>4319</v>
      </c>
      <c r="B1029" s="6" t="s">
        <v>539</v>
      </c>
      <c r="C1029" s="131" t="s">
        <v>6539</v>
      </c>
      <c r="D1029" s="132" t="s">
        <v>866</v>
      </c>
      <c r="E1029" s="8">
        <v>1</v>
      </c>
      <c r="F1029" s="166" t="s">
        <v>2</v>
      </c>
      <c r="H1029" s="8">
        <v>1</v>
      </c>
      <c r="I1029" s="8">
        <v>2</v>
      </c>
      <c r="L1029" s="188">
        <f>VLOOKUP('Tabela STJ'!$F$5:$F$5098,'R$ REAJUSTADO'!$A$2:$B$44,2,FALSE)</f>
        <v>177.38</v>
      </c>
      <c r="M1029" s="51">
        <f t="shared" si="38"/>
        <v>177.38</v>
      </c>
      <c r="N1029" s="52">
        <f>G1029*'R$ REAJUSTADO'!$E$13</f>
        <v>0</v>
      </c>
      <c r="O1029" s="11">
        <f>(J1029*'R$ REAJUSTADO'!$E$16)*'Tabela STJ'!K1029</f>
        <v>0</v>
      </c>
      <c r="P1029" s="205">
        <f t="shared" si="39"/>
        <v>177.38</v>
      </c>
      <c r="Q1029" s="201" t="s">
        <v>5172</v>
      </c>
    </row>
    <row r="1030" spans="1:17" ht="38.25">
      <c r="A1030" s="119" t="s">
        <v>4319</v>
      </c>
      <c r="B1030" s="6" t="s">
        <v>539</v>
      </c>
      <c r="C1030" s="131" t="s">
        <v>6540</v>
      </c>
      <c r="D1030" s="132" t="s">
        <v>865</v>
      </c>
      <c r="E1030" s="8">
        <v>1</v>
      </c>
      <c r="F1030" s="166" t="s">
        <v>2</v>
      </c>
      <c r="H1030" s="8">
        <v>1</v>
      </c>
      <c r="I1030" s="8">
        <v>2</v>
      </c>
      <c r="L1030" s="188">
        <f>VLOOKUP('Tabela STJ'!$F$5:$F$5098,'R$ REAJUSTADO'!$A$2:$B$44,2,FALSE)</f>
        <v>177.38</v>
      </c>
      <c r="M1030" s="51">
        <f t="shared" si="38"/>
        <v>177.38</v>
      </c>
      <c r="N1030" s="52">
        <f>G1030*'R$ REAJUSTADO'!$E$13</f>
        <v>0</v>
      </c>
      <c r="O1030" s="11">
        <f>(J1030*'R$ REAJUSTADO'!$E$16)*'Tabela STJ'!K1030</f>
        <v>0</v>
      </c>
      <c r="P1030" s="205">
        <f t="shared" si="39"/>
        <v>177.38</v>
      </c>
      <c r="Q1030" s="201" t="s">
        <v>5172</v>
      </c>
    </row>
    <row r="1031" spans="1:17" s="26" customFormat="1" ht="31.5">
      <c r="A1031" s="273" t="s">
        <v>5401</v>
      </c>
      <c r="B1031" s="273"/>
      <c r="C1031" s="273"/>
      <c r="D1031" s="273"/>
      <c r="E1031" s="273"/>
      <c r="F1031" s="273"/>
      <c r="G1031" s="273"/>
      <c r="H1031" s="273"/>
      <c r="I1031" s="273"/>
      <c r="J1031" s="273"/>
      <c r="K1031" s="273"/>
      <c r="L1031" s="273"/>
      <c r="M1031" s="273"/>
      <c r="N1031" s="273"/>
      <c r="O1031" s="273"/>
      <c r="P1031" s="273"/>
      <c r="Q1031" s="273"/>
    </row>
    <row r="1032" spans="1:17" ht="38.25">
      <c r="A1032" s="119" t="s">
        <v>4319</v>
      </c>
      <c r="B1032" s="6" t="s">
        <v>4385</v>
      </c>
      <c r="C1032" s="131" t="s">
        <v>6541</v>
      </c>
      <c r="D1032" s="132" t="s">
        <v>867</v>
      </c>
      <c r="E1032" s="8">
        <v>1</v>
      </c>
      <c r="F1032" s="166" t="s">
        <v>281</v>
      </c>
      <c r="H1032" s="8">
        <v>2</v>
      </c>
      <c r="I1032" s="8">
        <v>6</v>
      </c>
      <c r="L1032" s="188">
        <f>VLOOKUP('Tabela STJ'!$F$5:$F$5098,'R$ REAJUSTADO'!$A$2:$B$44,2,FALSE)</f>
        <v>1074.04</v>
      </c>
      <c r="M1032" s="51">
        <f t="shared" si="38"/>
        <v>1074.04</v>
      </c>
      <c r="N1032" s="52">
        <f>G1032*'R$ REAJUSTADO'!$E$13</f>
        <v>0</v>
      </c>
      <c r="O1032" s="11">
        <f>(J1032*'R$ REAJUSTADO'!$E$16)*'Tabela STJ'!K1032</f>
        <v>0</v>
      </c>
      <c r="P1032" s="205">
        <f t="shared" si="39"/>
        <v>1074.04</v>
      </c>
      <c r="Q1032" s="201" t="s">
        <v>5172</v>
      </c>
    </row>
    <row r="1033" spans="1:17" ht="38.25">
      <c r="A1033" s="119" t="s">
        <v>4319</v>
      </c>
      <c r="B1033" s="6" t="s">
        <v>4385</v>
      </c>
      <c r="C1033" s="131" t="s">
        <v>6542</v>
      </c>
      <c r="D1033" s="132" t="s">
        <v>868</v>
      </c>
      <c r="E1033" s="8">
        <v>1</v>
      </c>
      <c r="F1033" s="166" t="s">
        <v>281</v>
      </c>
      <c r="H1033" s="8">
        <v>2</v>
      </c>
      <c r="I1033" s="8">
        <v>6</v>
      </c>
      <c r="L1033" s="188">
        <f>VLOOKUP('Tabela STJ'!$F$5:$F$5098,'R$ REAJUSTADO'!$A$2:$B$44,2,FALSE)</f>
        <v>1074.04</v>
      </c>
      <c r="M1033" s="51">
        <f t="shared" si="38"/>
        <v>1074.04</v>
      </c>
      <c r="N1033" s="52">
        <f>G1033*'R$ REAJUSTADO'!$E$13</f>
        <v>0</v>
      </c>
      <c r="O1033" s="11">
        <f>(J1033*'R$ REAJUSTADO'!$E$16)*'Tabela STJ'!K1033</f>
        <v>0</v>
      </c>
      <c r="P1033" s="205">
        <f t="shared" si="39"/>
        <v>1074.04</v>
      </c>
      <c r="Q1033" s="201" t="s">
        <v>5172</v>
      </c>
    </row>
    <row r="1034" spans="1:17" ht="38.25">
      <c r="A1034" s="119" t="s">
        <v>4319</v>
      </c>
      <c r="B1034" s="6" t="s">
        <v>4385</v>
      </c>
      <c r="C1034" s="131" t="s">
        <v>6543</v>
      </c>
      <c r="D1034" s="132" t="s">
        <v>869</v>
      </c>
      <c r="E1034" s="8">
        <v>1</v>
      </c>
      <c r="F1034" s="166" t="s">
        <v>145</v>
      </c>
      <c r="H1034" s="8">
        <v>1</v>
      </c>
      <c r="I1034" s="8">
        <v>2</v>
      </c>
      <c r="L1034" s="188">
        <f>VLOOKUP('Tabela STJ'!$F$5:$F$5098,'R$ REAJUSTADO'!$A$2:$B$44,2,FALSE)</f>
        <v>304.89</v>
      </c>
      <c r="M1034" s="51">
        <f t="shared" si="38"/>
        <v>304.89</v>
      </c>
      <c r="N1034" s="52">
        <f>G1034*'R$ REAJUSTADO'!$E$13</f>
        <v>0</v>
      </c>
      <c r="O1034" s="11">
        <f>(J1034*'R$ REAJUSTADO'!$E$16)*'Tabela STJ'!K1034</f>
        <v>0</v>
      </c>
      <c r="P1034" s="205">
        <f t="shared" si="39"/>
        <v>304.89</v>
      </c>
      <c r="Q1034" s="201" t="s">
        <v>5172</v>
      </c>
    </row>
    <row r="1035" spans="1:17" ht="38.25">
      <c r="A1035" s="119" t="s">
        <v>4319</v>
      </c>
      <c r="B1035" s="6" t="s">
        <v>4385</v>
      </c>
      <c r="C1035" s="131" t="s">
        <v>6544</v>
      </c>
      <c r="D1035" s="132" t="s">
        <v>870</v>
      </c>
      <c r="E1035" s="8">
        <v>1</v>
      </c>
      <c r="F1035" s="166" t="s">
        <v>30</v>
      </c>
      <c r="H1035" s="8">
        <v>1</v>
      </c>
      <c r="I1035" s="8">
        <v>2</v>
      </c>
      <c r="L1035" s="188">
        <f>VLOOKUP('Tabela STJ'!$F$5:$F$5098,'R$ REAJUSTADO'!$A$2:$B$44,2,FALSE)</f>
        <v>155.22</v>
      </c>
      <c r="M1035" s="51">
        <f t="shared" si="38"/>
        <v>155.22</v>
      </c>
      <c r="N1035" s="52">
        <f>G1035*'R$ REAJUSTADO'!$E$13</f>
        <v>0</v>
      </c>
      <c r="O1035" s="11">
        <f>(J1035*'R$ REAJUSTADO'!$E$16)*'Tabela STJ'!K1035</f>
        <v>0</v>
      </c>
      <c r="P1035" s="205">
        <f t="shared" si="39"/>
        <v>155.22</v>
      </c>
      <c r="Q1035" s="201" t="s">
        <v>5172</v>
      </c>
    </row>
    <row r="1036" spans="1:17" ht="38.25">
      <c r="A1036" s="119" t="s">
        <v>4319</v>
      </c>
      <c r="B1036" s="6" t="s">
        <v>4385</v>
      </c>
      <c r="C1036" s="131" t="s">
        <v>6545</v>
      </c>
      <c r="D1036" s="132" t="s">
        <v>871</v>
      </c>
      <c r="E1036" s="8">
        <v>1</v>
      </c>
      <c r="F1036" s="166" t="s">
        <v>314</v>
      </c>
      <c r="H1036" s="8">
        <v>2</v>
      </c>
      <c r="I1036" s="8">
        <v>7</v>
      </c>
      <c r="L1036" s="188">
        <f>VLOOKUP('Tabela STJ'!$F$5:$F$5098,'R$ REAJUSTADO'!$A$2:$B$44,2,FALSE)</f>
        <v>1261.1400000000001</v>
      </c>
      <c r="M1036" s="51">
        <f t="shared" si="38"/>
        <v>1261.1400000000001</v>
      </c>
      <c r="N1036" s="52">
        <f>G1036*'R$ REAJUSTADO'!$E$13</f>
        <v>0</v>
      </c>
      <c r="O1036" s="11">
        <f>(J1036*'R$ REAJUSTADO'!$E$16)*'Tabela STJ'!K1036</f>
        <v>0</v>
      </c>
      <c r="P1036" s="205">
        <f t="shared" si="39"/>
        <v>1261.1400000000001</v>
      </c>
      <c r="Q1036" s="201" t="s">
        <v>5172</v>
      </c>
    </row>
    <row r="1037" spans="1:17" ht="38.25">
      <c r="A1037" s="119" t="s">
        <v>4319</v>
      </c>
      <c r="B1037" s="6" t="s">
        <v>4385</v>
      </c>
      <c r="C1037" s="131" t="s">
        <v>6546</v>
      </c>
      <c r="D1037" s="132" t="s">
        <v>872</v>
      </c>
      <c r="E1037" s="8">
        <v>1</v>
      </c>
      <c r="F1037" s="166" t="s">
        <v>281</v>
      </c>
      <c r="H1037" s="8">
        <v>2</v>
      </c>
      <c r="I1037" s="8">
        <v>6</v>
      </c>
      <c r="L1037" s="188">
        <f>VLOOKUP('Tabela STJ'!$F$5:$F$5098,'R$ REAJUSTADO'!$A$2:$B$44,2,FALSE)</f>
        <v>1074.04</v>
      </c>
      <c r="M1037" s="51">
        <f t="shared" si="38"/>
        <v>1074.04</v>
      </c>
      <c r="N1037" s="52">
        <f>G1037*'R$ REAJUSTADO'!$E$13</f>
        <v>0</v>
      </c>
      <c r="O1037" s="11">
        <f>(J1037*'R$ REAJUSTADO'!$E$16)*'Tabela STJ'!K1037</f>
        <v>0</v>
      </c>
      <c r="P1037" s="205">
        <f t="shared" si="39"/>
        <v>1074.04</v>
      </c>
      <c r="Q1037" s="201" t="s">
        <v>5172</v>
      </c>
    </row>
    <row r="1038" spans="1:17" ht="38.25">
      <c r="A1038" s="119" t="s">
        <v>4319</v>
      </c>
      <c r="B1038" s="6" t="s">
        <v>4385</v>
      </c>
      <c r="C1038" s="131" t="s">
        <v>6547</v>
      </c>
      <c r="D1038" s="132" t="s">
        <v>873</v>
      </c>
      <c r="E1038" s="8">
        <v>1</v>
      </c>
      <c r="F1038" s="166" t="s">
        <v>238</v>
      </c>
      <c r="H1038" s="8">
        <v>1</v>
      </c>
      <c r="I1038" s="8">
        <v>3</v>
      </c>
      <c r="L1038" s="188">
        <f>VLOOKUP('Tabela STJ'!$F$5:$F$5098,'R$ REAJUSTADO'!$A$2:$B$44,2,FALSE)</f>
        <v>679.08</v>
      </c>
      <c r="M1038" s="51">
        <f t="shared" si="38"/>
        <v>679.08</v>
      </c>
      <c r="N1038" s="52">
        <f>G1038*'R$ REAJUSTADO'!$E$13</f>
        <v>0</v>
      </c>
      <c r="O1038" s="11">
        <f>(J1038*'R$ REAJUSTADO'!$E$16)*'Tabela STJ'!K1038</f>
        <v>0</v>
      </c>
      <c r="P1038" s="205">
        <f t="shared" si="39"/>
        <v>679.08</v>
      </c>
      <c r="Q1038" s="201" t="s">
        <v>5172</v>
      </c>
    </row>
    <row r="1039" spans="1:17" ht="38.25">
      <c r="A1039" s="119" t="s">
        <v>4319</v>
      </c>
      <c r="B1039" s="6" t="s">
        <v>4385</v>
      </c>
      <c r="C1039" s="131" t="s">
        <v>6548</v>
      </c>
      <c r="D1039" s="132" t="s">
        <v>874</v>
      </c>
      <c r="E1039" s="8">
        <v>1</v>
      </c>
      <c r="F1039" s="166" t="s">
        <v>196</v>
      </c>
      <c r="H1039" s="8">
        <v>1</v>
      </c>
      <c r="I1039" s="8">
        <v>3</v>
      </c>
      <c r="L1039" s="188">
        <f>VLOOKUP('Tabela STJ'!$F$5:$F$5098,'R$ REAJUSTADO'!$A$2:$B$44,2,FALSE)</f>
        <v>353.41</v>
      </c>
      <c r="M1039" s="51">
        <f t="shared" si="38"/>
        <v>353.41</v>
      </c>
      <c r="N1039" s="52">
        <f>G1039*'R$ REAJUSTADO'!$E$13</f>
        <v>0</v>
      </c>
      <c r="O1039" s="11">
        <f>(J1039*'R$ REAJUSTADO'!$E$16)*'Tabela STJ'!K1039</f>
        <v>0</v>
      </c>
      <c r="P1039" s="205">
        <f t="shared" si="39"/>
        <v>353.41</v>
      </c>
      <c r="Q1039" s="201" t="s">
        <v>5172</v>
      </c>
    </row>
    <row r="1040" spans="1:17" ht="38.25">
      <c r="A1040" s="119" t="s">
        <v>4319</v>
      </c>
      <c r="B1040" s="6" t="s">
        <v>4385</v>
      </c>
      <c r="C1040" s="131" t="s">
        <v>6549</v>
      </c>
      <c r="D1040" s="132" t="s">
        <v>875</v>
      </c>
      <c r="E1040" s="8">
        <v>1</v>
      </c>
      <c r="F1040" s="166" t="s">
        <v>194</v>
      </c>
      <c r="H1040" s="8">
        <v>2</v>
      </c>
      <c r="I1040" s="8">
        <v>5</v>
      </c>
      <c r="L1040" s="188">
        <f>VLOOKUP('Tabela STJ'!$F$5:$F$5098,'R$ REAJUSTADO'!$A$2:$B$44,2,FALSE)</f>
        <v>923</v>
      </c>
      <c r="M1040" s="51">
        <f t="shared" si="38"/>
        <v>923</v>
      </c>
      <c r="N1040" s="52">
        <f>G1040*'R$ REAJUSTADO'!$E$13</f>
        <v>0</v>
      </c>
      <c r="O1040" s="11">
        <f>(J1040*'R$ REAJUSTADO'!$E$16)*'Tabela STJ'!K1040</f>
        <v>0</v>
      </c>
      <c r="P1040" s="205">
        <f t="shared" si="39"/>
        <v>923</v>
      </c>
      <c r="Q1040" s="201" t="s">
        <v>5172</v>
      </c>
    </row>
    <row r="1041" spans="1:17" ht="38.25">
      <c r="A1041" s="119" t="s">
        <v>4319</v>
      </c>
      <c r="B1041" s="6" t="s">
        <v>4385</v>
      </c>
      <c r="C1041" s="131" t="s">
        <v>6550</v>
      </c>
      <c r="D1041" s="132" t="s">
        <v>876</v>
      </c>
      <c r="E1041" s="8">
        <v>1</v>
      </c>
      <c r="F1041" s="166" t="s">
        <v>314</v>
      </c>
      <c r="H1041" s="8">
        <v>2</v>
      </c>
      <c r="I1041" s="8">
        <v>6</v>
      </c>
      <c r="L1041" s="188">
        <f>VLOOKUP('Tabela STJ'!$F$5:$F$5098,'R$ REAJUSTADO'!$A$2:$B$44,2,FALSE)</f>
        <v>1261.1400000000001</v>
      </c>
      <c r="M1041" s="51">
        <f t="shared" si="38"/>
        <v>1261.1400000000001</v>
      </c>
      <c r="N1041" s="52">
        <f>G1041*'R$ REAJUSTADO'!$E$13</f>
        <v>0</v>
      </c>
      <c r="O1041" s="11">
        <f>(J1041*'R$ REAJUSTADO'!$E$16)*'Tabela STJ'!K1041</f>
        <v>0</v>
      </c>
      <c r="P1041" s="205">
        <f t="shared" si="39"/>
        <v>1261.1400000000001</v>
      </c>
      <c r="Q1041" s="201" t="s">
        <v>5172</v>
      </c>
    </row>
    <row r="1042" spans="1:17" ht="38.25">
      <c r="A1042" s="119" t="s">
        <v>4319</v>
      </c>
      <c r="B1042" s="6" t="s">
        <v>4385</v>
      </c>
      <c r="C1042" s="131" t="s">
        <v>6551</v>
      </c>
      <c r="D1042" s="132" t="s">
        <v>877</v>
      </c>
      <c r="E1042" s="8">
        <v>1</v>
      </c>
      <c r="F1042" s="166" t="s">
        <v>293</v>
      </c>
      <c r="H1042" s="8">
        <v>2</v>
      </c>
      <c r="I1042" s="8">
        <v>5</v>
      </c>
      <c r="L1042" s="188">
        <f>VLOOKUP('Tabela STJ'!$F$5:$F$5098,'R$ REAJUSTADO'!$A$2:$B$44,2,FALSE)</f>
        <v>990.89</v>
      </c>
      <c r="M1042" s="51">
        <f t="shared" si="38"/>
        <v>990.89</v>
      </c>
      <c r="N1042" s="52">
        <f>G1042*'R$ REAJUSTADO'!$E$13</f>
        <v>0</v>
      </c>
      <c r="O1042" s="11">
        <f>(J1042*'R$ REAJUSTADO'!$E$16)*'Tabela STJ'!K1042</f>
        <v>0</v>
      </c>
      <c r="P1042" s="205">
        <f t="shared" si="39"/>
        <v>990.89</v>
      </c>
      <c r="Q1042" s="201" t="s">
        <v>5172</v>
      </c>
    </row>
    <row r="1043" spans="1:17" s="66" customFormat="1" ht="38.25">
      <c r="A1043" s="120" t="s">
        <v>4319</v>
      </c>
      <c r="B1043" s="41" t="s">
        <v>4385</v>
      </c>
      <c r="C1043" s="135" t="s">
        <v>6552</v>
      </c>
      <c r="D1043" s="136" t="s">
        <v>878</v>
      </c>
      <c r="E1043" s="7">
        <v>1</v>
      </c>
      <c r="F1043" s="168" t="s">
        <v>50</v>
      </c>
      <c r="G1043" s="62"/>
      <c r="H1043" s="7"/>
      <c r="I1043" s="7">
        <v>0</v>
      </c>
      <c r="J1043" s="176"/>
      <c r="K1043" s="63"/>
      <c r="L1043" s="190">
        <f>VLOOKUP('Tabela STJ'!$F$5:$F$5098,'R$ REAJUSTADO'!$A$2:$B$44,2,FALSE)</f>
        <v>88.7</v>
      </c>
      <c r="M1043" s="53">
        <f t="shared" ref="M1043:M1110" si="40">L1043*E1043</f>
        <v>88.7</v>
      </c>
      <c r="N1043" s="65">
        <f>G1043*'R$ REAJUSTADO'!$E$13</f>
        <v>0</v>
      </c>
      <c r="O1043" s="64">
        <f>(J1043*'R$ REAJUSTADO'!$E$16)*'Tabela STJ'!K1043</f>
        <v>0</v>
      </c>
      <c r="P1043" s="205">
        <f t="shared" si="39"/>
        <v>88.7</v>
      </c>
      <c r="Q1043" s="201" t="s">
        <v>5171</v>
      </c>
    </row>
    <row r="1044" spans="1:17" s="66" customFormat="1" ht="38.25">
      <c r="A1044" s="120" t="s">
        <v>4319</v>
      </c>
      <c r="B1044" s="41" t="s">
        <v>4385</v>
      </c>
      <c r="C1044" s="135" t="s">
        <v>6553</v>
      </c>
      <c r="D1044" s="136" t="s">
        <v>879</v>
      </c>
      <c r="E1044" s="7">
        <v>1</v>
      </c>
      <c r="F1044" s="168" t="s">
        <v>1</v>
      </c>
      <c r="G1044" s="62"/>
      <c r="H1044" s="7"/>
      <c r="I1044" s="7">
        <v>2</v>
      </c>
      <c r="J1044" s="176"/>
      <c r="K1044" s="63"/>
      <c r="L1044" s="190">
        <f>VLOOKUP('Tabela STJ'!$F$5:$F$5098,'R$ REAJUSTADO'!$A$2:$B$44,2,FALSE)</f>
        <v>121.96</v>
      </c>
      <c r="M1044" s="53">
        <f t="shared" si="40"/>
        <v>121.96</v>
      </c>
      <c r="N1044" s="65">
        <f>G1044*'R$ REAJUSTADO'!$E$13</f>
        <v>0</v>
      </c>
      <c r="O1044" s="64">
        <f>(J1044*'R$ REAJUSTADO'!$E$16)*'Tabela STJ'!K1044</f>
        <v>0</v>
      </c>
      <c r="P1044" s="205">
        <f t="shared" si="39"/>
        <v>121.96</v>
      </c>
      <c r="Q1044" s="201" t="s">
        <v>5171</v>
      </c>
    </row>
    <row r="1045" spans="1:17" s="12" customFormat="1" ht="38.25">
      <c r="A1045" s="119" t="s">
        <v>4319</v>
      </c>
      <c r="B1045" s="6" t="s">
        <v>4385</v>
      </c>
      <c r="C1045" s="131" t="s">
        <v>6554</v>
      </c>
      <c r="D1045" s="132" t="s">
        <v>880</v>
      </c>
      <c r="E1045" s="8">
        <v>1</v>
      </c>
      <c r="F1045" s="166" t="s">
        <v>5</v>
      </c>
      <c r="G1045" s="9"/>
      <c r="H1045" s="8">
        <v>1</v>
      </c>
      <c r="I1045" s="8">
        <v>2</v>
      </c>
      <c r="J1045" s="174"/>
      <c r="K1045" s="10"/>
      <c r="L1045" s="188">
        <f>VLOOKUP('Tabela STJ'!$F$5:$F$5098,'R$ REAJUSTADO'!$A$2:$B$44,2,FALSE)</f>
        <v>600.09</v>
      </c>
      <c r="M1045" s="51">
        <f t="shared" si="40"/>
        <v>600.09</v>
      </c>
      <c r="N1045" s="52">
        <f>G1045*'R$ REAJUSTADO'!$E$13</f>
        <v>0</v>
      </c>
      <c r="O1045" s="11">
        <f>(J1045*'R$ REAJUSTADO'!$E$16)*'Tabela STJ'!K1045</f>
        <v>0</v>
      </c>
      <c r="P1045" s="205">
        <f t="shared" si="39"/>
        <v>600.09</v>
      </c>
      <c r="Q1045" s="201" t="s">
        <v>5172</v>
      </c>
    </row>
    <row r="1046" spans="1:17" s="66" customFormat="1" ht="38.25">
      <c r="A1046" s="120" t="s">
        <v>4319</v>
      </c>
      <c r="B1046" s="41" t="s">
        <v>4385</v>
      </c>
      <c r="C1046" s="135" t="s">
        <v>6555</v>
      </c>
      <c r="D1046" s="136" t="s">
        <v>881</v>
      </c>
      <c r="E1046" s="7">
        <v>1</v>
      </c>
      <c r="F1046" s="168" t="s">
        <v>145</v>
      </c>
      <c r="G1046" s="62"/>
      <c r="H1046" s="7">
        <v>1</v>
      </c>
      <c r="I1046" s="7">
        <v>2</v>
      </c>
      <c r="J1046" s="176"/>
      <c r="K1046" s="63"/>
      <c r="L1046" s="190">
        <f>VLOOKUP('Tabela STJ'!$F$5:$F$5098,'R$ REAJUSTADO'!$A$2:$B$44,2,FALSE)</f>
        <v>304.89</v>
      </c>
      <c r="M1046" s="53">
        <f t="shared" si="40"/>
        <v>304.89</v>
      </c>
      <c r="N1046" s="65">
        <f>G1046*'R$ REAJUSTADO'!$E$13</f>
        <v>0</v>
      </c>
      <c r="O1046" s="64">
        <f>(J1046*'R$ REAJUSTADO'!$E$16)*'Tabela STJ'!K1046</f>
        <v>0</v>
      </c>
      <c r="P1046" s="205">
        <f t="shared" si="39"/>
        <v>304.89</v>
      </c>
      <c r="Q1046" s="201" t="s">
        <v>5171</v>
      </c>
    </row>
    <row r="1047" spans="1:17" s="12" customFormat="1" ht="38.25">
      <c r="A1047" s="119" t="s">
        <v>4319</v>
      </c>
      <c r="B1047" s="6" t="s">
        <v>4385</v>
      </c>
      <c r="C1047" s="131" t="s">
        <v>6556</v>
      </c>
      <c r="D1047" s="132" t="s">
        <v>882</v>
      </c>
      <c r="E1047" s="8">
        <v>1</v>
      </c>
      <c r="F1047" s="166" t="s">
        <v>184</v>
      </c>
      <c r="G1047" s="9"/>
      <c r="H1047" s="8">
        <v>2</v>
      </c>
      <c r="I1047" s="8">
        <v>5</v>
      </c>
      <c r="J1047" s="174"/>
      <c r="K1047" s="10"/>
      <c r="L1047" s="188">
        <f>VLOOKUP('Tabela STJ'!$F$5:$F$5098,'R$ REAJUSTADO'!$A$2:$B$44,2,FALSE)</f>
        <v>720.66</v>
      </c>
      <c r="M1047" s="51">
        <f t="shared" si="40"/>
        <v>720.66</v>
      </c>
      <c r="N1047" s="52">
        <f>G1047*'R$ REAJUSTADO'!$E$13</f>
        <v>0</v>
      </c>
      <c r="O1047" s="11">
        <f>(J1047*'R$ REAJUSTADO'!$E$16)*'Tabela STJ'!K1047</f>
        <v>0</v>
      </c>
      <c r="P1047" s="205">
        <f t="shared" si="39"/>
        <v>720.66</v>
      </c>
      <c r="Q1047" s="201" t="s">
        <v>5172</v>
      </c>
    </row>
    <row r="1048" spans="1:17" s="12" customFormat="1" ht="38.25">
      <c r="A1048" s="119" t="s">
        <v>4319</v>
      </c>
      <c r="B1048" s="6" t="s">
        <v>4385</v>
      </c>
      <c r="C1048" s="131" t="s">
        <v>6557</v>
      </c>
      <c r="D1048" s="132" t="s">
        <v>883</v>
      </c>
      <c r="E1048" s="8">
        <v>1</v>
      </c>
      <c r="F1048" s="166" t="s">
        <v>201</v>
      </c>
      <c r="G1048" s="9"/>
      <c r="H1048" s="8">
        <v>2</v>
      </c>
      <c r="I1048" s="8">
        <v>4</v>
      </c>
      <c r="J1048" s="174"/>
      <c r="K1048" s="10"/>
      <c r="L1048" s="188">
        <f>VLOOKUP('Tabela STJ'!$F$5:$F$5098,'R$ REAJUSTADO'!$A$2:$B$44,2,FALSE)</f>
        <v>769.16</v>
      </c>
      <c r="M1048" s="51">
        <f t="shared" si="40"/>
        <v>769.16</v>
      </c>
      <c r="N1048" s="52">
        <f>G1048*'R$ REAJUSTADO'!$E$13</f>
        <v>0</v>
      </c>
      <c r="O1048" s="11">
        <f>(J1048*'R$ REAJUSTADO'!$E$16)*'Tabela STJ'!K1048</f>
        <v>0</v>
      </c>
      <c r="P1048" s="205">
        <f t="shared" si="39"/>
        <v>769.16</v>
      </c>
      <c r="Q1048" s="201" t="s">
        <v>5172</v>
      </c>
    </row>
    <row r="1049" spans="1:17" s="12" customFormat="1" ht="38.25">
      <c r="A1049" s="119" t="s">
        <v>4319</v>
      </c>
      <c r="B1049" s="6" t="s">
        <v>4385</v>
      </c>
      <c r="C1049" s="131" t="s">
        <v>6558</v>
      </c>
      <c r="D1049" s="132" t="s">
        <v>885</v>
      </c>
      <c r="E1049" s="8">
        <v>1</v>
      </c>
      <c r="F1049" s="166" t="s">
        <v>194</v>
      </c>
      <c r="G1049" s="9"/>
      <c r="H1049" s="8">
        <v>1</v>
      </c>
      <c r="I1049" s="8">
        <v>5</v>
      </c>
      <c r="J1049" s="174"/>
      <c r="K1049" s="10"/>
      <c r="L1049" s="188">
        <f>VLOOKUP('Tabela STJ'!$F$5:$F$5098,'R$ REAJUSTADO'!$A$2:$B$44,2,FALSE)</f>
        <v>923</v>
      </c>
      <c r="M1049" s="51">
        <f t="shared" si="40"/>
        <v>923</v>
      </c>
      <c r="N1049" s="52">
        <f>G1049*'R$ REAJUSTADO'!$E$13</f>
        <v>0</v>
      </c>
      <c r="O1049" s="11">
        <f>(J1049*'R$ REAJUSTADO'!$E$16)*'Tabela STJ'!K1049</f>
        <v>0</v>
      </c>
      <c r="P1049" s="205">
        <f t="shared" si="39"/>
        <v>923</v>
      </c>
      <c r="Q1049" s="201" t="s">
        <v>5172</v>
      </c>
    </row>
    <row r="1050" spans="1:17" s="12" customFormat="1" ht="38.25">
      <c r="A1050" s="119" t="s">
        <v>4319</v>
      </c>
      <c r="B1050" s="6" t="s">
        <v>4385</v>
      </c>
      <c r="C1050" s="131" t="s">
        <v>6559</v>
      </c>
      <c r="D1050" s="132" t="s">
        <v>886</v>
      </c>
      <c r="E1050" s="8">
        <v>1</v>
      </c>
      <c r="F1050" s="166" t="s">
        <v>194</v>
      </c>
      <c r="G1050" s="9"/>
      <c r="H1050" s="8">
        <v>2</v>
      </c>
      <c r="I1050" s="8">
        <v>5</v>
      </c>
      <c r="J1050" s="174"/>
      <c r="K1050" s="10"/>
      <c r="L1050" s="188">
        <f>VLOOKUP('Tabela STJ'!$F$5:$F$5098,'R$ REAJUSTADO'!$A$2:$B$44,2,FALSE)</f>
        <v>923</v>
      </c>
      <c r="M1050" s="51">
        <f t="shared" si="40"/>
        <v>923</v>
      </c>
      <c r="N1050" s="52">
        <f>G1050*'R$ REAJUSTADO'!$E$13</f>
        <v>0</v>
      </c>
      <c r="O1050" s="11">
        <f>(J1050*'R$ REAJUSTADO'!$E$16)*'Tabela STJ'!K1050</f>
        <v>0</v>
      </c>
      <c r="P1050" s="205">
        <f t="shared" si="39"/>
        <v>923</v>
      </c>
      <c r="Q1050" s="201" t="s">
        <v>5172</v>
      </c>
    </row>
    <row r="1051" spans="1:17" s="12" customFormat="1" ht="38.25">
      <c r="A1051" s="119" t="s">
        <v>4319</v>
      </c>
      <c r="B1051" s="6" t="s">
        <v>4385</v>
      </c>
      <c r="C1051" s="131" t="s">
        <v>6560</v>
      </c>
      <c r="D1051" s="132" t="s">
        <v>887</v>
      </c>
      <c r="E1051" s="8">
        <v>1</v>
      </c>
      <c r="F1051" s="166" t="s">
        <v>238</v>
      </c>
      <c r="G1051" s="9"/>
      <c r="H1051" s="8">
        <v>2</v>
      </c>
      <c r="I1051" s="8">
        <v>4</v>
      </c>
      <c r="J1051" s="174"/>
      <c r="K1051" s="10"/>
      <c r="L1051" s="188">
        <f>VLOOKUP('Tabela STJ'!$F$5:$F$5098,'R$ REAJUSTADO'!$A$2:$B$44,2,FALSE)</f>
        <v>679.08</v>
      </c>
      <c r="M1051" s="51">
        <f t="shared" si="40"/>
        <v>679.08</v>
      </c>
      <c r="N1051" s="52">
        <f>G1051*'R$ REAJUSTADO'!$E$13</f>
        <v>0</v>
      </c>
      <c r="O1051" s="11">
        <f>(J1051*'R$ REAJUSTADO'!$E$16)*'Tabela STJ'!K1051</f>
        <v>0</v>
      </c>
      <c r="P1051" s="205">
        <f t="shared" si="39"/>
        <v>679.08</v>
      </c>
      <c r="Q1051" s="201" t="s">
        <v>5172</v>
      </c>
    </row>
    <row r="1052" spans="1:17" s="12" customFormat="1" ht="38.25">
      <c r="A1052" s="119" t="s">
        <v>4319</v>
      </c>
      <c r="B1052" s="6" t="s">
        <v>4385</v>
      </c>
      <c r="C1052" s="131" t="s">
        <v>6561</v>
      </c>
      <c r="D1052" s="132" t="s">
        <v>888</v>
      </c>
      <c r="E1052" s="8">
        <v>1</v>
      </c>
      <c r="F1052" s="166" t="s">
        <v>184</v>
      </c>
      <c r="G1052" s="9"/>
      <c r="H1052" s="8">
        <v>2</v>
      </c>
      <c r="I1052" s="8">
        <v>5</v>
      </c>
      <c r="J1052" s="174"/>
      <c r="K1052" s="10"/>
      <c r="L1052" s="188">
        <f>VLOOKUP('Tabela STJ'!$F$5:$F$5098,'R$ REAJUSTADO'!$A$2:$B$44,2,FALSE)</f>
        <v>720.66</v>
      </c>
      <c r="M1052" s="51">
        <f t="shared" si="40"/>
        <v>720.66</v>
      </c>
      <c r="N1052" s="52">
        <f>G1052*'R$ REAJUSTADO'!$E$13</f>
        <v>0</v>
      </c>
      <c r="O1052" s="11">
        <f>(J1052*'R$ REAJUSTADO'!$E$16)*'Tabela STJ'!K1052</f>
        <v>0</v>
      </c>
      <c r="P1052" s="205">
        <f t="shared" si="39"/>
        <v>720.66</v>
      </c>
      <c r="Q1052" s="201" t="s">
        <v>5172</v>
      </c>
    </row>
    <row r="1053" spans="1:17" s="66" customFormat="1" ht="38.25">
      <c r="A1053" s="120" t="s">
        <v>4319</v>
      </c>
      <c r="B1053" s="41" t="s">
        <v>4385</v>
      </c>
      <c r="C1053" s="135" t="s">
        <v>6562</v>
      </c>
      <c r="D1053" s="136" t="s">
        <v>889</v>
      </c>
      <c r="E1053" s="7">
        <v>1</v>
      </c>
      <c r="F1053" s="168" t="s">
        <v>30</v>
      </c>
      <c r="G1053" s="62"/>
      <c r="H1053" s="7"/>
      <c r="I1053" s="7">
        <v>2</v>
      </c>
      <c r="J1053" s="176"/>
      <c r="K1053" s="63"/>
      <c r="L1053" s="190">
        <f>VLOOKUP('Tabela STJ'!$F$5:$F$5098,'R$ REAJUSTADO'!$A$2:$B$44,2,FALSE)</f>
        <v>155.22</v>
      </c>
      <c r="M1053" s="53">
        <f t="shared" si="40"/>
        <v>155.22</v>
      </c>
      <c r="N1053" s="65">
        <f>G1053*'R$ REAJUSTADO'!$E$13</f>
        <v>0</v>
      </c>
      <c r="O1053" s="64">
        <f>(J1053*'R$ REAJUSTADO'!$E$16)*'Tabela STJ'!K1053</f>
        <v>0</v>
      </c>
      <c r="P1053" s="205">
        <f t="shared" si="39"/>
        <v>155.22</v>
      </c>
      <c r="Q1053" s="201" t="s">
        <v>5171</v>
      </c>
    </row>
    <row r="1054" spans="1:17" ht="38.25">
      <c r="A1054" s="119" t="s">
        <v>4319</v>
      </c>
      <c r="B1054" s="6" t="s">
        <v>4385</v>
      </c>
      <c r="C1054" s="131" t="s">
        <v>6563</v>
      </c>
      <c r="D1054" s="132" t="s">
        <v>890</v>
      </c>
      <c r="E1054" s="8">
        <v>1</v>
      </c>
      <c r="F1054" s="166" t="s">
        <v>194</v>
      </c>
      <c r="H1054" s="8">
        <v>2</v>
      </c>
      <c r="I1054" s="8">
        <v>6</v>
      </c>
      <c r="L1054" s="188">
        <f>VLOOKUP('Tabela STJ'!$F$5:$F$5098,'R$ REAJUSTADO'!$A$2:$B$44,2,FALSE)</f>
        <v>923</v>
      </c>
      <c r="M1054" s="51">
        <f t="shared" si="40"/>
        <v>923</v>
      </c>
      <c r="N1054" s="52">
        <f>G1054*'R$ REAJUSTADO'!$E$13</f>
        <v>0</v>
      </c>
      <c r="O1054" s="11">
        <f>(J1054*'R$ REAJUSTADO'!$E$16)*'Tabela STJ'!K1054</f>
        <v>0</v>
      </c>
      <c r="P1054" s="205">
        <f t="shared" si="39"/>
        <v>923</v>
      </c>
      <c r="Q1054" s="201" t="s">
        <v>5172</v>
      </c>
    </row>
    <row r="1055" spans="1:17" s="2" customFormat="1" ht="38.25">
      <c r="A1055" s="122" t="s">
        <v>4319</v>
      </c>
      <c r="B1055" s="45" t="s">
        <v>4385</v>
      </c>
      <c r="C1055" s="141" t="s">
        <v>6564</v>
      </c>
      <c r="D1055" s="142" t="s">
        <v>891</v>
      </c>
      <c r="E1055" s="46">
        <v>1</v>
      </c>
      <c r="F1055" s="171" t="s">
        <v>11</v>
      </c>
      <c r="G1055" s="47"/>
      <c r="H1055" s="46"/>
      <c r="I1055" s="46">
        <v>2</v>
      </c>
      <c r="J1055" s="182"/>
      <c r="K1055" s="48"/>
      <c r="L1055" s="193">
        <f>VLOOKUP('Tabela STJ'!$F$5:$F$5098,'R$ REAJUSTADO'!$A$2:$B$44,2,FALSE)</f>
        <v>74.84</v>
      </c>
      <c r="M1055" s="49">
        <f t="shared" si="40"/>
        <v>74.84</v>
      </c>
      <c r="N1055" s="54">
        <f>G1055*'R$ REAJUSTADO'!$E$13</f>
        <v>0</v>
      </c>
      <c r="O1055" s="64">
        <f>(J1055*'R$ REAJUSTADO'!$E$16)*'Tabela STJ'!K1055</f>
        <v>0</v>
      </c>
      <c r="P1055" s="205">
        <f t="shared" si="39"/>
        <v>74.84</v>
      </c>
      <c r="Q1055" s="202" t="s">
        <v>5171</v>
      </c>
    </row>
    <row r="1056" spans="1:17" ht="38.25">
      <c r="A1056" s="119" t="s">
        <v>4319</v>
      </c>
      <c r="B1056" s="6" t="s">
        <v>4385</v>
      </c>
      <c r="C1056" s="131" t="s">
        <v>6565</v>
      </c>
      <c r="D1056" s="132" t="s">
        <v>892</v>
      </c>
      <c r="E1056" s="8">
        <v>1</v>
      </c>
      <c r="F1056" s="166" t="s">
        <v>238</v>
      </c>
      <c r="H1056" s="8">
        <v>2</v>
      </c>
      <c r="I1056" s="8">
        <v>4</v>
      </c>
      <c r="L1056" s="188">
        <f>VLOOKUP('Tabela STJ'!$F$5:$F$5098,'R$ REAJUSTADO'!$A$2:$B$44,2,FALSE)</f>
        <v>679.08</v>
      </c>
      <c r="M1056" s="51">
        <f t="shared" si="40"/>
        <v>679.08</v>
      </c>
      <c r="N1056" s="52">
        <f>G1056*'R$ REAJUSTADO'!$E$13</f>
        <v>0</v>
      </c>
      <c r="O1056" s="11">
        <f>(J1056*'R$ REAJUSTADO'!$E$16)*'Tabela STJ'!K1056</f>
        <v>0</v>
      </c>
      <c r="P1056" s="205">
        <f t="shared" si="39"/>
        <v>679.08</v>
      </c>
      <c r="Q1056" s="201" t="s">
        <v>5172</v>
      </c>
    </row>
    <row r="1057" spans="1:17" ht="38.25">
      <c r="A1057" s="119" t="s">
        <v>4319</v>
      </c>
      <c r="B1057" s="6" t="s">
        <v>4385</v>
      </c>
      <c r="C1057" s="131" t="s">
        <v>6566</v>
      </c>
      <c r="D1057" s="132" t="s">
        <v>893</v>
      </c>
      <c r="E1057" s="8">
        <v>1</v>
      </c>
      <c r="F1057" s="166" t="s">
        <v>245</v>
      </c>
      <c r="H1057" s="8">
        <v>1</v>
      </c>
      <c r="I1057" s="8">
        <v>3</v>
      </c>
      <c r="L1057" s="188">
        <f>VLOOKUP('Tabela STJ'!$F$5:$F$5098,'R$ REAJUSTADO'!$A$2:$B$44,2,FALSE)</f>
        <v>648.59</v>
      </c>
      <c r="M1057" s="51">
        <f t="shared" si="40"/>
        <v>648.59</v>
      </c>
      <c r="N1057" s="52">
        <f>G1057*'R$ REAJUSTADO'!$E$13</f>
        <v>0</v>
      </c>
      <c r="O1057" s="11">
        <f>(J1057*'R$ REAJUSTADO'!$E$16)*'Tabela STJ'!K1057</f>
        <v>0</v>
      </c>
      <c r="P1057" s="205">
        <f t="shared" si="39"/>
        <v>648.59</v>
      </c>
      <c r="Q1057" s="201" t="s">
        <v>5172</v>
      </c>
    </row>
    <row r="1058" spans="1:17" ht="38.25">
      <c r="A1058" s="119" t="s">
        <v>4319</v>
      </c>
      <c r="B1058" s="6" t="s">
        <v>4385</v>
      </c>
      <c r="C1058" s="131" t="s">
        <v>6567</v>
      </c>
      <c r="D1058" s="132" t="s">
        <v>894</v>
      </c>
      <c r="E1058" s="8">
        <v>1</v>
      </c>
      <c r="F1058" s="166" t="s">
        <v>281</v>
      </c>
      <c r="H1058" s="8">
        <v>2</v>
      </c>
      <c r="I1058" s="8">
        <v>6</v>
      </c>
      <c r="L1058" s="188">
        <f>VLOOKUP('Tabela STJ'!$F$5:$F$5098,'R$ REAJUSTADO'!$A$2:$B$44,2,FALSE)</f>
        <v>1074.04</v>
      </c>
      <c r="M1058" s="51">
        <f t="shared" si="40"/>
        <v>1074.04</v>
      </c>
      <c r="N1058" s="52">
        <f>G1058*'R$ REAJUSTADO'!$E$13</f>
        <v>0</v>
      </c>
      <c r="O1058" s="11">
        <f>(J1058*'R$ REAJUSTADO'!$E$16)*'Tabela STJ'!K1058</f>
        <v>0</v>
      </c>
      <c r="P1058" s="205">
        <f t="shared" si="39"/>
        <v>1074.04</v>
      </c>
      <c r="Q1058" s="201" t="s">
        <v>5172</v>
      </c>
    </row>
    <row r="1059" spans="1:17" ht="38.25">
      <c r="A1059" s="119" t="s">
        <v>4319</v>
      </c>
      <c r="B1059" s="6" t="s">
        <v>4385</v>
      </c>
      <c r="C1059" s="131" t="s">
        <v>6568</v>
      </c>
      <c r="D1059" s="132" t="s">
        <v>895</v>
      </c>
      <c r="E1059" s="8">
        <v>1</v>
      </c>
      <c r="F1059" s="166" t="s">
        <v>238</v>
      </c>
      <c r="H1059" s="8">
        <v>1</v>
      </c>
      <c r="I1059" s="8">
        <v>2</v>
      </c>
      <c r="L1059" s="188">
        <f>VLOOKUP('Tabela STJ'!$F$5:$F$5098,'R$ REAJUSTADO'!$A$2:$B$44,2,FALSE)</f>
        <v>679.08</v>
      </c>
      <c r="M1059" s="51">
        <f t="shared" si="40"/>
        <v>679.08</v>
      </c>
      <c r="N1059" s="52">
        <f>G1059*'R$ REAJUSTADO'!$E$13</f>
        <v>0</v>
      </c>
      <c r="O1059" s="11">
        <f>(J1059*'R$ REAJUSTADO'!$E$16)*'Tabela STJ'!K1059</f>
        <v>0</v>
      </c>
      <c r="P1059" s="205">
        <f t="shared" si="39"/>
        <v>679.08</v>
      </c>
      <c r="Q1059" s="201" t="s">
        <v>5172</v>
      </c>
    </row>
    <row r="1060" spans="1:17" ht="38.25">
      <c r="A1060" s="119" t="s">
        <v>4319</v>
      </c>
      <c r="B1060" s="6" t="s">
        <v>4385</v>
      </c>
      <c r="C1060" s="131" t="s">
        <v>6569</v>
      </c>
      <c r="D1060" s="132" t="s">
        <v>896</v>
      </c>
      <c r="E1060" s="8">
        <v>1</v>
      </c>
      <c r="F1060" s="166" t="s">
        <v>335</v>
      </c>
      <c r="H1060" s="8">
        <v>2</v>
      </c>
      <c r="I1060" s="8">
        <v>7</v>
      </c>
      <c r="L1060" s="188">
        <f>VLOOKUP('Tabela STJ'!$F$5:$F$5098,'R$ REAJUSTADO'!$A$2:$B$44,2,FALSE)</f>
        <v>1383.1</v>
      </c>
      <c r="M1060" s="51">
        <f t="shared" si="40"/>
        <v>1383.1</v>
      </c>
      <c r="N1060" s="52">
        <f>G1060*'R$ REAJUSTADO'!$E$13</f>
        <v>0</v>
      </c>
      <c r="O1060" s="11">
        <f>(J1060*'R$ REAJUSTADO'!$E$16)*'Tabela STJ'!K1060</f>
        <v>0</v>
      </c>
      <c r="P1060" s="205">
        <f t="shared" si="39"/>
        <v>1383.1</v>
      </c>
      <c r="Q1060" s="201" t="s">
        <v>5172</v>
      </c>
    </row>
    <row r="1061" spans="1:17" ht="38.25">
      <c r="A1061" s="119" t="s">
        <v>4319</v>
      </c>
      <c r="B1061" s="6" t="s">
        <v>4385</v>
      </c>
      <c r="C1061" s="131" t="s">
        <v>6570</v>
      </c>
      <c r="D1061" s="132" t="s">
        <v>897</v>
      </c>
      <c r="E1061" s="8">
        <v>1</v>
      </c>
      <c r="F1061" s="166" t="s">
        <v>335</v>
      </c>
      <c r="H1061" s="8">
        <v>2</v>
      </c>
      <c r="I1061" s="8">
        <v>6</v>
      </c>
      <c r="L1061" s="188">
        <f>VLOOKUP('Tabela STJ'!$F$5:$F$5098,'R$ REAJUSTADO'!$A$2:$B$44,2,FALSE)</f>
        <v>1383.1</v>
      </c>
      <c r="M1061" s="51">
        <f t="shared" si="40"/>
        <v>1383.1</v>
      </c>
      <c r="N1061" s="52">
        <f>G1061*'R$ REAJUSTADO'!$E$13</f>
        <v>0</v>
      </c>
      <c r="O1061" s="11">
        <f>(J1061*'R$ REAJUSTADO'!$E$16)*'Tabela STJ'!K1061</f>
        <v>0</v>
      </c>
      <c r="P1061" s="205">
        <f t="shared" si="39"/>
        <v>1383.1</v>
      </c>
      <c r="Q1061" s="201" t="s">
        <v>5172</v>
      </c>
    </row>
    <row r="1062" spans="1:17" ht="38.25">
      <c r="A1062" s="119" t="s">
        <v>4319</v>
      </c>
      <c r="B1062" s="6" t="s">
        <v>4385</v>
      </c>
      <c r="C1062" s="131" t="s">
        <v>6571</v>
      </c>
      <c r="D1062" s="132" t="s">
        <v>898</v>
      </c>
      <c r="E1062" s="8">
        <v>1</v>
      </c>
      <c r="F1062" s="166" t="s">
        <v>281</v>
      </c>
      <c r="H1062" s="8">
        <v>2</v>
      </c>
      <c r="I1062" s="8">
        <v>6</v>
      </c>
      <c r="L1062" s="188">
        <f>VLOOKUP('Tabela STJ'!$F$5:$F$5098,'R$ REAJUSTADO'!$A$2:$B$44,2,FALSE)</f>
        <v>1074.04</v>
      </c>
      <c r="M1062" s="51">
        <f t="shared" si="40"/>
        <v>1074.04</v>
      </c>
      <c r="N1062" s="52">
        <f>G1062*'R$ REAJUSTADO'!$E$13</f>
        <v>0</v>
      </c>
      <c r="O1062" s="11">
        <f>(J1062*'R$ REAJUSTADO'!$E$16)*'Tabela STJ'!K1062</f>
        <v>0</v>
      </c>
      <c r="P1062" s="205">
        <f t="shared" si="39"/>
        <v>1074.04</v>
      </c>
      <c r="Q1062" s="201" t="s">
        <v>5172</v>
      </c>
    </row>
    <row r="1063" spans="1:17" ht="38.25">
      <c r="A1063" s="119" t="s">
        <v>4319</v>
      </c>
      <c r="B1063" s="6" t="s">
        <v>4385</v>
      </c>
      <c r="C1063" s="131" t="s">
        <v>6572</v>
      </c>
      <c r="D1063" s="132" t="s">
        <v>899</v>
      </c>
      <c r="E1063" s="8">
        <v>1</v>
      </c>
      <c r="F1063" s="166" t="s">
        <v>281</v>
      </c>
      <c r="H1063" s="8">
        <v>2</v>
      </c>
      <c r="I1063" s="8">
        <v>5</v>
      </c>
      <c r="L1063" s="188">
        <f>VLOOKUP('Tabela STJ'!$F$5:$F$5098,'R$ REAJUSTADO'!$A$2:$B$44,2,FALSE)</f>
        <v>1074.04</v>
      </c>
      <c r="M1063" s="51">
        <f t="shared" si="40"/>
        <v>1074.04</v>
      </c>
      <c r="N1063" s="52">
        <f>G1063*'R$ REAJUSTADO'!$E$13</f>
        <v>0</v>
      </c>
      <c r="O1063" s="11">
        <f>(J1063*'R$ REAJUSTADO'!$E$16)*'Tabela STJ'!K1063</f>
        <v>0</v>
      </c>
      <c r="P1063" s="205">
        <f t="shared" si="39"/>
        <v>1074.04</v>
      </c>
      <c r="Q1063" s="201" t="s">
        <v>5172</v>
      </c>
    </row>
    <row r="1064" spans="1:17" s="44" customFormat="1" ht="38.25">
      <c r="A1064" s="121" t="s">
        <v>4319</v>
      </c>
      <c r="B1064" s="43" t="s">
        <v>4385</v>
      </c>
      <c r="C1064" s="138" t="s">
        <v>6573</v>
      </c>
      <c r="D1064" s="139" t="s">
        <v>900</v>
      </c>
      <c r="E1064" s="15">
        <v>1</v>
      </c>
      <c r="F1064" s="169" t="s">
        <v>2</v>
      </c>
      <c r="G1064" s="16"/>
      <c r="H1064" s="15"/>
      <c r="I1064" s="15">
        <v>0</v>
      </c>
      <c r="J1064" s="181"/>
      <c r="K1064" s="17"/>
      <c r="L1064" s="192">
        <f>VLOOKUP('Tabela STJ'!$F$5:$F$5098,'R$ REAJUSTADO'!$A$2:$B$44,2,FALSE)</f>
        <v>177.38</v>
      </c>
      <c r="M1064" s="58">
        <f t="shared" si="40"/>
        <v>177.38</v>
      </c>
      <c r="N1064" s="59">
        <f>G1064*'R$ REAJUSTADO'!$E$13</f>
        <v>0</v>
      </c>
      <c r="O1064" s="22">
        <f>(J1064*'R$ REAJUSTADO'!$E$16)*'Tabela STJ'!K1064</f>
        <v>0</v>
      </c>
      <c r="P1064" s="208">
        <f t="shared" si="39"/>
        <v>177.38</v>
      </c>
      <c r="Q1064" s="214" t="s">
        <v>5172</v>
      </c>
    </row>
    <row r="1065" spans="1:17" ht="38.25">
      <c r="A1065" s="119" t="s">
        <v>4319</v>
      </c>
      <c r="B1065" s="6" t="s">
        <v>4385</v>
      </c>
      <c r="C1065" s="131" t="s">
        <v>6574</v>
      </c>
      <c r="D1065" s="132" t="s">
        <v>901</v>
      </c>
      <c r="E1065" s="8">
        <v>1</v>
      </c>
      <c r="F1065" s="166" t="s">
        <v>902</v>
      </c>
      <c r="H1065" s="8">
        <v>2</v>
      </c>
      <c r="I1065" s="8">
        <v>7</v>
      </c>
      <c r="L1065" s="188">
        <f>VLOOKUP('Tabela STJ'!$F$5:$F$5098,'R$ REAJUSTADO'!$A$2:$B$44,2,FALSE)</f>
        <v>2501.4899999999998</v>
      </c>
      <c r="M1065" s="51">
        <f t="shared" si="40"/>
        <v>2501.4899999999998</v>
      </c>
      <c r="N1065" s="52">
        <f>G1065*'R$ REAJUSTADO'!$E$13</f>
        <v>0</v>
      </c>
      <c r="O1065" s="11">
        <f>(J1065*'R$ REAJUSTADO'!$E$16)*'Tabela STJ'!K1065</f>
        <v>0</v>
      </c>
      <c r="P1065" s="205">
        <f t="shared" si="39"/>
        <v>2501.4899999999998</v>
      </c>
      <c r="Q1065" s="201" t="s">
        <v>5172</v>
      </c>
    </row>
    <row r="1066" spans="1:17" ht="38.25">
      <c r="A1066" s="119" t="s">
        <v>4319</v>
      </c>
      <c r="B1066" s="6" t="s">
        <v>4385</v>
      </c>
      <c r="C1066" s="131" t="s">
        <v>6575</v>
      </c>
      <c r="D1066" s="132" t="s">
        <v>903</v>
      </c>
      <c r="E1066" s="8">
        <v>1</v>
      </c>
      <c r="F1066" s="166" t="s">
        <v>194</v>
      </c>
      <c r="H1066" s="8">
        <v>2</v>
      </c>
      <c r="I1066" s="8">
        <v>6</v>
      </c>
      <c r="L1066" s="188">
        <f>VLOOKUP('Tabela STJ'!$F$5:$F$5098,'R$ REAJUSTADO'!$A$2:$B$44,2,FALSE)</f>
        <v>923</v>
      </c>
      <c r="M1066" s="51">
        <f t="shared" si="40"/>
        <v>923</v>
      </c>
      <c r="N1066" s="52">
        <f>G1066*'R$ REAJUSTADO'!$E$13</f>
        <v>0</v>
      </c>
      <c r="O1066" s="11">
        <f>(J1066*'R$ REAJUSTADO'!$E$16)*'Tabela STJ'!K1066</f>
        <v>0</v>
      </c>
      <c r="P1066" s="205">
        <f t="shared" si="39"/>
        <v>923</v>
      </c>
      <c r="Q1066" s="201" t="s">
        <v>5172</v>
      </c>
    </row>
    <row r="1067" spans="1:17" ht="38.25">
      <c r="A1067" s="119" t="s">
        <v>4319</v>
      </c>
      <c r="B1067" s="6" t="s">
        <v>4385</v>
      </c>
      <c r="C1067" s="131" t="s">
        <v>6576</v>
      </c>
      <c r="D1067" s="132" t="s">
        <v>904</v>
      </c>
      <c r="E1067" s="8">
        <v>1</v>
      </c>
      <c r="F1067" s="166" t="s">
        <v>201</v>
      </c>
      <c r="H1067" s="8">
        <v>2</v>
      </c>
      <c r="I1067" s="8">
        <v>6</v>
      </c>
      <c r="L1067" s="188">
        <f>VLOOKUP('Tabela STJ'!$F$5:$F$5098,'R$ REAJUSTADO'!$A$2:$B$44,2,FALSE)</f>
        <v>769.16</v>
      </c>
      <c r="M1067" s="51">
        <f t="shared" si="40"/>
        <v>769.16</v>
      </c>
      <c r="N1067" s="52">
        <f>G1067*'R$ REAJUSTADO'!$E$13</f>
        <v>0</v>
      </c>
      <c r="O1067" s="11">
        <f>(J1067*'R$ REAJUSTADO'!$E$16)*'Tabela STJ'!K1067</f>
        <v>0</v>
      </c>
      <c r="P1067" s="205">
        <f t="shared" si="39"/>
        <v>769.16</v>
      </c>
      <c r="Q1067" s="201" t="s">
        <v>5172</v>
      </c>
    </row>
    <row r="1068" spans="1:17" ht="38.25">
      <c r="A1068" s="119" t="s">
        <v>4319</v>
      </c>
      <c r="B1068" s="6" t="s">
        <v>4385</v>
      </c>
      <c r="C1068" s="131" t="s">
        <v>6577</v>
      </c>
      <c r="D1068" s="132" t="s">
        <v>905</v>
      </c>
      <c r="E1068" s="8">
        <v>1</v>
      </c>
      <c r="F1068" s="166" t="s">
        <v>281</v>
      </c>
      <c r="H1068" s="8">
        <v>2</v>
      </c>
      <c r="I1068" s="8">
        <v>5</v>
      </c>
      <c r="L1068" s="188">
        <f>VLOOKUP('Tabela STJ'!$F$5:$F$5098,'R$ REAJUSTADO'!$A$2:$B$44,2,FALSE)</f>
        <v>1074.04</v>
      </c>
      <c r="M1068" s="51">
        <f t="shared" si="40"/>
        <v>1074.04</v>
      </c>
      <c r="N1068" s="52">
        <f>G1068*'R$ REAJUSTADO'!$E$13</f>
        <v>0</v>
      </c>
      <c r="O1068" s="11">
        <f>(J1068*'R$ REAJUSTADO'!$E$16)*'Tabela STJ'!K1068</f>
        <v>0</v>
      </c>
      <c r="P1068" s="205">
        <f t="shared" si="39"/>
        <v>1074.04</v>
      </c>
      <c r="Q1068" s="201" t="s">
        <v>5172</v>
      </c>
    </row>
    <row r="1069" spans="1:17" ht="38.25">
      <c r="A1069" s="119" t="s">
        <v>4319</v>
      </c>
      <c r="B1069" s="6" t="s">
        <v>4385</v>
      </c>
      <c r="C1069" s="131" t="s">
        <v>6578</v>
      </c>
      <c r="D1069" s="132" t="s">
        <v>884</v>
      </c>
      <c r="E1069" s="8">
        <v>1</v>
      </c>
      <c r="F1069" s="166" t="s">
        <v>7</v>
      </c>
      <c r="H1069" s="8">
        <v>2</v>
      </c>
      <c r="I1069" s="8">
        <v>5</v>
      </c>
      <c r="L1069" s="188">
        <f>VLOOKUP('Tabela STJ'!$F$5:$F$5098,'R$ REAJUSTADO'!$A$2:$B$44,2,FALSE)</f>
        <v>1191.8499999999999</v>
      </c>
      <c r="M1069" s="51">
        <f t="shared" si="40"/>
        <v>1191.8499999999999</v>
      </c>
      <c r="N1069" s="52">
        <f>G1069*'R$ REAJUSTADO'!$E$13</f>
        <v>0</v>
      </c>
      <c r="O1069" s="11">
        <f>(J1069*'R$ REAJUSTADO'!$E$16)*'Tabela STJ'!K1069</f>
        <v>0</v>
      </c>
      <c r="P1069" s="205">
        <f t="shared" si="39"/>
        <v>1191.8499999999999</v>
      </c>
      <c r="Q1069" s="201" t="s">
        <v>5172</v>
      </c>
    </row>
    <row r="1070" spans="1:17" ht="60">
      <c r="A1070" s="274"/>
      <c r="B1070" s="275"/>
      <c r="C1070" s="140" t="s">
        <v>6579</v>
      </c>
      <c r="D1070" s="143" t="s">
        <v>4654</v>
      </c>
      <c r="E1070" s="33"/>
      <c r="F1070" s="172"/>
      <c r="G1070" s="34"/>
      <c r="H1070" s="33"/>
      <c r="I1070" s="33"/>
      <c r="J1070" s="183"/>
      <c r="K1070" s="35"/>
      <c r="L1070" s="194"/>
      <c r="M1070" s="57"/>
      <c r="N1070" s="60"/>
      <c r="O1070" s="36"/>
      <c r="P1070" s="207"/>
      <c r="Q1070" s="213"/>
    </row>
    <row r="1071" spans="1:17" s="26" customFormat="1" ht="31.5">
      <c r="A1071" s="273" t="s">
        <v>5402</v>
      </c>
      <c r="B1071" s="273"/>
      <c r="C1071" s="273"/>
      <c r="D1071" s="273"/>
      <c r="E1071" s="273"/>
      <c r="F1071" s="273"/>
      <c r="G1071" s="273"/>
      <c r="H1071" s="273"/>
      <c r="I1071" s="273"/>
      <c r="J1071" s="273"/>
      <c r="K1071" s="273"/>
      <c r="L1071" s="273"/>
      <c r="M1071" s="273"/>
      <c r="N1071" s="273"/>
      <c r="O1071" s="273"/>
      <c r="P1071" s="273"/>
      <c r="Q1071" s="273"/>
    </row>
    <row r="1072" spans="1:17" ht="38.25">
      <c r="A1072" s="119" t="s">
        <v>4319</v>
      </c>
      <c r="B1072" s="6" t="s">
        <v>4386</v>
      </c>
      <c r="C1072" s="131" t="s">
        <v>6580</v>
      </c>
      <c r="D1072" s="132" t="s">
        <v>906</v>
      </c>
      <c r="E1072" s="8">
        <v>1</v>
      </c>
      <c r="F1072" s="166" t="s">
        <v>238</v>
      </c>
      <c r="H1072" s="8">
        <v>2</v>
      </c>
      <c r="I1072" s="8">
        <v>4</v>
      </c>
      <c r="L1072" s="188">
        <f>VLOOKUP('Tabela STJ'!$F$5:$F$5098,'R$ REAJUSTADO'!$A$2:$B$44,2,FALSE)</f>
        <v>679.08</v>
      </c>
      <c r="M1072" s="51">
        <f t="shared" si="40"/>
        <v>679.08</v>
      </c>
      <c r="N1072" s="52">
        <f>G1072*'R$ REAJUSTADO'!$E$13</f>
        <v>0</v>
      </c>
      <c r="O1072" s="11">
        <f>(J1072*'R$ REAJUSTADO'!$E$16)*'Tabela STJ'!K1072</f>
        <v>0</v>
      </c>
      <c r="P1072" s="205">
        <f t="shared" si="39"/>
        <v>679.08</v>
      </c>
      <c r="Q1072" s="201" t="s">
        <v>5172</v>
      </c>
    </row>
    <row r="1073" spans="1:17" ht="38.25">
      <c r="A1073" s="119" t="s">
        <v>4319</v>
      </c>
      <c r="B1073" s="6" t="s">
        <v>4386</v>
      </c>
      <c r="C1073" s="131" t="s">
        <v>6581</v>
      </c>
      <c r="D1073" s="132" t="s">
        <v>907</v>
      </c>
      <c r="E1073" s="8">
        <v>1</v>
      </c>
      <c r="F1073" s="166" t="s">
        <v>293</v>
      </c>
      <c r="H1073" s="8">
        <v>2</v>
      </c>
      <c r="I1073" s="8">
        <v>5</v>
      </c>
      <c r="L1073" s="188">
        <f>VLOOKUP('Tabela STJ'!$F$5:$F$5098,'R$ REAJUSTADO'!$A$2:$B$44,2,FALSE)</f>
        <v>990.89</v>
      </c>
      <c r="M1073" s="51">
        <f t="shared" si="40"/>
        <v>990.89</v>
      </c>
      <c r="N1073" s="52">
        <f>G1073*'R$ REAJUSTADO'!$E$13</f>
        <v>0</v>
      </c>
      <c r="O1073" s="11">
        <f>(J1073*'R$ REAJUSTADO'!$E$16)*'Tabela STJ'!K1073</f>
        <v>0</v>
      </c>
      <c r="P1073" s="205">
        <f t="shared" si="39"/>
        <v>990.89</v>
      </c>
      <c r="Q1073" s="201" t="s">
        <v>5172</v>
      </c>
    </row>
    <row r="1074" spans="1:17" ht="38.25">
      <c r="A1074" s="119" t="s">
        <v>4319</v>
      </c>
      <c r="B1074" s="6" t="s">
        <v>4386</v>
      </c>
      <c r="C1074" s="131" t="s">
        <v>6582</v>
      </c>
      <c r="D1074" s="132" t="s">
        <v>908</v>
      </c>
      <c r="E1074" s="8">
        <v>1</v>
      </c>
      <c r="F1074" s="166" t="s">
        <v>196</v>
      </c>
      <c r="H1074" s="8">
        <v>1</v>
      </c>
      <c r="I1074" s="8">
        <v>2</v>
      </c>
      <c r="L1074" s="188">
        <f>VLOOKUP('Tabela STJ'!$F$5:$F$5098,'R$ REAJUSTADO'!$A$2:$B$44,2,FALSE)</f>
        <v>353.41</v>
      </c>
      <c r="M1074" s="51">
        <f t="shared" si="40"/>
        <v>353.41</v>
      </c>
      <c r="N1074" s="52">
        <f>G1074*'R$ REAJUSTADO'!$E$13</f>
        <v>0</v>
      </c>
      <c r="O1074" s="11">
        <f>(J1074*'R$ REAJUSTADO'!$E$16)*'Tabela STJ'!K1074</f>
        <v>0</v>
      </c>
      <c r="P1074" s="205">
        <f t="shared" si="39"/>
        <v>353.41</v>
      </c>
      <c r="Q1074" s="201" t="s">
        <v>5172</v>
      </c>
    </row>
    <row r="1075" spans="1:17" ht="38.25">
      <c r="A1075" s="119" t="s">
        <v>4319</v>
      </c>
      <c r="B1075" s="6" t="s">
        <v>4386</v>
      </c>
      <c r="C1075" s="131" t="s">
        <v>6583</v>
      </c>
      <c r="D1075" s="132" t="s">
        <v>909</v>
      </c>
      <c r="E1075" s="8">
        <v>1</v>
      </c>
      <c r="F1075" s="166" t="s">
        <v>2</v>
      </c>
      <c r="H1075" s="8">
        <v>1</v>
      </c>
      <c r="I1075" s="8">
        <v>1</v>
      </c>
      <c r="L1075" s="188">
        <f>VLOOKUP('Tabela STJ'!$F$5:$F$5098,'R$ REAJUSTADO'!$A$2:$B$44,2,FALSE)</f>
        <v>177.38</v>
      </c>
      <c r="M1075" s="51">
        <f t="shared" si="40"/>
        <v>177.38</v>
      </c>
      <c r="N1075" s="52">
        <f>G1075*'R$ REAJUSTADO'!$E$13</f>
        <v>0</v>
      </c>
      <c r="O1075" s="11">
        <f>(J1075*'R$ REAJUSTADO'!$E$16)*'Tabela STJ'!K1075</f>
        <v>0</v>
      </c>
      <c r="P1075" s="205">
        <f t="shared" si="39"/>
        <v>177.38</v>
      </c>
      <c r="Q1075" s="201" t="s">
        <v>5172</v>
      </c>
    </row>
    <row r="1076" spans="1:17" ht="38.25">
      <c r="A1076" s="119" t="s">
        <v>4319</v>
      </c>
      <c r="B1076" s="6" t="s">
        <v>4386</v>
      </c>
      <c r="C1076" s="131" t="s">
        <v>6584</v>
      </c>
      <c r="D1076" s="132" t="s">
        <v>910</v>
      </c>
      <c r="E1076" s="8">
        <v>1</v>
      </c>
      <c r="F1076" s="166" t="s">
        <v>245</v>
      </c>
      <c r="H1076" s="8">
        <v>2</v>
      </c>
      <c r="I1076" s="8">
        <v>5</v>
      </c>
      <c r="L1076" s="188">
        <f>VLOOKUP('Tabela STJ'!$F$5:$F$5098,'R$ REAJUSTADO'!$A$2:$B$44,2,FALSE)</f>
        <v>648.59</v>
      </c>
      <c r="M1076" s="51">
        <f t="shared" si="40"/>
        <v>648.59</v>
      </c>
      <c r="N1076" s="52">
        <f>G1076*'R$ REAJUSTADO'!$E$13</f>
        <v>0</v>
      </c>
      <c r="O1076" s="11">
        <f>(J1076*'R$ REAJUSTADO'!$E$16)*'Tabela STJ'!K1076</f>
        <v>0</v>
      </c>
      <c r="P1076" s="205">
        <f t="shared" si="39"/>
        <v>648.59</v>
      </c>
      <c r="Q1076" s="201" t="s">
        <v>5172</v>
      </c>
    </row>
    <row r="1077" spans="1:17" ht="38.25">
      <c r="A1077" s="119" t="s">
        <v>4319</v>
      </c>
      <c r="B1077" s="6" t="s">
        <v>4386</v>
      </c>
      <c r="C1077" s="131" t="s">
        <v>6585</v>
      </c>
      <c r="D1077" s="132" t="s">
        <v>911</v>
      </c>
      <c r="E1077" s="8">
        <v>1</v>
      </c>
      <c r="F1077" s="166" t="s">
        <v>201</v>
      </c>
      <c r="H1077" s="8">
        <v>2</v>
      </c>
      <c r="I1077" s="8">
        <v>4</v>
      </c>
      <c r="L1077" s="188">
        <f>VLOOKUP('Tabela STJ'!$F$5:$F$5098,'R$ REAJUSTADO'!$A$2:$B$44,2,FALSE)</f>
        <v>769.16</v>
      </c>
      <c r="M1077" s="51">
        <f t="shared" si="40"/>
        <v>769.16</v>
      </c>
      <c r="N1077" s="52">
        <f>G1077*'R$ REAJUSTADO'!$E$13</f>
        <v>0</v>
      </c>
      <c r="O1077" s="11">
        <f>(J1077*'R$ REAJUSTADO'!$E$16)*'Tabela STJ'!K1077</f>
        <v>0</v>
      </c>
      <c r="P1077" s="205">
        <f t="shared" si="39"/>
        <v>769.16</v>
      </c>
      <c r="Q1077" s="201" t="s">
        <v>5172</v>
      </c>
    </row>
    <row r="1078" spans="1:17" ht="38.25">
      <c r="A1078" s="119" t="s">
        <v>4319</v>
      </c>
      <c r="B1078" s="6" t="s">
        <v>4386</v>
      </c>
      <c r="C1078" s="131" t="s">
        <v>6586</v>
      </c>
      <c r="D1078" s="132" t="s">
        <v>912</v>
      </c>
      <c r="E1078" s="8">
        <v>1</v>
      </c>
      <c r="F1078" s="166" t="s">
        <v>149</v>
      </c>
      <c r="H1078" s="8">
        <v>1</v>
      </c>
      <c r="I1078" s="8">
        <v>2</v>
      </c>
      <c r="L1078" s="188">
        <f>VLOOKUP('Tabela STJ'!$F$5:$F$5098,'R$ REAJUSTADO'!$A$2:$B$44,2,FALSE)</f>
        <v>458.72</v>
      </c>
      <c r="M1078" s="51">
        <f t="shared" si="40"/>
        <v>458.72</v>
      </c>
      <c r="N1078" s="52">
        <f>G1078*'R$ REAJUSTADO'!$E$13</f>
        <v>0</v>
      </c>
      <c r="O1078" s="11">
        <f>(J1078*'R$ REAJUSTADO'!$E$16)*'Tabela STJ'!K1078</f>
        <v>0</v>
      </c>
      <c r="P1078" s="205">
        <f t="shared" si="39"/>
        <v>458.72</v>
      </c>
      <c r="Q1078" s="201" t="s">
        <v>5172</v>
      </c>
    </row>
    <row r="1079" spans="1:17" s="66" customFormat="1" ht="38.25">
      <c r="A1079" s="120" t="s">
        <v>4319</v>
      </c>
      <c r="B1079" s="41" t="s">
        <v>4386</v>
      </c>
      <c r="C1079" s="135" t="s">
        <v>6587</v>
      </c>
      <c r="D1079" s="136" t="s">
        <v>913</v>
      </c>
      <c r="E1079" s="7">
        <v>1</v>
      </c>
      <c r="F1079" s="168" t="s">
        <v>11</v>
      </c>
      <c r="G1079" s="62"/>
      <c r="H1079" s="7"/>
      <c r="I1079" s="7">
        <v>0</v>
      </c>
      <c r="J1079" s="176"/>
      <c r="K1079" s="63"/>
      <c r="L1079" s="190">
        <f>VLOOKUP('Tabela STJ'!$F$5:$F$5098,'R$ REAJUSTADO'!$A$2:$B$44,2,FALSE)</f>
        <v>74.84</v>
      </c>
      <c r="M1079" s="53">
        <f t="shared" si="40"/>
        <v>74.84</v>
      </c>
      <c r="N1079" s="65">
        <f>G1079*'R$ REAJUSTADO'!$E$13</f>
        <v>0</v>
      </c>
      <c r="O1079" s="64">
        <f>(J1079*'R$ REAJUSTADO'!$E$16)*'Tabela STJ'!K1079</f>
        <v>0</v>
      </c>
      <c r="P1079" s="205">
        <f t="shared" si="39"/>
        <v>74.84</v>
      </c>
      <c r="Q1079" s="201" t="s">
        <v>5171</v>
      </c>
    </row>
    <row r="1080" spans="1:17" s="66" customFormat="1" ht="38.25">
      <c r="A1080" s="120" t="s">
        <v>4319</v>
      </c>
      <c r="B1080" s="41" t="s">
        <v>4386</v>
      </c>
      <c r="C1080" s="135" t="s">
        <v>6588</v>
      </c>
      <c r="D1080" s="136" t="s">
        <v>914</v>
      </c>
      <c r="E1080" s="7">
        <v>1</v>
      </c>
      <c r="F1080" s="168" t="s">
        <v>1</v>
      </c>
      <c r="G1080" s="62"/>
      <c r="H1080" s="7">
        <v>1</v>
      </c>
      <c r="I1080" s="7">
        <v>2</v>
      </c>
      <c r="J1080" s="176"/>
      <c r="K1080" s="63"/>
      <c r="L1080" s="190">
        <f>VLOOKUP('Tabela STJ'!$F$5:$F$5098,'R$ REAJUSTADO'!$A$2:$B$44,2,FALSE)</f>
        <v>121.96</v>
      </c>
      <c r="M1080" s="53">
        <f t="shared" si="40"/>
        <v>121.96</v>
      </c>
      <c r="N1080" s="65">
        <f>G1080*'R$ REAJUSTADO'!$E$13</f>
        <v>0</v>
      </c>
      <c r="O1080" s="64">
        <f>(J1080*'R$ REAJUSTADO'!$E$16)*'Tabela STJ'!K1080</f>
        <v>0</v>
      </c>
      <c r="P1080" s="205">
        <f t="shared" si="39"/>
        <v>121.96</v>
      </c>
      <c r="Q1080" s="201" t="s">
        <v>5171</v>
      </c>
    </row>
    <row r="1081" spans="1:17" s="68" customFormat="1" ht="38.25">
      <c r="A1081" s="121" t="s">
        <v>4319</v>
      </c>
      <c r="B1081" s="43" t="s">
        <v>4386</v>
      </c>
      <c r="C1081" s="138" t="s">
        <v>6589</v>
      </c>
      <c r="D1081" s="139" t="s">
        <v>915</v>
      </c>
      <c r="E1081" s="15">
        <v>1</v>
      </c>
      <c r="F1081" s="169" t="s">
        <v>5</v>
      </c>
      <c r="G1081" s="16"/>
      <c r="H1081" s="15">
        <v>2</v>
      </c>
      <c r="I1081" s="15">
        <v>3</v>
      </c>
      <c r="J1081" s="181"/>
      <c r="K1081" s="17"/>
      <c r="L1081" s="192">
        <f>VLOOKUP('Tabela STJ'!$F$5:$F$5098,'R$ REAJUSTADO'!$A$2:$B$44,2,FALSE)</f>
        <v>600.09</v>
      </c>
      <c r="M1081" s="58">
        <f t="shared" si="40"/>
        <v>600.09</v>
      </c>
      <c r="N1081" s="59">
        <f>G1081*'R$ REAJUSTADO'!$E$13</f>
        <v>0</v>
      </c>
      <c r="O1081" s="22">
        <f>(J1081*'R$ REAJUSTADO'!$E$16)*'Tabela STJ'!K1081</f>
        <v>0</v>
      </c>
      <c r="P1081" s="208">
        <f t="shared" si="39"/>
        <v>600.09</v>
      </c>
      <c r="Q1081" s="214" t="s">
        <v>5172</v>
      </c>
    </row>
    <row r="1082" spans="1:17" ht="38.25">
      <c r="A1082" s="119" t="s">
        <v>4319</v>
      </c>
      <c r="B1082" s="6" t="s">
        <v>4386</v>
      </c>
      <c r="C1082" s="131" t="s">
        <v>6590</v>
      </c>
      <c r="D1082" s="132" t="s">
        <v>4252</v>
      </c>
      <c r="E1082" s="8">
        <v>1</v>
      </c>
      <c r="F1082" s="166" t="s">
        <v>184</v>
      </c>
      <c r="G1082" s="8"/>
      <c r="H1082" s="8">
        <v>2</v>
      </c>
      <c r="I1082" s="8">
        <v>3</v>
      </c>
      <c r="L1082" s="188">
        <f>VLOOKUP('Tabela STJ'!$F$5:$F$5098,'R$ REAJUSTADO'!$A$2:$B$44,2,FALSE)</f>
        <v>720.66</v>
      </c>
      <c r="M1082" s="51">
        <f t="shared" si="40"/>
        <v>720.66</v>
      </c>
      <c r="N1082" s="52">
        <f>G1082*'R$ REAJUSTADO'!$E$13</f>
        <v>0</v>
      </c>
      <c r="O1082" s="11">
        <f>(J1082*'R$ REAJUSTADO'!$E$16)*'Tabela STJ'!K1082</f>
        <v>0</v>
      </c>
      <c r="P1082" s="205">
        <f t="shared" ref="P1082:P1149" si="41">SUM(M1082:O1082)</f>
        <v>720.66</v>
      </c>
      <c r="Q1082" s="201" t="s">
        <v>5172</v>
      </c>
    </row>
    <row r="1083" spans="1:17" ht="38.25">
      <c r="A1083" s="119" t="s">
        <v>4319</v>
      </c>
      <c r="B1083" s="6" t="s">
        <v>4386</v>
      </c>
      <c r="C1083" s="131" t="s">
        <v>6591</v>
      </c>
      <c r="D1083" s="132" t="s">
        <v>916</v>
      </c>
      <c r="E1083" s="8">
        <v>1</v>
      </c>
      <c r="F1083" s="166" t="s">
        <v>48</v>
      </c>
      <c r="H1083" s="8">
        <v>2</v>
      </c>
      <c r="I1083" s="8">
        <v>3</v>
      </c>
      <c r="L1083" s="188">
        <f>VLOOKUP('Tabela STJ'!$F$5:$F$5098,'R$ REAJUSTADO'!$A$2:$B$44,2,FALSE)</f>
        <v>424.07</v>
      </c>
      <c r="M1083" s="51">
        <f t="shared" si="40"/>
        <v>424.07</v>
      </c>
      <c r="N1083" s="52">
        <f>G1083*'R$ REAJUSTADO'!$E$13</f>
        <v>0</v>
      </c>
      <c r="O1083" s="11">
        <f>(J1083*'R$ REAJUSTADO'!$E$16)*'Tabela STJ'!K1083</f>
        <v>0</v>
      </c>
      <c r="P1083" s="205">
        <f t="shared" si="41"/>
        <v>424.07</v>
      </c>
      <c r="Q1083" s="201" t="s">
        <v>5172</v>
      </c>
    </row>
    <row r="1084" spans="1:17" ht="38.25">
      <c r="A1084" s="119" t="s">
        <v>4319</v>
      </c>
      <c r="B1084" s="6" t="s">
        <v>4386</v>
      </c>
      <c r="C1084" s="131" t="s">
        <v>6592</v>
      </c>
      <c r="D1084" s="132" t="s">
        <v>917</v>
      </c>
      <c r="E1084" s="8">
        <v>1</v>
      </c>
      <c r="F1084" s="166" t="s">
        <v>184</v>
      </c>
      <c r="H1084" s="8">
        <v>2</v>
      </c>
      <c r="I1084" s="8">
        <v>4</v>
      </c>
      <c r="L1084" s="188">
        <f>VLOOKUP('Tabela STJ'!$F$5:$F$5098,'R$ REAJUSTADO'!$A$2:$B$44,2,FALSE)</f>
        <v>720.66</v>
      </c>
      <c r="M1084" s="51">
        <f t="shared" si="40"/>
        <v>720.66</v>
      </c>
      <c r="N1084" s="52">
        <f>G1084*'R$ REAJUSTADO'!$E$13</f>
        <v>0</v>
      </c>
      <c r="O1084" s="11">
        <f>(J1084*'R$ REAJUSTADO'!$E$16)*'Tabela STJ'!K1084</f>
        <v>0</v>
      </c>
      <c r="P1084" s="205">
        <f t="shared" si="41"/>
        <v>720.66</v>
      </c>
      <c r="Q1084" s="201" t="s">
        <v>5172</v>
      </c>
    </row>
    <row r="1085" spans="1:17" ht="38.25">
      <c r="A1085" s="119" t="s">
        <v>4319</v>
      </c>
      <c r="B1085" s="6" t="s">
        <v>4386</v>
      </c>
      <c r="C1085" s="131" t="s">
        <v>6593</v>
      </c>
      <c r="D1085" s="132" t="s">
        <v>918</v>
      </c>
      <c r="E1085" s="8">
        <v>1</v>
      </c>
      <c r="F1085" s="166" t="s">
        <v>245</v>
      </c>
      <c r="H1085" s="8">
        <v>1</v>
      </c>
      <c r="I1085" s="8">
        <v>2</v>
      </c>
      <c r="L1085" s="188">
        <f>VLOOKUP('Tabela STJ'!$F$5:$F$5098,'R$ REAJUSTADO'!$A$2:$B$44,2,FALSE)</f>
        <v>648.59</v>
      </c>
      <c r="M1085" s="51">
        <f t="shared" si="40"/>
        <v>648.59</v>
      </c>
      <c r="N1085" s="52">
        <f>G1085*'R$ REAJUSTADO'!$E$13</f>
        <v>0</v>
      </c>
      <c r="O1085" s="11">
        <f>(J1085*'R$ REAJUSTADO'!$E$16)*'Tabela STJ'!K1085</f>
        <v>0</v>
      </c>
      <c r="P1085" s="205">
        <f t="shared" si="41"/>
        <v>648.59</v>
      </c>
      <c r="Q1085" s="201" t="s">
        <v>5172</v>
      </c>
    </row>
    <row r="1086" spans="1:17" ht="38.25">
      <c r="A1086" s="119" t="s">
        <v>4319</v>
      </c>
      <c r="B1086" s="6" t="s">
        <v>4386</v>
      </c>
      <c r="C1086" s="131" t="s">
        <v>6594</v>
      </c>
      <c r="D1086" s="132" t="s">
        <v>919</v>
      </c>
      <c r="E1086" s="8">
        <v>1</v>
      </c>
      <c r="F1086" s="166" t="s">
        <v>314</v>
      </c>
      <c r="H1086" s="8">
        <v>2</v>
      </c>
      <c r="I1086" s="8">
        <v>5</v>
      </c>
      <c r="L1086" s="188">
        <f>VLOOKUP('Tabela STJ'!$F$5:$F$5098,'R$ REAJUSTADO'!$A$2:$B$44,2,FALSE)</f>
        <v>1261.1400000000001</v>
      </c>
      <c r="M1086" s="51">
        <f t="shared" si="40"/>
        <v>1261.1400000000001</v>
      </c>
      <c r="N1086" s="52">
        <f>G1086*'R$ REAJUSTADO'!$E$13</f>
        <v>0</v>
      </c>
      <c r="O1086" s="11">
        <f>(J1086*'R$ REAJUSTADO'!$E$16)*'Tabela STJ'!K1086</f>
        <v>0</v>
      </c>
      <c r="P1086" s="205">
        <f t="shared" si="41"/>
        <v>1261.1400000000001</v>
      </c>
      <c r="Q1086" s="201" t="s">
        <v>5172</v>
      </c>
    </row>
    <row r="1087" spans="1:17" ht="38.25">
      <c r="A1087" s="119" t="s">
        <v>4319</v>
      </c>
      <c r="B1087" s="6" t="s">
        <v>4386</v>
      </c>
      <c r="C1087" s="131" t="s">
        <v>6595</v>
      </c>
      <c r="D1087" s="132" t="s">
        <v>920</v>
      </c>
      <c r="E1087" s="8">
        <v>1</v>
      </c>
      <c r="F1087" s="166" t="s">
        <v>5</v>
      </c>
      <c r="H1087" s="8">
        <v>1</v>
      </c>
      <c r="I1087" s="8">
        <v>3</v>
      </c>
      <c r="L1087" s="188">
        <f>VLOOKUP('Tabela STJ'!$F$5:$F$5098,'R$ REAJUSTADO'!$A$2:$B$44,2,FALSE)</f>
        <v>600.09</v>
      </c>
      <c r="M1087" s="51">
        <f t="shared" si="40"/>
        <v>600.09</v>
      </c>
      <c r="N1087" s="52">
        <f>G1087*'R$ REAJUSTADO'!$E$13</f>
        <v>0</v>
      </c>
      <c r="O1087" s="11">
        <f>(J1087*'R$ REAJUSTADO'!$E$16)*'Tabela STJ'!K1087</f>
        <v>0</v>
      </c>
      <c r="P1087" s="205">
        <f t="shared" si="41"/>
        <v>600.09</v>
      </c>
      <c r="Q1087" s="201" t="s">
        <v>5172</v>
      </c>
    </row>
    <row r="1088" spans="1:17" s="26" customFormat="1" ht="31.5">
      <c r="A1088" s="273" t="s">
        <v>5403</v>
      </c>
      <c r="B1088" s="273"/>
      <c r="C1088" s="273"/>
      <c r="D1088" s="273"/>
      <c r="E1088" s="273"/>
      <c r="F1088" s="273"/>
      <c r="G1088" s="273"/>
      <c r="H1088" s="273"/>
      <c r="I1088" s="273"/>
      <c r="J1088" s="273"/>
      <c r="K1088" s="273"/>
      <c r="L1088" s="273"/>
      <c r="M1088" s="273"/>
      <c r="N1088" s="273"/>
      <c r="O1088" s="273"/>
      <c r="P1088" s="273"/>
      <c r="Q1088" s="273"/>
    </row>
    <row r="1089" spans="1:17" ht="38.25">
      <c r="A1089" s="119" t="s">
        <v>4319</v>
      </c>
      <c r="B1089" s="6" t="s">
        <v>4387</v>
      </c>
      <c r="C1089" s="131" t="s">
        <v>6596</v>
      </c>
      <c r="D1089" s="132" t="s">
        <v>921</v>
      </c>
      <c r="E1089" s="8">
        <v>1</v>
      </c>
      <c r="F1089" s="166" t="s">
        <v>245</v>
      </c>
      <c r="H1089" s="8">
        <v>1</v>
      </c>
      <c r="I1089" s="8">
        <v>3</v>
      </c>
      <c r="L1089" s="188">
        <f>VLOOKUP('Tabela STJ'!$F$5:$F$5098,'R$ REAJUSTADO'!$A$2:$B$44,2,FALSE)</f>
        <v>648.59</v>
      </c>
      <c r="M1089" s="51">
        <f t="shared" si="40"/>
        <v>648.59</v>
      </c>
      <c r="N1089" s="52">
        <f>G1089*'R$ REAJUSTADO'!$E$13</f>
        <v>0</v>
      </c>
      <c r="O1089" s="11">
        <f>(J1089*'R$ REAJUSTADO'!$E$16)*'Tabela STJ'!K1089</f>
        <v>0</v>
      </c>
      <c r="P1089" s="205">
        <f t="shared" si="41"/>
        <v>648.59</v>
      </c>
      <c r="Q1089" s="201" t="s">
        <v>5172</v>
      </c>
    </row>
    <row r="1090" spans="1:17" ht="38.25">
      <c r="A1090" s="119" t="s">
        <v>4319</v>
      </c>
      <c r="B1090" s="6" t="s">
        <v>4387</v>
      </c>
      <c r="C1090" s="131" t="s">
        <v>6597</v>
      </c>
      <c r="D1090" s="132" t="s">
        <v>922</v>
      </c>
      <c r="E1090" s="8">
        <v>1</v>
      </c>
      <c r="F1090" s="166" t="s">
        <v>145</v>
      </c>
      <c r="H1090" s="8">
        <v>1</v>
      </c>
      <c r="I1090" s="8">
        <v>1</v>
      </c>
      <c r="L1090" s="188">
        <f>VLOOKUP('Tabela STJ'!$F$5:$F$5098,'R$ REAJUSTADO'!$A$2:$B$44,2,FALSE)</f>
        <v>304.89</v>
      </c>
      <c r="M1090" s="51">
        <f t="shared" si="40"/>
        <v>304.89</v>
      </c>
      <c r="N1090" s="52">
        <f>G1090*'R$ REAJUSTADO'!$E$13</f>
        <v>0</v>
      </c>
      <c r="O1090" s="11">
        <f>(J1090*'R$ REAJUSTADO'!$E$16)*'Tabela STJ'!K1090</f>
        <v>0</v>
      </c>
      <c r="P1090" s="205">
        <f t="shared" si="41"/>
        <v>304.89</v>
      </c>
      <c r="Q1090" s="201" t="s">
        <v>5172</v>
      </c>
    </row>
    <row r="1091" spans="1:17" ht="38.25">
      <c r="A1091" s="119" t="s">
        <v>4319</v>
      </c>
      <c r="B1091" s="6" t="s">
        <v>4387</v>
      </c>
      <c r="C1091" s="131" t="s">
        <v>6598</v>
      </c>
      <c r="D1091" s="132" t="s">
        <v>923</v>
      </c>
      <c r="E1091" s="8">
        <v>1</v>
      </c>
      <c r="F1091" s="166" t="s">
        <v>238</v>
      </c>
      <c r="H1091" s="8">
        <v>2</v>
      </c>
      <c r="I1091" s="8">
        <v>4</v>
      </c>
      <c r="L1091" s="188">
        <f>VLOOKUP('Tabela STJ'!$F$5:$F$5098,'R$ REAJUSTADO'!$A$2:$B$44,2,FALSE)</f>
        <v>679.08</v>
      </c>
      <c r="M1091" s="51">
        <f t="shared" si="40"/>
        <v>679.08</v>
      </c>
      <c r="N1091" s="52">
        <f>G1091*'R$ REAJUSTADO'!$E$13</f>
        <v>0</v>
      </c>
      <c r="O1091" s="11">
        <f>(J1091*'R$ REAJUSTADO'!$E$16)*'Tabela STJ'!K1091</f>
        <v>0</v>
      </c>
      <c r="P1091" s="205">
        <f t="shared" si="41"/>
        <v>679.08</v>
      </c>
      <c r="Q1091" s="201" t="s">
        <v>5172</v>
      </c>
    </row>
    <row r="1092" spans="1:17" s="66" customFormat="1" ht="38.25">
      <c r="A1092" s="120" t="s">
        <v>4319</v>
      </c>
      <c r="B1092" s="41" t="s">
        <v>4387</v>
      </c>
      <c r="C1092" s="135" t="s">
        <v>6599</v>
      </c>
      <c r="D1092" s="136" t="s">
        <v>924</v>
      </c>
      <c r="E1092" s="7">
        <v>1</v>
      </c>
      <c r="F1092" s="168" t="s">
        <v>30</v>
      </c>
      <c r="G1092" s="62"/>
      <c r="H1092" s="7">
        <v>1</v>
      </c>
      <c r="I1092" s="7">
        <v>2</v>
      </c>
      <c r="J1092" s="176"/>
      <c r="K1092" s="63"/>
      <c r="L1092" s="190">
        <f>VLOOKUP('Tabela STJ'!$F$5:$F$5098,'R$ REAJUSTADO'!$A$2:$B$44,2,FALSE)</f>
        <v>155.22</v>
      </c>
      <c r="M1092" s="53">
        <f t="shared" si="40"/>
        <v>155.22</v>
      </c>
      <c r="N1092" s="65">
        <f>G1092*'R$ REAJUSTADO'!$E$13</f>
        <v>0</v>
      </c>
      <c r="O1092" s="64">
        <f>(J1092*'R$ REAJUSTADO'!$E$16)*'Tabela STJ'!K1092</f>
        <v>0</v>
      </c>
      <c r="P1092" s="205">
        <f t="shared" si="41"/>
        <v>155.22</v>
      </c>
      <c r="Q1092" s="201" t="s">
        <v>5171</v>
      </c>
    </row>
    <row r="1093" spans="1:17" s="12" customFormat="1" ht="38.25">
      <c r="A1093" s="119" t="s">
        <v>4319</v>
      </c>
      <c r="B1093" s="6" t="s">
        <v>4387</v>
      </c>
      <c r="C1093" s="131" t="s">
        <v>6600</v>
      </c>
      <c r="D1093" s="132" t="s">
        <v>925</v>
      </c>
      <c r="E1093" s="8">
        <v>1</v>
      </c>
      <c r="F1093" s="166" t="s">
        <v>184</v>
      </c>
      <c r="G1093" s="9"/>
      <c r="H1093" s="8">
        <v>1</v>
      </c>
      <c r="I1093" s="8">
        <v>4</v>
      </c>
      <c r="J1093" s="174"/>
      <c r="K1093" s="10"/>
      <c r="L1093" s="188">
        <f>VLOOKUP('Tabela STJ'!$F$5:$F$5098,'R$ REAJUSTADO'!$A$2:$B$44,2,FALSE)</f>
        <v>720.66</v>
      </c>
      <c r="M1093" s="51">
        <f t="shared" si="40"/>
        <v>720.66</v>
      </c>
      <c r="N1093" s="52">
        <f>G1093*'R$ REAJUSTADO'!$E$13</f>
        <v>0</v>
      </c>
      <c r="O1093" s="11">
        <f>(J1093*'R$ REAJUSTADO'!$E$16)*'Tabela STJ'!K1093</f>
        <v>0</v>
      </c>
      <c r="P1093" s="205">
        <f t="shared" si="41"/>
        <v>720.66</v>
      </c>
      <c r="Q1093" s="201" t="s">
        <v>5172</v>
      </c>
    </row>
    <row r="1094" spans="1:17" s="66" customFormat="1" ht="38.25">
      <c r="A1094" s="120" t="s">
        <v>4319</v>
      </c>
      <c r="B1094" s="41" t="s">
        <v>4387</v>
      </c>
      <c r="C1094" s="135" t="s">
        <v>6601</v>
      </c>
      <c r="D1094" s="136" t="s">
        <v>926</v>
      </c>
      <c r="E1094" s="7">
        <v>1</v>
      </c>
      <c r="F1094" s="168" t="s">
        <v>11</v>
      </c>
      <c r="G1094" s="62"/>
      <c r="H1094" s="7"/>
      <c r="I1094" s="7">
        <v>0</v>
      </c>
      <c r="J1094" s="176"/>
      <c r="K1094" s="63"/>
      <c r="L1094" s="190">
        <f>VLOOKUP('Tabela STJ'!$F$5:$F$5098,'R$ REAJUSTADO'!$A$2:$B$44,2,FALSE)</f>
        <v>74.84</v>
      </c>
      <c r="M1094" s="53">
        <f t="shared" si="40"/>
        <v>74.84</v>
      </c>
      <c r="N1094" s="65">
        <f>G1094*'R$ REAJUSTADO'!$E$13</f>
        <v>0</v>
      </c>
      <c r="O1094" s="64">
        <f>(J1094*'R$ REAJUSTADO'!$E$16)*'Tabela STJ'!K1094</f>
        <v>0</v>
      </c>
      <c r="P1094" s="205">
        <f t="shared" si="41"/>
        <v>74.84</v>
      </c>
      <c r="Q1094" s="201" t="s">
        <v>5171</v>
      </c>
    </row>
    <row r="1095" spans="1:17" s="12" customFormat="1" ht="38.25">
      <c r="A1095" s="119" t="s">
        <v>4319</v>
      </c>
      <c r="B1095" s="6" t="s">
        <v>4387</v>
      </c>
      <c r="C1095" s="131" t="s">
        <v>6602</v>
      </c>
      <c r="D1095" s="132" t="s">
        <v>927</v>
      </c>
      <c r="E1095" s="8">
        <v>1</v>
      </c>
      <c r="F1095" s="166" t="s">
        <v>149</v>
      </c>
      <c r="G1095" s="9"/>
      <c r="H1095" s="8">
        <v>2</v>
      </c>
      <c r="I1095" s="8">
        <v>4</v>
      </c>
      <c r="J1095" s="174"/>
      <c r="K1095" s="10"/>
      <c r="L1095" s="188">
        <f>VLOOKUP('Tabela STJ'!$F$5:$F$5098,'R$ REAJUSTADO'!$A$2:$B$44,2,FALSE)</f>
        <v>458.72</v>
      </c>
      <c r="M1095" s="51">
        <f t="shared" si="40"/>
        <v>458.72</v>
      </c>
      <c r="N1095" s="52">
        <f>G1095*'R$ REAJUSTADO'!$E$13</f>
        <v>0</v>
      </c>
      <c r="O1095" s="11">
        <f>(J1095*'R$ REAJUSTADO'!$E$16)*'Tabela STJ'!K1095</f>
        <v>0</v>
      </c>
      <c r="P1095" s="205">
        <f t="shared" si="41"/>
        <v>458.72</v>
      </c>
      <c r="Q1095" s="201" t="s">
        <v>5172</v>
      </c>
    </row>
    <row r="1096" spans="1:17" ht="38.25">
      <c r="A1096" s="119" t="s">
        <v>4319</v>
      </c>
      <c r="B1096" s="6" t="s">
        <v>4387</v>
      </c>
      <c r="C1096" s="131" t="s">
        <v>6603</v>
      </c>
      <c r="D1096" s="132" t="s">
        <v>928</v>
      </c>
      <c r="E1096" s="8">
        <v>1</v>
      </c>
      <c r="F1096" s="166" t="s">
        <v>245</v>
      </c>
      <c r="H1096" s="8">
        <v>1</v>
      </c>
      <c r="I1096" s="8">
        <v>3</v>
      </c>
      <c r="L1096" s="188">
        <f>VLOOKUP('Tabela STJ'!$F$5:$F$5098,'R$ REAJUSTADO'!$A$2:$B$44,2,FALSE)</f>
        <v>648.59</v>
      </c>
      <c r="M1096" s="51">
        <f t="shared" si="40"/>
        <v>648.59</v>
      </c>
      <c r="N1096" s="52">
        <f>G1096*'R$ REAJUSTADO'!$E$13</f>
        <v>0</v>
      </c>
      <c r="O1096" s="11">
        <f>(J1096*'R$ REAJUSTADO'!$E$16)*'Tabela STJ'!K1096</f>
        <v>0</v>
      </c>
      <c r="P1096" s="205">
        <f t="shared" si="41"/>
        <v>648.59</v>
      </c>
      <c r="Q1096" s="201" t="s">
        <v>5172</v>
      </c>
    </row>
    <row r="1097" spans="1:17" ht="38.25">
      <c r="A1097" s="119" t="s">
        <v>4319</v>
      </c>
      <c r="B1097" s="6" t="s">
        <v>4387</v>
      </c>
      <c r="C1097" s="131" t="s">
        <v>6604</v>
      </c>
      <c r="D1097" s="132" t="s">
        <v>929</v>
      </c>
      <c r="E1097" s="8">
        <v>1</v>
      </c>
      <c r="F1097" s="166" t="s">
        <v>201</v>
      </c>
      <c r="H1097" s="8">
        <v>2</v>
      </c>
      <c r="I1097" s="8">
        <v>4</v>
      </c>
      <c r="L1097" s="188">
        <f>VLOOKUP('Tabela STJ'!$F$5:$F$5098,'R$ REAJUSTADO'!$A$2:$B$44,2,FALSE)</f>
        <v>769.16</v>
      </c>
      <c r="M1097" s="51">
        <f t="shared" si="40"/>
        <v>769.16</v>
      </c>
      <c r="N1097" s="52">
        <f>G1097*'R$ REAJUSTADO'!$E$13</f>
        <v>0</v>
      </c>
      <c r="O1097" s="11">
        <f>(J1097*'R$ REAJUSTADO'!$E$16)*'Tabela STJ'!K1097</f>
        <v>0</v>
      </c>
      <c r="P1097" s="205">
        <f t="shared" si="41"/>
        <v>769.16</v>
      </c>
      <c r="Q1097" s="201" t="s">
        <v>5172</v>
      </c>
    </row>
    <row r="1098" spans="1:17" s="26" customFormat="1" ht="31.5">
      <c r="A1098" s="273" t="s">
        <v>5404</v>
      </c>
      <c r="B1098" s="273"/>
      <c r="C1098" s="273"/>
      <c r="D1098" s="273"/>
      <c r="E1098" s="273"/>
      <c r="F1098" s="273"/>
      <c r="G1098" s="273"/>
      <c r="H1098" s="273"/>
      <c r="I1098" s="273"/>
      <c r="J1098" s="273"/>
      <c r="K1098" s="273"/>
      <c r="L1098" s="273"/>
      <c r="M1098" s="273"/>
      <c r="N1098" s="273"/>
      <c r="O1098" s="273"/>
      <c r="P1098" s="273"/>
      <c r="Q1098" s="273"/>
    </row>
    <row r="1099" spans="1:17" ht="38.25">
      <c r="A1099" s="119" t="s">
        <v>4319</v>
      </c>
      <c r="B1099" s="6" t="s">
        <v>3716</v>
      </c>
      <c r="C1099" s="131" t="s">
        <v>6605</v>
      </c>
      <c r="D1099" s="132" t="s">
        <v>930</v>
      </c>
      <c r="E1099" s="8">
        <v>1</v>
      </c>
      <c r="F1099" s="166" t="s">
        <v>238</v>
      </c>
      <c r="H1099" s="8">
        <v>1</v>
      </c>
      <c r="I1099" s="8">
        <v>4</v>
      </c>
      <c r="L1099" s="188">
        <f>VLOOKUP('Tabela STJ'!$F$5:$F$5098,'R$ REAJUSTADO'!$A$2:$B$44,2,FALSE)</f>
        <v>679.08</v>
      </c>
      <c r="M1099" s="51">
        <f t="shared" si="40"/>
        <v>679.08</v>
      </c>
      <c r="N1099" s="52">
        <f>G1099*'R$ REAJUSTADO'!$E$13</f>
        <v>0</v>
      </c>
      <c r="O1099" s="11">
        <f>(J1099*'R$ REAJUSTADO'!$E$16)*'Tabela STJ'!K1099</f>
        <v>0</v>
      </c>
      <c r="P1099" s="205">
        <f t="shared" si="41"/>
        <v>679.08</v>
      </c>
      <c r="Q1099" s="201" t="s">
        <v>5172</v>
      </c>
    </row>
    <row r="1100" spans="1:17" ht="38.25">
      <c r="A1100" s="119" t="s">
        <v>4319</v>
      </c>
      <c r="B1100" s="6" t="s">
        <v>3716</v>
      </c>
      <c r="C1100" s="131" t="s">
        <v>6606</v>
      </c>
      <c r="D1100" s="132" t="s">
        <v>932</v>
      </c>
      <c r="E1100" s="8">
        <v>1</v>
      </c>
      <c r="F1100" s="166" t="s">
        <v>238</v>
      </c>
      <c r="H1100" s="8">
        <v>2</v>
      </c>
      <c r="I1100" s="8">
        <v>5</v>
      </c>
      <c r="L1100" s="188">
        <f>VLOOKUP('Tabela STJ'!$F$5:$F$5098,'R$ REAJUSTADO'!$A$2:$B$44,2,FALSE)</f>
        <v>679.08</v>
      </c>
      <c r="M1100" s="51">
        <f t="shared" si="40"/>
        <v>679.08</v>
      </c>
      <c r="N1100" s="52">
        <f>G1100*'R$ REAJUSTADO'!$E$13</f>
        <v>0</v>
      </c>
      <c r="O1100" s="11">
        <f>(J1100*'R$ REAJUSTADO'!$E$16)*'Tabela STJ'!K1100</f>
        <v>0</v>
      </c>
      <c r="P1100" s="205">
        <f t="shared" si="41"/>
        <v>679.08</v>
      </c>
      <c r="Q1100" s="201" t="s">
        <v>5172</v>
      </c>
    </row>
    <row r="1101" spans="1:17" ht="38.25">
      <c r="A1101" s="119" t="s">
        <v>4319</v>
      </c>
      <c r="B1101" s="6" t="s">
        <v>3716</v>
      </c>
      <c r="C1101" s="131" t="s">
        <v>6607</v>
      </c>
      <c r="D1101" s="132" t="s">
        <v>933</v>
      </c>
      <c r="E1101" s="8">
        <v>1</v>
      </c>
      <c r="F1101" s="166" t="s">
        <v>196</v>
      </c>
      <c r="H1101" s="8">
        <v>1</v>
      </c>
      <c r="I1101" s="8">
        <v>3</v>
      </c>
      <c r="L1101" s="188">
        <f>VLOOKUP('Tabela STJ'!$F$5:$F$5098,'R$ REAJUSTADO'!$A$2:$B$44,2,FALSE)</f>
        <v>353.41</v>
      </c>
      <c r="M1101" s="51">
        <f t="shared" si="40"/>
        <v>353.41</v>
      </c>
      <c r="N1101" s="52">
        <f>G1101*'R$ REAJUSTADO'!$E$13</f>
        <v>0</v>
      </c>
      <c r="O1101" s="11">
        <f>(J1101*'R$ REAJUSTADO'!$E$16)*'Tabela STJ'!K1101</f>
        <v>0</v>
      </c>
      <c r="P1101" s="205">
        <f t="shared" si="41"/>
        <v>353.41</v>
      </c>
      <c r="Q1101" s="201" t="s">
        <v>5172</v>
      </c>
    </row>
    <row r="1102" spans="1:17" ht="38.25">
      <c r="A1102" s="119" t="s">
        <v>4319</v>
      </c>
      <c r="B1102" s="6" t="s">
        <v>3716</v>
      </c>
      <c r="C1102" s="131" t="s">
        <v>6608</v>
      </c>
      <c r="D1102" s="132" t="s">
        <v>934</v>
      </c>
      <c r="E1102" s="8">
        <v>1</v>
      </c>
      <c r="F1102" s="166" t="s">
        <v>145</v>
      </c>
      <c r="H1102" s="8">
        <v>1</v>
      </c>
      <c r="I1102" s="8">
        <v>1</v>
      </c>
      <c r="L1102" s="188">
        <f>VLOOKUP('Tabela STJ'!$F$5:$F$5098,'R$ REAJUSTADO'!$A$2:$B$44,2,FALSE)</f>
        <v>304.89</v>
      </c>
      <c r="M1102" s="51">
        <f t="shared" si="40"/>
        <v>304.89</v>
      </c>
      <c r="N1102" s="52">
        <f>G1102*'R$ REAJUSTADO'!$E$13</f>
        <v>0</v>
      </c>
      <c r="O1102" s="11">
        <f>(J1102*'R$ REAJUSTADO'!$E$16)*'Tabela STJ'!K1102</f>
        <v>0</v>
      </c>
      <c r="P1102" s="205">
        <f t="shared" si="41"/>
        <v>304.89</v>
      </c>
      <c r="Q1102" s="201" t="s">
        <v>5172</v>
      </c>
    </row>
    <row r="1103" spans="1:17" ht="38.25">
      <c r="A1103" s="119" t="s">
        <v>4319</v>
      </c>
      <c r="B1103" s="6" t="s">
        <v>3716</v>
      </c>
      <c r="C1103" s="131" t="s">
        <v>6609</v>
      </c>
      <c r="D1103" s="132" t="s">
        <v>935</v>
      </c>
      <c r="E1103" s="8">
        <v>1</v>
      </c>
      <c r="F1103" s="166" t="s">
        <v>30</v>
      </c>
      <c r="H1103" s="8">
        <v>1</v>
      </c>
      <c r="I1103" s="8">
        <v>1</v>
      </c>
      <c r="L1103" s="188">
        <f>VLOOKUP('Tabela STJ'!$F$5:$F$5098,'R$ REAJUSTADO'!$A$2:$B$44,2,FALSE)</f>
        <v>155.22</v>
      </c>
      <c r="M1103" s="51">
        <f t="shared" si="40"/>
        <v>155.22</v>
      </c>
      <c r="N1103" s="52">
        <f>G1103*'R$ REAJUSTADO'!$E$13</f>
        <v>0</v>
      </c>
      <c r="O1103" s="11">
        <f>(J1103*'R$ REAJUSTADO'!$E$16)*'Tabela STJ'!K1103</f>
        <v>0</v>
      </c>
      <c r="P1103" s="205">
        <f t="shared" si="41"/>
        <v>155.22</v>
      </c>
      <c r="Q1103" s="201" t="s">
        <v>5172</v>
      </c>
    </row>
    <row r="1104" spans="1:17" ht="38.25">
      <c r="A1104" s="119" t="s">
        <v>4319</v>
      </c>
      <c r="B1104" s="6" t="s">
        <v>3716</v>
      </c>
      <c r="C1104" s="131" t="s">
        <v>6610</v>
      </c>
      <c r="D1104" s="132" t="s">
        <v>936</v>
      </c>
      <c r="E1104" s="8">
        <v>1</v>
      </c>
      <c r="F1104" s="166" t="s">
        <v>238</v>
      </c>
      <c r="H1104" s="8">
        <v>1</v>
      </c>
      <c r="I1104" s="8">
        <v>3</v>
      </c>
      <c r="L1104" s="188">
        <f>VLOOKUP('Tabela STJ'!$F$5:$F$5098,'R$ REAJUSTADO'!$A$2:$B$44,2,FALSE)</f>
        <v>679.08</v>
      </c>
      <c r="M1104" s="51">
        <f t="shared" si="40"/>
        <v>679.08</v>
      </c>
      <c r="N1104" s="52">
        <f>G1104*'R$ REAJUSTADO'!$E$13</f>
        <v>0</v>
      </c>
      <c r="O1104" s="11">
        <f>(J1104*'R$ REAJUSTADO'!$E$16)*'Tabela STJ'!K1104</f>
        <v>0</v>
      </c>
      <c r="P1104" s="205">
        <f t="shared" si="41"/>
        <v>679.08</v>
      </c>
      <c r="Q1104" s="201" t="s">
        <v>5172</v>
      </c>
    </row>
    <row r="1105" spans="1:17" s="66" customFormat="1" ht="38.25">
      <c r="A1105" s="120" t="s">
        <v>4319</v>
      </c>
      <c r="B1105" s="41" t="s">
        <v>3716</v>
      </c>
      <c r="C1105" s="135" t="s">
        <v>6611</v>
      </c>
      <c r="D1105" s="136" t="s">
        <v>937</v>
      </c>
      <c r="E1105" s="7">
        <v>1</v>
      </c>
      <c r="F1105" s="168" t="s">
        <v>17</v>
      </c>
      <c r="G1105" s="62"/>
      <c r="H1105" s="7"/>
      <c r="I1105" s="7">
        <v>0</v>
      </c>
      <c r="J1105" s="176"/>
      <c r="K1105" s="63"/>
      <c r="L1105" s="190">
        <f>VLOOKUP('Tabela STJ'!$F$5:$F$5098,'R$ REAJUSTADO'!$A$2:$B$44,2,FALSE)</f>
        <v>55.45</v>
      </c>
      <c r="M1105" s="53">
        <f t="shared" si="40"/>
        <v>55.45</v>
      </c>
      <c r="N1105" s="65">
        <f>G1105*'R$ REAJUSTADO'!$E$13</f>
        <v>0</v>
      </c>
      <c r="O1105" s="64">
        <f>(J1105*'R$ REAJUSTADO'!$E$16)*'Tabela STJ'!K1105</f>
        <v>0</v>
      </c>
      <c r="P1105" s="205">
        <f t="shared" si="41"/>
        <v>55.45</v>
      </c>
      <c r="Q1105" s="201" t="s">
        <v>5171</v>
      </c>
    </row>
    <row r="1106" spans="1:17" s="12" customFormat="1" ht="38.25">
      <c r="A1106" s="119" t="s">
        <v>4319</v>
      </c>
      <c r="B1106" s="6" t="s">
        <v>3716</v>
      </c>
      <c r="C1106" s="131" t="s">
        <v>6612</v>
      </c>
      <c r="D1106" s="132" t="s">
        <v>938</v>
      </c>
      <c r="E1106" s="8">
        <v>1</v>
      </c>
      <c r="F1106" s="166" t="s">
        <v>149</v>
      </c>
      <c r="G1106" s="9"/>
      <c r="H1106" s="8">
        <v>2</v>
      </c>
      <c r="I1106" s="8">
        <v>4</v>
      </c>
      <c r="J1106" s="174"/>
      <c r="K1106" s="10"/>
      <c r="L1106" s="188">
        <f>VLOOKUP('Tabela STJ'!$F$5:$F$5098,'R$ REAJUSTADO'!$A$2:$B$44,2,FALSE)</f>
        <v>458.72</v>
      </c>
      <c r="M1106" s="51">
        <f t="shared" si="40"/>
        <v>458.72</v>
      </c>
      <c r="N1106" s="52">
        <f>G1106*'R$ REAJUSTADO'!$E$13</f>
        <v>0</v>
      </c>
      <c r="O1106" s="11">
        <f>(J1106*'R$ REAJUSTADO'!$E$16)*'Tabela STJ'!K1106</f>
        <v>0</v>
      </c>
      <c r="P1106" s="205">
        <f t="shared" si="41"/>
        <v>458.72</v>
      </c>
      <c r="Q1106" s="201" t="s">
        <v>5172</v>
      </c>
    </row>
    <row r="1107" spans="1:17" s="66" customFormat="1" ht="38.25">
      <c r="A1107" s="120" t="s">
        <v>4319</v>
      </c>
      <c r="B1107" s="41" t="s">
        <v>3716</v>
      </c>
      <c r="C1107" s="135" t="s">
        <v>6613</v>
      </c>
      <c r="D1107" s="136" t="s">
        <v>939</v>
      </c>
      <c r="E1107" s="7">
        <v>1</v>
      </c>
      <c r="F1107" s="168" t="s">
        <v>69</v>
      </c>
      <c r="G1107" s="62"/>
      <c r="H1107" s="7"/>
      <c r="I1107" s="7">
        <v>2</v>
      </c>
      <c r="J1107" s="176"/>
      <c r="K1107" s="63"/>
      <c r="L1107" s="190">
        <f>VLOOKUP('Tabela STJ'!$F$5:$F$5098,'R$ REAJUSTADO'!$A$2:$B$44,2,FALSE)</f>
        <v>212.03</v>
      </c>
      <c r="M1107" s="53">
        <f t="shared" si="40"/>
        <v>212.03</v>
      </c>
      <c r="N1107" s="65">
        <f>G1107*'R$ REAJUSTADO'!$E$13</f>
        <v>0</v>
      </c>
      <c r="O1107" s="64">
        <f>(J1107*'R$ REAJUSTADO'!$E$16)*'Tabela STJ'!K1107</f>
        <v>0</v>
      </c>
      <c r="P1107" s="205">
        <f t="shared" si="41"/>
        <v>212.03</v>
      </c>
      <c r="Q1107" s="201" t="s">
        <v>5171</v>
      </c>
    </row>
    <row r="1108" spans="1:17" s="12" customFormat="1" ht="38.25">
      <c r="A1108" s="119" t="s">
        <v>4319</v>
      </c>
      <c r="B1108" s="6" t="s">
        <v>3716</v>
      </c>
      <c r="C1108" s="131" t="s">
        <v>6614</v>
      </c>
      <c r="D1108" s="132" t="s">
        <v>940</v>
      </c>
      <c r="E1108" s="8">
        <v>1</v>
      </c>
      <c r="F1108" s="166" t="s">
        <v>5</v>
      </c>
      <c r="G1108" s="9"/>
      <c r="H1108" s="8">
        <v>1</v>
      </c>
      <c r="I1108" s="8">
        <v>3</v>
      </c>
      <c r="J1108" s="174"/>
      <c r="K1108" s="10"/>
      <c r="L1108" s="188">
        <f>VLOOKUP('Tabela STJ'!$F$5:$F$5098,'R$ REAJUSTADO'!$A$2:$B$44,2,FALSE)</f>
        <v>600.09</v>
      </c>
      <c r="M1108" s="51">
        <f t="shared" si="40"/>
        <v>600.09</v>
      </c>
      <c r="N1108" s="52">
        <f>G1108*'R$ REAJUSTADO'!$E$13</f>
        <v>0</v>
      </c>
      <c r="O1108" s="11">
        <f>(J1108*'R$ REAJUSTADO'!$E$16)*'Tabela STJ'!K1108</f>
        <v>0</v>
      </c>
      <c r="P1108" s="205">
        <f t="shared" si="41"/>
        <v>600.09</v>
      </c>
      <c r="Q1108" s="201" t="s">
        <v>5172</v>
      </c>
    </row>
    <row r="1109" spans="1:17" s="66" customFormat="1" ht="38.25">
      <c r="A1109" s="120" t="s">
        <v>4319</v>
      </c>
      <c r="B1109" s="41" t="s">
        <v>3716</v>
      </c>
      <c r="C1109" s="135" t="s">
        <v>6615</v>
      </c>
      <c r="D1109" s="136" t="s">
        <v>941</v>
      </c>
      <c r="E1109" s="7">
        <v>1</v>
      </c>
      <c r="F1109" s="168" t="s">
        <v>1</v>
      </c>
      <c r="G1109" s="62"/>
      <c r="H1109" s="7"/>
      <c r="I1109" s="7">
        <v>2</v>
      </c>
      <c r="J1109" s="176"/>
      <c r="K1109" s="63"/>
      <c r="L1109" s="190">
        <f>VLOOKUP('Tabela STJ'!$F$5:$F$5098,'R$ REAJUSTADO'!$A$2:$B$44,2,FALSE)</f>
        <v>121.96</v>
      </c>
      <c r="M1109" s="53">
        <f t="shared" si="40"/>
        <v>121.96</v>
      </c>
      <c r="N1109" s="65">
        <f>G1109*'R$ REAJUSTADO'!$E$13</f>
        <v>0</v>
      </c>
      <c r="O1109" s="64">
        <f>(J1109*'R$ REAJUSTADO'!$E$16)*'Tabela STJ'!K1109</f>
        <v>0</v>
      </c>
      <c r="P1109" s="205">
        <f t="shared" si="41"/>
        <v>121.96</v>
      </c>
      <c r="Q1109" s="201" t="s">
        <v>5171</v>
      </c>
    </row>
    <row r="1110" spans="1:17" s="12" customFormat="1" ht="38.25">
      <c r="A1110" s="119" t="s">
        <v>4319</v>
      </c>
      <c r="B1110" s="6" t="s">
        <v>3716</v>
      </c>
      <c r="C1110" s="131" t="s">
        <v>6616</v>
      </c>
      <c r="D1110" s="132" t="s">
        <v>942</v>
      </c>
      <c r="E1110" s="8">
        <v>1</v>
      </c>
      <c r="F1110" s="166" t="s">
        <v>153</v>
      </c>
      <c r="G1110" s="9"/>
      <c r="H1110" s="8">
        <v>1</v>
      </c>
      <c r="I1110" s="8">
        <v>2</v>
      </c>
      <c r="J1110" s="174"/>
      <c r="K1110" s="10"/>
      <c r="L1110" s="188">
        <f>VLOOKUP('Tabela STJ'!$F$5:$F$5098,'R$ REAJUSTADO'!$A$2:$B$44,2,FALSE)</f>
        <v>232.84</v>
      </c>
      <c r="M1110" s="51">
        <f t="shared" si="40"/>
        <v>232.84</v>
      </c>
      <c r="N1110" s="52">
        <f>G1110*'R$ REAJUSTADO'!$E$13</f>
        <v>0</v>
      </c>
      <c r="O1110" s="11">
        <f>(J1110*'R$ REAJUSTADO'!$E$16)*'Tabela STJ'!K1110</f>
        <v>0</v>
      </c>
      <c r="P1110" s="205">
        <f t="shared" si="41"/>
        <v>232.84</v>
      </c>
      <c r="Q1110" s="201" t="s">
        <v>5172</v>
      </c>
    </row>
    <row r="1111" spans="1:17" s="12" customFormat="1" ht="38.25">
      <c r="A1111" s="119" t="s">
        <v>4319</v>
      </c>
      <c r="B1111" s="6" t="s">
        <v>3716</v>
      </c>
      <c r="C1111" s="131" t="s">
        <v>6617</v>
      </c>
      <c r="D1111" s="132" t="s">
        <v>931</v>
      </c>
      <c r="E1111" s="8">
        <v>1</v>
      </c>
      <c r="F1111" s="166" t="s">
        <v>5</v>
      </c>
      <c r="G1111" s="9"/>
      <c r="H1111" s="8">
        <v>1</v>
      </c>
      <c r="I1111" s="8">
        <v>3</v>
      </c>
      <c r="J1111" s="174"/>
      <c r="K1111" s="10"/>
      <c r="L1111" s="188">
        <f>VLOOKUP('Tabela STJ'!$F$5:$F$5098,'R$ REAJUSTADO'!$A$2:$B$44,2,FALSE)</f>
        <v>600.09</v>
      </c>
      <c r="M1111" s="51">
        <f t="shared" ref="M1111:M1177" si="42">L1111*E1111</f>
        <v>600.09</v>
      </c>
      <c r="N1111" s="52">
        <f>G1111*'R$ REAJUSTADO'!$E$13</f>
        <v>0</v>
      </c>
      <c r="O1111" s="11">
        <f>(J1111*'R$ REAJUSTADO'!$E$16)*'Tabela STJ'!K1111</f>
        <v>0</v>
      </c>
      <c r="P1111" s="205">
        <f t="shared" si="41"/>
        <v>600.09</v>
      </c>
      <c r="Q1111" s="201" t="s">
        <v>5172</v>
      </c>
    </row>
    <row r="1112" spans="1:17" s="26" customFormat="1" ht="31.5">
      <c r="A1112" s="273" t="s">
        <v>5405</v>
      </c>
      <c r="B1112" s="273"/>
      <c r="C1112" s="273"/>
      <c r="D1112" s="273"/>
      <c r="E1112" s="273"/>
      <c r="F1112" s="273"/>
      <c r="G1112" s="273"/>
      <c r="H1112" s="273"/>
      <c r="I1112" s="273"/>
      <c r="J1112" s="273"/>
      <c r="K1112" s="273"/>
      <c r="L1112" s="273"/>
      <c r="M1112" s="273"/>
      <c r="N1112" s="273"/>
      <c r="O1112" s="273"/>
      <c r="P1112" s="273"/>
      <c r="Q1112" s="273"/>
    </row>
    <row r="1113" spans="1:17" ht="38.25">
      <c r="A1113" s="119" t="s">
        <v>4319</v>
      </c>
      <c r="B1113" s="6" t="s">
        <v>773</v>
      </c>
      <c r="C1113" s="131" t="s">
        <v>6618</v>
      </c>
      <c r="D1113" s="132" t="s">
        <v>943</v>
      </c>
      <c r="E1113" s="8">
        <v>1</v>
      </c>
      <c r="F1113" s="166" t="s">
        <v>196</v>
      </c>
      <c r="H1113" s="8">
        <v>1</v>
      </c>
      <c r="I1113" s="8">
        <v>3</v>
      </c>
      <c r="L1113" s="188">
        <f>VLOOKUP('Tabela STJ'!$F$5:$F$5098,'R$ REAJUSTADO'!$A$2:$B$44,2,FALSE)</f>
        <v>353.41</v>
      </c>
      <c r="M1113" s="51">
        <f t="shared" si="42"/>
        <v>353.41</v>
      </c>
      <c r="N1113" s="52">
        <f>G1113*'R$ REAJUSTADO'!$E$13</f>
        <v>0</v>
      </c>
      <c r="O1113" s="11">
        <f>(J1113*'R$ REAJUSTADO'!$E$16)*'Tabela STJ'!K1113</f>
        <v>0</v>
      </c>
      <c r="P1113" s="205">
        <f t="shared" si="41"/>
        <v>353.41</v>
      </c>
      <c r="Q1113" s="201" t="s">
        <v>5172</v>
      </c>
    </row>
    <row r="1114" spans="1:17" ht="38.25">
      <c r="A1114" s="119" t="s">
        <v>4319</v>
      </c>
      <c r="B1114" s="6" t="s">
        <v>773</v>
      </c>
      <c r="C1114" s="131" t="s">
        <v>6619</v>
      </c>
      <c r="D1114" s="132" t="s">
        <v>944</v>
      </c>
      <c r="E1114" s="8">
        <v>1</v>
      </c>
      <c r="F1114" s="166" t="s">
        <v>5</v>
      </c>
      <c r="H1114" s="8">
        <v>2</v>
      </c>
      <c r="I1114" s="8">
        <v>4</v>
      </c>
      <c r="L1114" s="188">
        <f>VLOOKUP('Tabela STJ'!$F$5:$F$5098,'R$ REAJUSTADO'!$A$2:$B$44,2,FALSE)</f>
        <v>600.09</v>
      </c>
      <c r="M1114" s="51">
        <f t="shared" si="42"/>
        <v>600.09</v>
      </c>
      <c r="N1114" s="52">
        <f>G1114*'R$ REAJUSTADO'!$E$13</f>
        <v>0</v>
      </c>
      <c r="O1114" s="11">
        <f>(J1114*'R$ REAJUSTADO'!$E$16)*'Tabela STJ'!K1114</f>
        <v>0</v>
      </c>
      <c r="P1114" s="205">
        <f t="shared" si="41"/>
        <v>600.09</v>
      </c>
      <c r="Q1114" s="201" t="s">
        <v>5172</v>
      </c>
    </row>
    <row r="1115" spans="1:17" ht="38.25">
      <c r="A1115" s="119" t="s">
        <v>4319</v>
      </c>
      <c r="B1115" s="6" t="s">
        <v>773</v>
      </c>
      <c r="C1115" s="131" t="s">
        <v>6620</v>
      </c>
      <c r="D1115" s="132" t="s">
        <v>945</v>
      </c>
      <c r="E1115" s="8">
        <v>1</v>
      </c>
      <c r="F1115" s="166" t="s">
        <v>238</v>
      </c>
      <c r="H1115" s="8">
        <v>1</v>
      </c>
      <c r="I1115" s="8">
        <v>3</v>
      </c>
      <c r="L1115" s="188">
        <f>VLOOKUP('Tabela STJ'!$F$5:$F$5098,'R$ REAJUSTADO'!$A$2:$B$44,2,FALSE)</f>
        <v>679.08</v>
      </c>
      <c r="M1115" s="51">
        <f t="shared" si="42"/>
        <v>679.08</v>
      </c>
      <c r="N1115" s="52">
        <f>G1115*'R$ REAJUSTADO'!$E$13</f>
        <v>0</v>
      </c>
      <c r="O1115" s="11">
        <f>(J1115*'R$ REAJUSTADO'!$E$16)*'Tabela STJ'!K1115</f>
        <v>0</v>
      </c>
      <c r="P1115" s="205">
        <f t="shared" si="41"/>
        <v>679.08</v>
      </c>
      <c r="Q1115" s="201" t="s">
        <v>5172</v>
      </c>
    </row>
    <row r="1116" spans="1:17" ht="38.25">
      <c r="A1116" s="119" t="s">
        <v>4319</v>
      </c>
      <c r="B1116" s="6" t="s">
        <v>773</v>
      </c>
      <c r="C1116" s="131" t="s">
        <v>6621</v>
      </c>
      <c r="D1116" s="132" t="s">
        <v>946</v>
      </c>
      <c r="E1116" s="8">
        <v>1</v>
      </c>
      <c r="F1116" s="166" t="s">
        <v>30</v>
      </c>
      <c r="H1116" s="8">
        <v>1</v>
      </c>
      <c r="I1116" s="8">
        <v>1</v>
      </c>
      <c r="L1116" s="188">
        <f>VLOOKUP('Tabela STJ'!$F$5:$F$5098,'R$ REAJUSTADO'!$A$2:$B$44,2,FALSE)</f>
        <v>155.22</v>
      </c>
      <c r="M1116" s="51">
        <f t="shared" si="42"/>
        <v>155.22</v>
      </c>
      <c r="N1116" s="52">
        <f>G1116*'R$ REAJUSTADO'!$E$13</f>
        <v>0</v>
      </c>
      <c r="O1116" s="11">
        <f>(J1116*'R$ REAJUSTADO'!$E$16)*'Tabela STJ'!K1116</f>
        <v>0</v>
      </c>
      <c r="P1116" s="205">
        <f t="shared" si="41"/>
        <v>155.22</v>
      </c>
      <c r="Q1116" s="201" t="s">
        <v>5172</v>
      </c>
    </row>
    <row r="1117" spans="1:17" ht="38.25">
      <c r="A1117" s="119" t="s">
        <v>4319</v>
      </c>
      <c r="B1117" s="6" t="s">
        <v>773</v>
      </c>
      <c r="C1117" s="131" t="s">
        <v>6622</v>
      </c>
      <c r="D1117" s="132" t="s">
        <v>947</v>
      </c>
      <c r="E1117" s="8">
        <v>1</v>
      </c>
      <c r="F1117" s="166" t="s">
        <v>245</v>
      </c>
      <c r="H1117" s="8">
        <v>2</v>
      </c>
      <c r="I1117" s="8">
        <v>4</v>
      </c>
      <c r="L1117" s="188">
        <f>VLOOKUP('Tabela STJ'!$F$5:$F$5098,'R$ REAJUSTADO'!$A$2:$B$44,2,FALSE)</f>
        <v>648.59</v>
      </c>
      <c r="M1117" s="51">
        <f t="shared" si="42"/>
        <v>648.59</v>
      </c>
      <c r="N1117" s="52">
        <f>G1117*'R$ REAJUSTADO'!$E$13</f>
        <v>0</v>
      </c>
      <c r="O1117" s="11">
        <f>(J1117*'R$ REAJUSTADO'!$E$16)*'Tabela STJ'!K1117</f>
        <v>0</v>
      </c>
      <c r="P1117" s="205">
        <f t="shared" si="41"/>
        <v>648.59</v>
      </c>
      <c r="Q1117" s="201" t="s">
        <v>5172</v>
      </c>
    </row>
    <row r="1118" spans="1:17" ht="38.25">
      <c r="A1118" s="119" t="s">
        <v>4319</v>
      </c>
      <c r="B1118" s="6" t="s">
        <v>773</v>
      </c>
      <c r="C1118" s="131" t="s">
        <v>6623</v>
      </c>
      <c r="D1118" s="132" t="s">
        <v>948</v>
      </c>
      <c r="E1118" s="8">
        <v>1</v>
      </c>
      <c r="F1118" s="166" t="s">
        <v>196</v>
      </c>
      <c r="H1118" s="8">
        <v>2</v>
      </c>
      <c r="I1118" s="8">
        <v>4</v>
      </c>
      <c r="L1118" s="188">
        <f>VLOOKUP('Tabela STJ'!$F$5:$F$5098,'R$ REAJUSTADO'!$A$2:$B$44,2,FALSE)</f>
        <v>353.41</v>
      </c>
      <c r="M1118" s="51">
        <f t="shared" si="42"/>
        <v>353.41</v>
      </c>
      <c r="N1118" s="52">
        <f>G1118*'R$ REAJUSTADO'!$E$13</f>
        <v>0</v>
      </c>
      <c r="O1118" s="11">
        <f>(J1118*'R$ REAJUSTADO'!$E$16)*'Tabela STJ'!K1118</f>
        <v>0</v>
      </c>
      <c r="P1118" s="205">
        <f t="shared" si="41"/>
        <v>353.41</v>
      </c>
      <c r="Q1118" s="201" t="s">
        <v>5172</v>
      </c>
    </row>
    <row r="1119" spans="1:17" ht="38.25">
      <c r="A1119" s="119" t="s">
        <v>4319</v>
      </c>
      <c r="B1119" s="6" t="s">
        <v>773</v>
      </c>
      <c r="C1119" s="131" t="s">
        <v>6624</v>
      </c>
      <c r="D1119" s="132" t="s">
        <v>949</v>
      </c>
      <c r="E1119" s="8">
        <v>1</v>
      </c>
      <c r="F1119" s="166" t="s">
        <v>196</v>
      </c>
      <c r="H1119" s="8">
        <v>2</v>
      </c>
      <c r="I1119" s="8">
        <v>3</v>
      </c>
      <c r="L1119" s="188">
        <f>VLOOKUP('Tabela STJ'!$F$5:$F$5098,'R$ REAJUSTADO'!$A$2:$B$44,2,FALSE)</f>
        <v>353.41</v>
      </c>
      <c r="M1119" s="51">
        <f t="shared" si="42"/>
        <v>353.41</v>
      </c>
      <c r="N1119" s="52">
        <f>G1119*'R$ REAJUSTADO'!$E$13</f>
        <v>0</v>
      </c>
      <c r="O1119" s="11">
        <f>(J1119*'R$ REAJUSTADO'!$E$16)*'Tabela STJ'!K1119</f>
        <v>0</v>
      </c>
      <c r="P1119" s="205">
        <f t="shared" si="41"/>
        <v>353.41</v>
      </c>
      <c r="Q1119" s="201" t="s">
        <v>5172</v>
      </c>
    </row>
    <row r="1120" spans="1:17" s="66" customFormat="1" ht="38.25">
      <c r="A1120" s="120" t="s">
        <v>4319</v>
      </c>
      <c r="B1120" s="41" t="s">
        <v>773</v>
      </c>
      <c r="C1120" s="135" t="s">
        <v>6625</v>
      </c>
      <c r="D1120" s="136" t="s">
        <v>950</v>
      </c>
      <c r="E1120" s="7">
        <v>1</v>
      </c>
      <c r="F1120" s="168" t="s">
        <v>17</v>
      </c>
      <c r="G1120" s="62"/>
      <c r="H1120" s="7"/>
      <c r="I1120" s="7">
        <v>0</v>
      </c>
      <c r="J1120" s="176"/>
      <c r="K1120" s="63"/>
      <c r="L1120" s="190">
        <f>VLOOKUP('Tabela STJ'!$F$5:$F$5098,'R$ REAJUSTADO'!$A$2:$B$44,2,FALSE)</f>
        <v>55.45</v>
      </c>
      <c r="M1120" s="53">
        <f t="shared" si="42"/>
        <v>55.45</v>
      </c>
      <c r="N1120" s="65">
        <f>G1120*'R$ REAJUSTADO'!$E$13</f>
        <v>0</v>
      </c>
      <c r="O1120" s="64">
        <f>(J1120*'R$ REAJUSTADO'!$E$16)*'Tabela STJ'!K1120</f>
        <v>0</v>
      </c>
      <c r="P1120" s="205">
        <f t="shared" si="41"/>
        <v>55.45</v>
      </c>
      <c r="Q1120" s="201" t="s">
        <v>5171</v>
      </c>
    </row>
    <row r="1121" spans="1:17" s="12" customFormat="1" ht="38.25">
      <c r="A1121" s="119" t="s">
        <v>4319</v>
      </c>
      <c r="B1121" s="6" t="s">
        <v>773</v>
      </c>
      <c r="C1121" s="131" t="s">
        <v>6626</v>
      </c>
      <c r="D1121" s="132" t="s">
        <v>951</v>
      </c>
      <c r="E1121" s="8">
        <v>1</v>
      </c>
      <c r="F1121" s="166" t="s">
        <v>48</v>
      </c>
      <c r="G1121" s="9"/>
      <c r="H1121" s="8">
        <v>1</v>
      </c>
      <c r="I1121" s="8">
        <v>3</v>
      </c>
      <c r="J1121" s="174"/>
      <c r="K1121" s="10"/>
      <c r="L1121" s="188">
        <f>VLOOKUP('Tabela STJ'!$F$5:$F$5098,'R$ REAJUSTADO'!$A$2:$B$44,2,FALSE)</f>
        <v>424.07</v>
      </c>
      <c r="M1121" s="51">
        <f t="shared" si="42"/>
        <v>424.07</v>
      </c>
      <c r="N1121" s="52">
        <f>G1121*'R$ REAJUSTADO'!$E$13</f>
        <v>0</v>
      </c>
      <c r="O1121" s="11">
        <f>(J1121*'R$ REAJUSTADO'!$E$16)*'Tabela STJ'!K1121</f>
        <v>0</v>
      </c>
      <c r="P1121" s="205">
        <f t="shared" si="41"/>
        <v>424.07</v>
      </c>
      <c r="Q1121" s="201" t="s">
        <v>5172</v>
      </c>
    </row>
    <row r="1122" spans="1:17" s="66" customFormat="1" ht="38.25">
      <c r="A1122" s="120" t="s">
        <v>4319</v>
      </c>
      <c r="B1122" s="41" t="s">
        <v>773</v>
      </c>
      <c r="C1122" s="135" t="s">
        <v>6627</v>
      </c>
      <c r="D1122" s="136" t="s">
        <v>952</v>
      </c>
      <c r="E1122" s="7">
        <v>1</v>
      </c>
      <c r="F1122" s="168" t="s">
        <v>69</v>
      </c>
      <c r="G1122" s="62"/>
      <c r="H1122" s="7">
        <v>1</v>
      </c>
      <c r="I1122" s="7">
        <v>2</v>
      </c>
      <c r="J1122" s="176"/>
      <c r="K1122" s="63"/>
      <c r="L1122" s="190">
        <f>VLOOKUP('Tabela STJ'!$F$5:$F$5098,'R$ REAJUSTADO'!$A$2:$B$44,2,FALSE)</f>
        <v>212.03</v>
      </c>
      <c r="M1122" s="53">
        <f t="shared" si="42"/>
        <v>212.03</v>
      </c>
      <c r="N1122" s="65">
        <f>G1122*'R$ REAJUSTADO'!$E$13</f>
        <v>0</v>
      </c>
      <c r="O1122" s="64">
        <f>(J1122*'R$ REAJUSTADO'!$E$16)*'Tabela STJ'!K1122</f>
        <v>0</v>
      </c>
      <c r="P1122" s="205">
        <f t="shared" si="41"/>
        <v>212.03</v>
      </c>
      <c r="Q1122" s="201" t="s">
        <v>5171</v>
      </c>
    </row>
    <row r="1123" spans="1:17" s="12" customFormat="1" ht="38.25">
      <c r="A1123" s="119" t="s">
        <v>4319</v>
      </c>
      <c r="B1123" s="6" t="s">
        <v>773</v>
      </c>
      <c r="C1123" s="131" t="s">
        <v>6628</v>
      </c>
      <c r="D1123" s="132" t="s">
        <v>953</v>
      </c>
      <c r="E1123" s="8">
        <v>1</v>
      </c>
      <c r="F1123" s="166" t="s">
        <v>5</v>
      </c>
      <c r="G1123" s="9"/>
      <c r="H1123" s="8">
        <v>2</v>
      </c>
      <c r="I1123" s="8">
        <v>3</v>
      </c>
      <c r="J1123" s="174"/>
      <c r="K1123" s="10"/>
      <c r="L1123" s="188">
        <f>VLOOKUP('Tabela STJ'!$F$5:$F$5098,'R$ REAJUSTADO'!$A$2:$B$44,2,FALSE)</f>
        <v>600.09</v>
      </c>
      <c r="M1123" s="51">
        <f t="shared" si="42"/>
        <v>600.09</v>
      </c>
      <c r="N1123" s="52">
        <f>G1123*'R$ REAJUSTADO'!$E$13</f>
        <v>0</v>
      </c>
      <c r="O1123" s="11">
        <f>(J1123*'R$ REAJUSTADO'!$E$16)*'Tabela STJ'!K1123</f>
        <v>0</v>
      </c>
      <c r="P1123" s="205">
        <f t="shared" si="41"/>
        <v>600.09</v>
      </c>
      <c r="Q1123" s="201" t="s">
        <v>5172</v>
      </c>
    </row>
    <row r="1124" spans="1:17" s="12" customFormat="1" ht="38.25">
      <c r="A1124" s="119" t="s">
        <v>4319</v>
      </c>
      <c r="B1124" s="6" t="s">
        <v>773</v>
      </c>
      <c r="C1124" s="131" t="s">
        <v>6629</v>
      </c>
      <c r="D1124" s="132" t="s">
        <v>954</v>
      </c>
      <c r="E1124" s="8">
        <v>1</v>
      </c>
      <c r="F1124" s="166" t="s">
        <v>145</v>
      </c>
      <c r="G1124" s="9"/>
      <c r="H1124" s="8">
        <v>2</v>
      </c>
      <c r="I1124" s="8">
        <v>2</v>
      </c>
      <c r="J1124" s="174"/>
      <c r="K1124" s="10"/>
      <c r="L1124" s="188">
        <f>VLOOKUP('Tabela STJ'!$F$5:$F$5098,'R$ REAJUSTADO'!$A$2:$B$44,2,FALSE)</f>
        <v>304.89</v>
      </c>
      <c r="M1124" s="51">
        <f t="shared" si="42"/>
        <v>304.89</v>
      </c>
      <c r="N1124" s="52">
        <f>G1124*'R$ REAJUSTADO'!$E$13</f>
        <v>0</v>
      </c>
      <c r="O1124" s="11">
        <f>(J1124*'R$ REAJUSTADO'!$E$16)*'Tabela STJ'!K1124</f>
        <v>0</v>
      </c>
      <c r="P1124" s="205">
        <f t="shared" si="41"/>
        <v>304.89</v>
      </c>
      <c r="Q1124" s="201" t="s">
        <v>5172</v>
      </c>
    </row>
    <row r="1125" spans="1:17" ht="38.25">
      <c r="A1125" s="119" t="s">
        <v>4319</v>
      </c>
      <c r="B1125" s="6" t="s">
        <v>773</v>
      </c>
      <c r="C1125" s="131" t="s">
        <v>6630</v>
      </c>
      <c r="D1125" s="132" t="s">
        <v>955</v>
      </c>
      <c r="E1125" s="8">
        <v>1</v>
      </c>
      <c r="F1125" s="166" t="s">
        <v>5</v>
      </c>
      <c r="H1125" s="8">
        <v>2</v>
      </c>
      <c r="I1125" s="8">
        <v>4</v>
      </c>
      <c r="L1125" s="188">
        <f>VLOOKUP('Tabela STJ'!$F$5:$F$5098,'R$ REAJUSTADO'!$A$2:$B$44,2,FALSE)</f>
        <v>600.09</v>
      </c>
      <c r="M1125" s="51">
        <f t="shared" si="42"/>
        <v>600.09</v>
      </c>
      <c r="N1125" s="52">
        <f>G1125*'R$ REAJUSTADO'!$E$13</f>
        <v>0</v>
      </c>
      <c r="O1125" s="11">
        <f>(J1125*'R$ REAJUSTADO'!$E$16)*'Tabela STJ'!K1125</f>
        <v>0</v>
      </c>
      <c r="P1125" s="205">
        <f t="shared" si="41"/>
        <v>600.09</v>
      </c>
      <c r="Q1125" s="201" t="s">
        <v>5172</v>
      </c>
    </row>
    <row r="1126" spans="1:17" ht="38.25">
      <c r="A1126" s="119" t="s">
        <v>4319</v>
      </c>
      <c r="B1126" s="6" t="s">
        <v>773</v>
      </c>
      <c r="C1126" s="131" t="s">
        <v>6631</v>
      </c>
      <c r="D1126" s="132" t="s">
        <v>956</v>
      </c>
      <c r="E1126" s="8">
        <v>1</v>
      </c>
      <c r="F1126" s="166" t="s">
        <v>3</v>
      </c>
      <c r="H1126" s="8">
        <v>1</v>
      </c>
      <c r="I1126" s="8">
        <v>2</v>
      </c>
      <c r="L1126" s="188">
        <f>VLOOKUP('Tabela STJ'!$F$5:$F$5098,'R$ REAJUSTADO'!$A$2:$B$44,2,FALSE)</f>
        <v>261.93</v>
      </c>
      <c r="M1126" s="51">
        <f t="shared" si="42"/>
        <v>261.93</v>
      </c>
      <c r="N1126" s="52">
        <f>G1126*'R$ REAJUSTADO'!$E$13</f>
        <v>0</v>
      </c>
      <c r="O1126" s="11">
        <f>(J1126*'R$ REAJUSTADO'!$E$16)*'Tabela STJ'!K1126</f>
        <v>0</v>
      </c>
      <c r="P1126" s="205">
        <f t="shared" si="41"/>
        <v>261.93</v>
      </c>
      <c r="Q1126" s="201" t="s">
        <v>5172</v>
      </c>
    </row>
    <row r="1127" spans="1:17" ht="38.25">
      <c r="A1127" s="119" t="s">
        <v>4319</v>
      </c>
      <c r="B1127" s="6" t="s">
        <v>773</v>
      </c>
      <c r="C1127" s="131" t="s">
        <v>6632</v>
      </c>
      <c r="D1127" s="132" t="s">
        <v>957</v>
      </c>
      <c r="E1127" s="8">
        <v>1</v>
      </c>
      <c r="F1127" s="166" t="s">
        <v>3</v>
      </c>
      <c r="H1127" s="8">
        <v>1</v>
      </c>
      <c r="I1127" s="8">
        <v>2</v>
      </c>
      <c r="L1127" s="188">
        <f>VLOOKUP('Tabela STJ'!$F$5:$F$5098,'R$ REAJUSTADO'!$A$2:$B$44,2,FALSE)</f>
        <v>261.93</v>
      </c>
      <c r="M1127" s="51">
        <f t="shared" si="42"/>
        <v>261.93</v>
      </c>
      <c r="N1127" s="52">
        <f>G1127*'R$ REAJUSTADO'!$E$13</f>
        <v>0</v>
      </c>
      <c r="O1127" s="11">
        <f>(J1127*'R$ REAJUSTADO'!$E$16)*'Tabela STJ'!K1127</f>
        <v>0</v>
      </c>
      <c r="P1127" s="205">
        <f t="shared" si="41"/>
        <v>261.93</v>
      </c>
      <c r="Q1127" s="201" t="s">
        <v>5172</v>
      </c>
    </row>
    <row r="1128" spans="1:17" ht="38.25">
      <c r="A1128" s="119" t="s">
        <v>4319</v>
      </c>
      <c r="B1128" s="6" t="s">
        <v>773</v>
      </c>
      <c r="C1128" s="131" t="s">
        <v>6633</v>
      </c>
      <c r="D1128" s="132" t="s">
        <v>958</v>
      </c>
      <c r="E1128" s="8">
        <v>1</v>
      </c>
      <c r="F1128" s="166" t="s">
        <v>196</v>
      </c>
      <c r="H1128" s="8">
        <v>1</v>
      </c>
      <c r="I1128" s="8">
        <v>2</v>
      </c>
      <c r="L1128" s="188">
        <f>VLOOKUP('Tabela STJ'!$F$5:$F$5098,'R$ REAJUSTADO'!$A$2:$B$44,2,FALSE)</f>
        <v>353.41</v>
      </c>
      <c r="M1128" s="51">
        <f t="shared" si="42"/>
        <v>353.41</v>
      </c>
      <c r="N1128" s="52">
        <f>G1128*'R$ REAJUSTADO'!$E$13</f>
        <v>0</v>
      </c>
      <c r="O1128" s="11">
        <f>(J1128*'R$ REAJUSTADO'!$E$16)*'Tabela STJ'!K1128</f>
        <v>0</v>
      </c>
      <c r="P1128" s="205">
        <f t="shared" si="41"/>
        <v>353.41</v>
      </c>
      <c r="Q1128" s="201" t="s">
        <v>5172</v>
      </c>
    </row>
    <row r="1129" spans="1:17" ht="38.25">
      <c r="A1129" s="119" t="s">
        <v>4319</v>
      </c>
      <c r="B1129" s="6" t="s">
        <v>773</v>
      </c>
      <c r="C1129" s="131" t="s">
        <v>6634</v>
      </c>
      <c r="D1129" s="132" t="s">
        <v>959</v>
      </c>
      <c r="E1129" s="8">
        <v>1</v>
      </c>
      <c r="F1129" s="166" t="s">
        <v>196</v>
      </c>
      <c r="H1129" s="8">
        <v>1</v>
      </c>
      <c r="I1129" s="8">
        <v>4</v>
      </c>
      <c r="L1129" s="188">
        <f>VLOOKUP('Tabela STJ'!$F$5:$F$5098,'R$ REAJUSTADO'!$A$2:$B$44,2,FALSE)</f>
        <v>353.41</v>
      </c>
      <c r="M1129" s="51">
        <f t="shared" si="42"/>
        <v>353.41</v>
      </c>
      <c r="N1129" s="52">
        <f>G1129*'R$ REAJUSTADO'!$E$13</f>
        <v>0</v>
      </c>
      <c r="O1129" s="11">
        <f>(J1129*'R$ REAJUSTADO'!$E$16)*'Tabela STJ'!K1129</f>
        <v>0</v>
      </c>
      <c r="P1129" s="205">
        <f t="shared" si="41"/>
        <v>353.41</v>
      </c>
      <c r="Q1129" s="201" t="s">
        <v>5172</v>
      </c>
    </row>
    <row r="1130" spans="1:17" s="26" customFormat="1" ht="31.5">
      <c r="A1130" s="273" t="s">
        <v>5406</v>
      </c>
      <c r="B1130" s="273"/>
      <c r="C1130" s="273"/>
      <c r="D1130" s="273"/>
      <c r="E1130" s="273"/>
      <c r="F1130" s="273"/>
      <c r="G1130" s="273"/>
      <c r="H1130" s="273"/>
      <c r="I1130" s="273"/>
      <c r="J1130" s="273"/>
      <c r="K1130" s="273"/>
      <c r="L1130" s="273"/>
      <c r="M1130" s="273"/>
      <c r="N1130" s="273"/>
      <c r="O1130" s="273"/>
      <c r="P1130" s="273"/>
      <c r="Q1130" s="273"/>
    </row>
    <row r="1131" spans="1:17" ht="38.25">
      <c r="A1131" s="119" t="s">
        <v>4319</v>
      </c>
      <c r="B1131" s="6" t="s">
        <v>4388</v>
      </c>
      <c r="C1131" s="131" t="s">
        <v>6635</v>
      </c>
      <c r="D1131" s="132" t="s">
        <v>960</v>
      </c>
      <c r="E1131" s="8">
        <v>1</v>
      </c>
      <c r="F1131" s="166" t="s">
        <v>201</v>
      </c>
      <c r="H1131" s="8">
        <v>2</v>
      </c>
      <c r="I1131" s="8">
        <v>4</v>
      </c>
      <c r="L1131" s="188">
        <f>VLOOKUP('Tabela STJ'!$F$5:$F$5098,'R$ REAJUSTADO'!$A$2:$B$44,2,FALSE)</f>
        <v>769.16</v>
      </c>
      <c r="M1131" s="51">
        <f t="shared" si="42"/>
        <v>769.16</v>
      </c>
      <c r="N1131" s="52">
        <f>G1131*'R$ REAJUSTADO'!$E$13</f>
        <v>0</v>
      </c>
      <c r="O1131" s="11">
        <f>(J1131*'R$ REAJUSTADO'!$E$16)*'Tabela STJ'!K1131</f>
        <v>0</v>
      </c>
      <c r="P1131" s="205">
        <f t="shared" si="41"/>
        <v>769.16</v>
      </c>
      <c r="Q1131" s="201" t="s">
        <v>5172</v>
      </c>
    </row>
    <row r="1132" spans="1:17" ht="38.25">
      <c r="A1132" s="119" t="s">
        <v>4319</v>
      </c>
      <c r="B1132" s="6" t="s">
        <v>4388</v>
      </c>
      <c r="C1132" s="131" t="s">
        <v>6636</v>
      </c>
      <c r="D1132" s="132" t="s">
        <v>961</v>
      </c>
      <c r="E1132" s="8">
        <v>1</v>
      </c>
      <c r="F1132" s="166" t="s">
        <v>238</v>
      </c>
      <c r="H1132" s="8">
        <v>2</v>
      </c>
      <c r="I1132" s="8">
        <v>3</v>
      </c>
      <c r="L1132" s="188">
        <f>VLOOKUP('Tabela STJ'!$F$5:$F$5098,'R$ REAJUSTADO'!$A$2:$B$44,2,FALSE)</f>
        <v>679.08</v>
      </c>
      <c r="M1132" s="51">
        <f t="shared" si="42"/>
        <v>679.08</v>
      </c>
      <c r="N1132" s="52">
        <f>G1132*'R$ REAJUSTADO'!$E$13</f>
        <v>0</v>
      </c>
      <c r="O1132" s="11">
        <f>(J1132*'R$ REAJUSTADO'!$E$16)*'Tabela STJ'!K1132</f>
        <v>0</v>
      </c>
      <c r="P1132" s="205">
        <f t="shared" si="41"/>
        <v>679.08</v>
      </c>
      <c r="Q1132" s="201" t="s">
        <v>5172</v>
      </c>
    </row>
    <row r="1133" spans="1:17" ht="38.25">
      <c r="A1133" s="119" t="s">
        <v>4319</v>
      </c>
      <c r="B1133" s="6" t="s">
        <v>4388</v>
      </c>
      <c r="C1133" s="131" t="s">
        <v>6637</v>
      </c>
      <c r="D1133" s="132" t="s">
        <v>963</v>
      </c>
      <c r="E1133" s="8">
        <v>1</v>
      </c>
      <c r="F1133" s="166" t="s">
        <v>3</v>
      </c>
      <c r="H1133" s="8">
        <v>1</v>
      </c>
      <c r="I1133" s="8">
        <v>1</v>
      </c>
      <c r="L1133" s="188">
        <f>VLOOKUP('Tabela STJ'!$F$5:$F$5098,'R$ REAJUSTADO'!$A$2:$B$44,2,FALSE)</f>
        <v>261.93</v>
      </c>
      <c r="M1133" s="51">
        <f t="shared" si="42"/>
        <v>261.93</v>
      </c>
      <c r="N1133" s="52">
        <f>G1133*'R$ REAJUSTADO'!$E$13</f>
        <v>0</v>
      </c>
      <c r="O1133" s="11">
        <f>(J1133*'R$ REAJUSTADO'!$E$16)*'Tabela STJ'!K1133</f>
        <v>0</v>
      </c>
      <c r="P1133" s="205">
        <f t="shared" si="41"/>
        <v>261.93</v>
      </c>
      <c r="Q1133" s="201" t="s">
        <v>5172</v>
      </c>
    </row>
    <row r="1134" spans="1:17" ht="38.25">
      <c r="A1134" s="119" t="s">
        <v>4319</v>
      </c>
      <c r="B1134" s="6" t="s">
        <v>4388</v>
      </c>
      <c r="C1134" s="131" t="s">
        <v>6638</v>
      </c>
      <c r="D1134" s="132" t="s">
        <v>962</v>
      </c>
      <c r="E1134" s="8">
        <v>1</v>
      </c>
      <c r="F1134" s="166" t="s">
        <v>196</v>
      </c>
      <c r="H1134" s="8">
        <v>1</v>
      </c>
      <c r="I1134" s="8">
        <v>3</v>
      </c>
      <c r="L1134" s="188">
        <f>VLOOKUP('Tabela STJ'!$F$5:$F$5098,'R$ REAJUSTADO'!$A$2:$B$44,2,FALSE)</f>
        <v>353.41</v>
      </c>
      <c r="M1134" s="51">
        <f t="shared" si="42"/>
        <v>353.41</v>
      </c>
      <c r="N1134" s="52">
        <f>G1134*'R$ REAJUSTADO'!$E$13</f>
        <v>0</v>
      </c>
      <c r="O1134" s="11">
        <f>(J1134*'R$ REAJUSTADO'!$E$16)*'Tabela STJ'!K1134</f>
        <v>0</v>
      </c>
      <c r="P1134" s="205">
        <f t="shared" si="41"/>
        <v>353.41</v>
      </c>
      <c r="Q1134" s="201" t="s">
        <v>5172</v>
      </c>
    </row>
    <row r="1135" spans="1:17" ht="38.25">
      <c r="A1135" s="119" t="s">
        <v>4319</v>
      </c>
      <c r="B1135" s="6" t="s">
        <v>4388</v>
      </c>
      <c r="C1135" s="131" t="s">
        <v>6639</v>
      </c>
      <c r="D1135" s="132" t="s">
        <v>964</v>
      </c>
      <c r="E1135" s="8">
        <v>1</v>
      </c>
      <c r="F1135" s="166" t="s">
        <v>5</v>
      </c>
      <c r="H1135" s="8">
        <v>1</v>
      </c>
      <c r="I1135" s="8">
        <v>3</v>
      </c>
      <c r="L1135" s="188">
        <f>VLOOKUP('Tabela STJ'!$F$5:$F$5098,'R$ REAJUSTADO'!$A$2:$B$44,2,FALSE)</f>
        <v>600.09</v>
      </c>
      <c r="M1135" s="51">
        <f t="shared" si="42"/>
        <v>600.09</v>
      </c>
      <c r="N1135" s="52">
        <f>G1135*'R$ REAJUSTADO'!$E$13</f>
        <v>0</v>
      </c>
      <c r="O1135" s="11">
        <f>(J1135*'R$ REAJUSTADO'!$E$16)*'Tabela STJ'!K1135</f>
        <v>0</v>
      </c>
      <c r="P1135" s="205">
        <f t="shared" si="41"/>
        <v>600.09</v>
      </c>
      <c r="Q1135" s="201" t="s">
        <v>5172</v>
      </c>
    </row>
    <row r="1136" spans="1:17" ht="38.25">
      <c r="A1136" s="119" t="s">
        <v>4319</v>
      </c>
      <c r="B1136" s="6" t="s">
        <v>4388</v>
      </c>
      <c r="C1136" s="131" t="s">
        <v>6640</v>
      </c>
      <c r="D1136" s="132" t="s">
        <v>965</v>
      </c>
      <c r="E1136" s="8">
        <v>1</v>
      </c>
      <c r="F1136" s="166" t="s">
        <v>184</v>
      </c>
      <c r="H1136" s="8">
        <v>1</v>
      </c>
      <c r="I1136" s="8">
        <v>5</v>
      </c>
      <c r="L1136" s="188">
        <f>VLOOKUP('Tabela STJ'!$F$5:$F$5098,'R$ REAJUSTADO'!$A$2:$B$44,2,FALSE)</f>
        <v>720.66</v>
      </c>
      <c r="M1136" s="51">
        <f t="shared" si="42"/>
        <v>720.66</v>
      </c>
      <c r="N1136" s="52">
        <f>G1136*'R$ REAJUSTADO'!$E$13</f>
        <v>0</v>
      </c>
      <c r="O1136" s="11">
        <f>(J1136*'R$ REAJUSTADO'!$E$16)*'Tabela STJ'!K1136</f>
        <v>0</v>
      </c>
      <c r="P1136" s="205">
        <f t="shared" si="41"/>
        <v>720.66</v>
      </c>
      <c r="Q1136" s="201" t="s">
        <v>5172</v>
      </c>
    </row>
    <row r="1137" spans="1:17" ht="38.25">
      <c r="A1137" s="119" t="s">
        <v>4319</v>
      </c>
      <c r="B1137" s="6" t="s">
        <v>4388</v>
      </c>
      <c r="C1137" s="131" t="s">
        <v>6641</v>
      </c>
      <c r="D1137" s="132" t="s">
        <v>966</v>
      </c>
      <c r="E1137" s="8">
        <v>1</v>
      </c>
      <c r="F1137" s="166" t="s">
        <v>238</v>
      </c>
      <c r="H1137" s="8">
        <v>1</v>
      </c>
      <c r="I1137" s="8">
        <v>3</v>
      </c>
      <c r="L1137" s="188">
        <f>VLOOKUP('Tabela STJ'!$F$5:$F$5098,'R$ REAJUSTADO'!$A$2:$B$44,2,FALSE)</f>
        <v>679.08</v>
      </c>
      <c r="M1137" s="51">
        <f t="shared" si="42"/>
        <v>679.08</v>
      </c>
      <c r="N1137" s="52">
        <f>G1137*'R$ REAJUSTADO'!$E$13</f>
        <v>0</v>
      </c>
      <c r="O1137" s="11">
        <f>(J1137*'R$ REAJUSTADO'!$E$16)*'Tabela STJ'!K1137</f>
        <v>0</v>
      </c>
      <c r="P1137" s="205">
        <f t="shared" si="41"/>
        <v>679.08</v>
      </c>
      <c r="Q1137" s="201" t="s">
        <v>5172</v>
      </c>
    </row>
    <row r="1138" spans="1:17" ht="38.25">
      <c r="A1138" s="119" t="s">
        <v>4319</v>
      </c>
      <c r="B1138" s="6" t="s">
        <v>4388</v>
      </c>
      <c r="C1138" s="131" t="s">
        <v>6642</v>
      </c>
      <c r="D1138" s="132" t="s">
        <v>967</v>
      </c>
      <c r="E1138" s="8">
        <v>1</v>
      </c>
      <c r="F1138" s="166" t="s">
        <v>2</v>
      </c>
      <c r="H1138" s="8">
        <v>1</v>
      </c>
      <c r="I1138" s="8">
        <v>1</v>
      </c>
      <c r="L1138" s="188">
        <f>VLOOKUP('Tabela STJ'!$F$5:$F$5098,'R$ REAJUSTADO'!$A$2:$B$44,2,FALSE)</f>
        <v>177.38</v>
      </c>
      <c r="M1138" s="51">
        <f t="shared" si="42"/>
        <v>177.38</v>
      </c>
      <c r="N1138" s="52">
        <f>G1138*'R$ REAJUSTADO'!$E$13</f>
        <v>0</v>
      </c>
      <c r="O1138" s="11">
        <f>(J1138*'R$ REAJUSTADO'!$E$16)*'Tabela STJ'!K1138</f>
        <v>0</v>
      </c>
      <c r="P1138" s="205">
        <f t="shared" si="41"/>
        <v>177.38</v>
      </c>
      <c r="Q1138" s="201" t="s">
        <v>5172</v>
      </c>
    </row>
    <row r="1139" spans="1:17" ht="38.25">
      <c r="A1139" s="119" t="s">
        <v>4319</v>
      </c>
      <c r="B1139" s="6" t="s">
        <v>4388</v>
      </c>
      <c r="C1139" s="131" t="s">
        <v>6643</v>
      </c>
      <c r="D1139" s="132" t="s">
        <v>968</v>
      </c>
      <c r="E1139" s="8">
        <v>1</v>
      </c>
      <c r="F1139" s="166" t="s">
        <v>30</v>
      </c>
      <c r="H1139" s="8">
        <v>1</v>
      </c>
      <c r="I1139" s="8">
        <v>1</v>
      </c>
      <c r="L1139" s="188">
        <f>VLOOKUP('Tabela STJ'!$F$5:$F$5098,'R$ REAJUSTADO'!$A$2:$B$44,2,FALSE)</f>
        <v>155.22</v>
      </c>
      <c r="M1139" s="51">
        <f t="shared" si="42"/>
        <v>155.22</v>
      </c>
      <c r="N1139" s="52">
        <f>G1139*'R$ REAJUSTADO'!$E$13</f>
        <v>0</v>
      </c>
      <c r="O1139" s="11">
        <f>(J1139*'R$ REAJUSTADO'!$E$16)*'Tabela STJ'!K1139</f>
        <v>0</v>
      </c>
      <c r="P1139" s="205">
        <f t="shared" si="41"/>
        <v>155.22</v>
      </c>
      <c r="Q1139" s="201" t="s">
        <v>5172</v>
      </c>
    </row>
    <row r="1140" spans="1:17" ht="38.25">
      <c r="A1140" s="119" t="s">
        <v>4319</v>
      </c>
      <c r="B1140" s="6" t="s">
        <v>4388</v>
      </c>
      <c r="C1140" s="131" t="s">
        <v>6644</v>
      </c>
      <c r="D1140" s="132" t="s">
        <v>969</v>
      </c>
      <c r="E1140" s="8">
        <v>1</v>
      </c>
      <c r="F1140" s="166" t="s">
        <v>2</v>
      </c>
      <c r="H1140" s="8">
        <v>1</v>
      </c>
      <c r="I1140" s="8">
        <v>1</v>
      </c>
      <c r="L1140" s="188">
        <f>VLOOKUP('Tabela STJ'!$F$5:$F$5098,'R$ REAJUSTADO'!$A$2:$B$44,2,FALSE)</f>
        <v>177.38</v>
      </c>
      <c r="M1140" s="51">
        <f t="shared" si="42"/>
        <v>177.38</v>
      </c>
      <c r="N1140" s="52">
        <f>G1140*'R$ REAJUSTADO'!$E$13</f>
        <v>0</v>
      </c>
      <c r="O1140" s="11">
        <f>(J1140*'R$ REAJUSTADO'!$E$16)*'Tabela STJ'!K1140</f>
        <v>0</v>
      </c>
      <c r="P1140" s="205">
        <f t="shared" si="41"/>
        <v>177.38</v>
      </c>
      <c r="Q1140" s="201" t="s">
        <v>5172</v>
      </c>
    </row>
    <row r="1141" spans="1:17" ht="38.25">
      <c r="A1141" s="119" t="s">
        <v>4319</v>
      </c>
      <c r="B1141" s="6" t="s">
        <v>4388</v>
      </c>
      <c r="C1141" s="131" t="s">
        <v>6645</v>
      </c>
      <c r="D1141" s="132" t="s">
        <v>970</v>
      </c>
      <c r="E1141" s="8">
        <v>1</v>
      </c>
      <c r="F1141" s="166" t="s">
        <v>48</v>
      </c>
      <c r="H1141" s="8">
        <v>1</v>
      </c>
      <c r="I1141" s="8">
        <v>3</v>
      </c>
      <c r="L1141" s="188">
        <f>VLOOKUP('Tabela STJ'!$F$5:$F$5098,'R$ REAJUSTADO'!$A$2:$B$44,2,FALSE)</f>
        <v>424.07</v>
      </c>
      <c r="M1141" s="51">
        <f t="shared" si="42"/>
        <v>424.07</v>
      </c>
      <c r="N1141" s="52">
        <f>G1141*'R$ REAJUSTADO'!$E$13</f>
        <v>0</v>
      </c>
      <c r="O1141" s="11">
        <f>(J1141*'R$ REAJUSTADO'!$E$16)*'Tabela STJ'!K1141</f>
        <v>0</v>
      </c>
      <c r="P1141" s="205">
        <f t="shared" si="41"/>
        <v>424.07</v>
      </c>
      <c r="Q1141" s="201" t="s">
        <v>5172</v>
      </c>
    </row>
    <row r="1142" spans="1:17" ht="38.25">
      <c r="A1142" s="119" t="s">
        <v>4319</v>
      </c>
      <c r="B1142" s="6" t="s">
        <v>4388</v>
      </c>
      <c r="C1142" s="131" t="s">
        <v>6646</v>
      </c>
      <c r="D1142" s="132" t="s">
        <v>971</v>
      </c>
      <c r="E1142" s="8">
        <v>1</v>
      </c>
      <c r="F1142" s="166" t="s">
        <v>238</v>
      </c>
      <c r="H1142" s="8">
        <v>2</v>
      </c>
      <c r="I1142" s="8">
        <v>3</v>
      </c>
      <c r="L1142" s="188">
        <f>VLOOKUP('Tabela STJ'!$F$5:$F$5098,'R$ REAJUSTADO'!$A$2:$B$44,2,FALSE)</f>
        <v>679.08</v>
      </c>
      <c r="M1142" s="51">
        <f t="shared" si="42"/>
        <v>679.08</v>
      </c>
      <c r="N1142" s="52">
        <f>G1142*'R$ REAJUSTADO'!$E$13</f>
        <v>0</v>
      </c>
      <c r="O1142" s="11">
        <f>(J1142*'R$ REAJUSTADO'!$E$16)*'Tabela STJ'!K1142</f>
        <v>0</v>
      </c>
      <c r="P1142" s="205">
        <f t="shared" si="41"/>
        <v>679.08</v>
      </c>
      <c r="Q1142" s="201" t="s">
        <v>5172</v>
      </c>
    </row>
    <row r="1143" spans="1:17" s="66" customFormat="1" ht="38.25">
      <c r="A1143" s="120" t="s">
        <v>4319</v>
      </c>
      <c r="B1143" s="41" t="s">
        <v>4388</v>
      </c>
      <c r="C1143" s="135" t="s">
        <v>6647</v>
      </c>
      <c r="D1143" s="136" t="s">
        <v>973</v>
      </c>
      <c r="E1143" s="7">
        <v>1</v>
      </c>
      <c r="F1143" s="168" t="s">
        <v>17</v>
      </c>
      <c r="G1143" s="62"/>
      <c r="H1143" s="7"/>
      <c r="I1143" s="7">
        <v>0</v>
      </c>
      <c r="J1143" s="176"/>
      <c r="K1143" s="63"/>
      <c r="L1143" s="190">
        <f>VLOOKUP('Tabela STJ'!$F$5:$F$5098,'R$ REAJUSTADO'!$A$2:$B$44,2,FALSE)</f>
        <v>55.45</v>
      </c>
      <c r="M1143" s="53">
        <f t="shared" si="42"/>
        <v>55.45</v>
      </c>
      <c r="N1143" s="65">
        <f>G1143*'R$ REAJUSTADO'!$E$13</f>
        <v>0</v>
      </c>
      <c r="O1143" s="64">
        <f>(J1143*'R$ REAJUSTADO'!$E$16)*'Tabela STJ'!K1143</f>
        <v>0</v>
      </c>
      <c r="P1143" s="205">
        <f t="shared" si="41"/>
        <v>55.45</v>
      </c>
      <c r="Q1143" s="201" t="s">
        <v>5171</v>
      </c>
    </row>
    <row r="1144" spans="1:17" s="12" customFormat="1" ht="38.25">
      <c r="A1144" s="119" t="s">
        <v>4319</v>
      </c>
      <c r="B1144" s="6" t="s">
        <v>4388</v>
      </c>
      <c r="C1144" s="131" t="s">
        <v>6648</v>
      </c>
      <c r="D1144" s="132" t="s">
        <v>972</v>
      </c>
      <c r="E1144" s="8">
        <v>1</v>
      </c>
      <c r="F1144" s="166" t="s">
        <v>3</v>
      </c>
      <c r="G1144" s="9"/>
      <c r="H1144" s="8">
        <v>1</v>
      </c>
      <c r="I1144" s="8">
        <v>2</v>
      </c>
      <c r="J1144" s="174"/>
      <c r="K1144" s="10"/>
      <c r="L1144" s="188">
        <f>VLOOKUP('Tabela STJ'!$F$5:$F$5098,'R$ REAJUSTADO'!$A$2:$B$44,2,FALSE)</f>
        <v>261.93</v>
      </c>
      <c r="M1144" s="51">
        <f t="shared" si="42"/>
        <v>261.93</v>
      </c>
      <c r="N1144" s="52">
        <f>G1144*'R$ REAJUSTADO'!$E$13</f>
        <v>0</v>
      </c>
      <c r="O1144" s="11">
        <f>(J1144*'R$ REAJUSTADO'!$E$16)*'Tabela STJ'!K1144</f>
        <v>0</v>
      </c>
      <c r="P1144" s="205">
        <f t="shared" si="41"/>
        <v>261.93</v>
      </c>
      <c r="Q1144" s="201" t="s">
        <v>5172</v>
      </c>
    </row>
    <row r="1145" spans="1:17" s="66" customFormat="1" ht="38.25">
      <c r="A1145" s="120" t="s">
        <v>4319</v>
      </c>
      <c r="B1145" s="41" t="s">
        <v>4388</v>
      </c>
      <c r="C1145" s="135" t="s">
        <v>6649</v>
      </c>
      <c r="D1145" s="136" t="s">
        <v>974</v>
      </c>
      <c r="E1145" s="7">
        <v>1</v>
      </c>
      <c r="F1145" s="168" t="s">
        <v>50</v>
      </c>
      <c r="G1145" s="62"/>
      <c r="H1145" s="7">
        <v>1</v>
      </c>
      <c r="I1145" s="7">
        <v>1</v>
      </c>
      <c r="J1145" s="176"/>
      <c r="K1145" s="63"/>
      <c r="L1145" s="190">
        <f>VLOOKUP('Tabela STJ'!$F$5:$F$5098,'R$ REAJUSTADO'!$A$2:$B$44,2,FALSE)</f>
        <v>88.7</v>
      </c>
      <c r="M1145" s="53">
        <f t="shared" si="42"/>
        <v>88.7</v>
      </c>
      <c r="N1145" s="65">
        <f>G1145*'R$ REAJUSTADO'!$E$13</f>
        <v>0</v>
      </c>
      <c r="O1145" s="64">
        <f>(J1145*'R$ REAJUSTADO'!$E$16)*'Tabela STJ'!K1145</f>
        <v>0</v>
      </c>
      <c r="P1145" s="205">
        <f t="shared" si="41"/>
        <v>88.7</v>
      </c>
      <c r="Q1145" s="201" t="s">
        <v>5171</v>
      </c>
    </row>
    <row r="1146" spans="1:17" s="12" customFormat="1" ht="38.25">
      <c r="A1146" s="119" t="s">
        <v>4319</v>
      </c>
      <c r="B1146" s="6" t="s">
        <v>4388</v>
      </c>
      <c r="C1146" s="131" t="s">
        <v>6650</v>
      </c>
      <c r="D1146" s="132" t="s">
        <v>975</v>
      </c>
      <c r="E1146" s="8">
        <v>1</v>
      </c>
      <c r="F1146" s="166" t="s">
        <v>196</v>
      </c>
      <c r="G1146" s="9"/>
      <c r="H1146" s="8">
        <v>1</v>
      </c>
      <c r="I1146" s="8">
        <v>3</v>
      </c>
      <c r="J1146" s="174"/>
      <c r="K1146" s="10"/>
      <c r="L1146" s="188">
        <f>VLOOKUP('Tabela STJ'!$F$5:$F$5098,'R$ REAJUSTADO'!$A$2:$B$44,2,FALSE)</f>
        <v>353.41</v>
      </c>
      <c r="M1146" s="51">
        <f t="shared" si="42"/>
        <v>353.41</v>
      </c>
      <c r="N1146" s="52">
        <f>G1146*'R$ REAJUSTADO'!$E$13</f>
        <v>0</v>
      </c>
      <c r="O1146" s="11">
        <f>(J1146*'R$ REAJUSTADO'!$E$16)*'Tabela STJ'!K1146</f>
        <v>0</v>
      </c>
      <c r="P1146" s="205">
        <f t="shared" si="41"/>
        <v>353.41</v>
      </c>
      <c r="Q1146" s="201" t="s">
        <v>5172</v>
      </c>
    </row>
    <row r="1147" spans="1:17" s="66" customFormat="1" ht="38.25">
      <c r="A1147" s="120" t="s">
        <v>4319</v>
      </c>
      <c r="B1147" s="41" t="s">
        <v>4388</v>
      </c>
      <c r="C1147" s="135" t="s">
        <v>6651</v>
      </c>
      <c r="D1147" s="136" t="s">
        <v>976</v>
      </c>
      <c r="E1147" s="7">
        <v>1</v>
      </c>
      <c r="F1147" s="168" t="s">
        <v>50</v>
      </c>
      <c r="G1147" s="62"/>
      <c r="H1147" s="7"/>
      <c r="I1147" s="7">
        <v>0</v>
      </c>
      <c r="J1147" s="176"/>
      <c r="K1147" s="63"/>
      <c r="L1147" s="190">
        <f>VLOOKUP('Tabela STJ'!$F$5:$F$5098,'R$ REAJUSTADO'!$A$2:$B$44,2,FALSE)</f>
        <v>88.7</v>
      </c>
      <c r="M1147" s="53">
        <f t="shared" si="42"/>
        <v>88.7</v>
      </c>
      <c r="N1147" s="65">
        <f>G1147*'R$ REAJUSTADO'!$E$13</f>
        <v>0</v>
      </c>
      <c r="O1147" s="64">
        <f>(J1147*'R$ REAJUSTADO'!$E$16)*'Tabela STJ'!K1147</f>
        <v>0</v>
      </c>
      <c r="P1147" s="205">
        <f t="shared" si="41"/>
        <v>88.7</v>
      </c>
      <c r="Q1147" s="201" t="s">
        <v>5171</v>
      </c>
    </row>
    <row r="1148" spans="1:17" s="66" customFormat="1" ht="38.25">
      <c r="A1148" s="120" t="s">
        <v>4319</v>
      </c>
      <c r="B1148" s="41" t="s">
        <v>4388</v>
      </c>
      <c r="C1148" s="135" t="s">
        <v>6652</v>
      </c>
      <c r="D1148" s="136" t="s">
        <v>977</v>
      </c>
      <c r="E1148" s="7">
        <v>1</v>
      </c>
      <c r="F1148" s="168" t="s">
        <v>69</v>
      </c>
      <c r="G1148" s="62"/>
      <c r="H1148" s="7">
        <v>1</v>
      </c>
      <c r="I1148" s="7">
        <v>2</v>
      </c>
      <c r="J1148" s="176"/>
      <c r="K1148" s="63"/>
      <c r="L1148" s="190">
        <f>VLOOKUP('Tabela STJ'!$F$5:$F$5098,'R$ REAJUSTADO'!$A$2:$B$44,2,FALSE)</f>
        <v>212.03</v>
      </c>
      <c r="M1148" s="53">
        <f t="shared" si="42"/>
        <v>212.03</v>
      </c>
      <c r="N1148" s="65">
        <f>G1148*'R$ REAJUSTADO'!$E$13</f>
        <v>0</v>
      </c>
      <c r="O1148" s="64">
        <f>(J1148*'R$ REAJUSTADO'!$E$16)*'Tabela STJ'!K1148</f>
        <v>0</v>
      </c>
      <c r="P1148" s="205">
        <f t="shared" si="41"/>
        <v>212.03</v>
      </c>
      <c r="Q1148" s="201" t="s">
        <v>5171</v>
      </c>
    </row>
    <row r="1149" spans="1:17" s="12" customFormat="1" ht="38.25">
      <c r="A1149" s="119" t="s">
        <v>4319</v>
      </c>
      <c r="B1149" s="6" t="s">
        <v>4388</v>
      </c>
      <c r="C1149" s="131" t="s">
        <v>6653</v>
      </c>
      <c r="D1149" s="132" t="s">
        <v>978</v>
      </c>
      <c r="E1149" s="8">
        <v>1</v>
      </c>
      <c r="F1149" s="166" t="s">
        <v>48</v>
      </c>
      <c r="G1149" s="9"/>
      <c r="H1149" s="8">
        <v>1</v>
      </c>
      <c r="I1149" s="8">
        <v>2</v>
      </c>
      <c r="J1149" s="174"/>
      <c r="K1149" s="10"/>
      <c r="L1149" s="188">
        <f>VLOOKUP('Tabela STJ'!$F$5:$F$5098,'R$ REAJUSTADO'!$A$2:$B$44,2,FALSE)</f>
        <v>424.07</v>
      </c>
      <c r="M1149" s="51">
        <f t="shared" si="42"/>
        <v>424.07</v>
      </c>
      <c r="N1149" s="52">
        <f>G1149*'R$ REAJUSTADO'!$E$13</f>
        <v>0</v>
      </c>
      <c r="O1149" s="11">
        <f>(J1149*'R$ REAJUSTADO'!$E$16)*'Tabela STJ'!K1149</f>
        <v>0</v>
      </c>
      <c r="P1149" s="205">
        <f t="shared" si="41"/>
        <v>424.07</v>
      </c>
      <c r="Q1149" s="201" t="s">
        <v>5172</v>
      </c>
    </row>
    <row r="1150" spans="1:17" s="66" customFormat="1" ht="38.25">
      <c r="A1150" s="120" t="s">
        <v>4319</v>
      </c>
      <c r="B1150" s="41" t="s">
        <v>4388</v>
      </c>
      <c r="C1150" s="135" t="s">
        <v>6654</v>
      </c>
      <c r="D1150" s="136" t="s">
        <v>979</v>
      </c>
      <c r="E1150" s="7">
        <v>1</v>
      </c>
      <c r="F1150" s="168" t="s">
        <v>11</v>
      </c>
      <c r="G1150" s="62"/>
      <c r="H1150" s="7"/>
      <c r="I1150" s="7">
        <v>1</v>
      </c>
      <c r="J1150" s="176"/>
      <c r="K1150" s="63"/>
      <c r="L1150" s="190">
        <f>VLOOKUP('Tabela STJ'!$F$5:$F$5098,'R$ REAJUSTADO'!$A$2:$B$44,2,FALSE)</f>
        <v>74.84</v>
      </c>
      <c r="M1150" s="53">
        <f t="shared" si="42"/>
        <v>74.84</v>
      </c>
      <c r="N1150" s="65">
        <f>G1150*'R$ REAJUSTADO'!$E$13</f>
        <v>0</v>
      </c>
      <c r="O1150" s="64">
        <f>(J1150*'R$ REAJUSTADO'!$E$16)*'Tabela STJ'!K1150</f>
        <v>0</v>
      </c>
      <c r="P1150" s="205">
        <f t="shared" ref="P1150:P1214" si="43">SUM(M1150:O1150)</f>
        <v>74.84</v>
      </c>
      <c r="Q1150" s="201" t="s">
        <v>5171</v>
      </c>
    </row>
    <row r="1151" spans="1:17" s="12" customFormat="1" ht="38.25">
      <c r="A1151" s="119" t="s">
        <v>4319</v>
      </c>
      <c r="B1151" s="6" t="s">
        <v>4388</v>
      </c>
      <c r="C1151" s="131" t="s">
        <v>6655</v>
      </c>
      <c r="D1151" s="132" t="s">
        <v>980</v>
      </c>
      <c r="E1151" s="8">
        <v>1</v>
      </c>
      <c r="F1151" s="166" t="s">
        <v>431</v>
      </c>
      <c r="G1151" s="9"/>
      <c r="H1151" s="8">
        <v>2</v>
      </c>
      <c r="I1151" s="8">
        <v>3</v>
      </c>
      <c r="J1151" s="174"/>
      <c r="K1151" s="10"/>
      <c r="L1151" s="188">
        <f>VLOOKUP('Tabela STJ'!$F$5:$F$5098,'R$ REAJUSTADO'!$A$2:$B$44,2,FALSE)</f>
        <v>507.22</v>
      </c>
      <c r="M1151" s="51">
        <f t="shared" si="42"/>
        <v>507.22</v>
      </c>
      <c r="N1151" s="52">
        <f>G1151*'R$ REAJUSTADO'!$E$13</f>
        <v>0</v>
      </c>
      <c r="O1151" s="11">
        <f>(J1151*'R$ REAJUSTADO'!$E$16)*'Tabela STJ'!K1151</f>
        <v>0</v>
      </c>
      <c r="P1151" s="205">
        <f t="shared" si="43"/>
        <v>507.22</v>
      </c>
      <c r="Q1151" s="201" t="s">
        <v>5172</v>
      </c>
    </row>
    <row r="1152" spans="1:17" s="12" customFormat="1" ht="38.25">
      <c r="A1152" s="119" t="s">
        <v>4319</v>
      </c>
      <c r="B1152" s="6" t="s">
        <v>4388</v>
      </c>
      <c r="C1152" s="131" t="s">
        <v>6656</v>
      </c>
      <c r="D1152" s="132" t="s">
        <v>982</v>
      </c>
      <c r="E1152" s="8">
        <v>1</v>
      </c>
      <c r="F1152" s="166" t="s">
        <v>145</v>
      </c>
      <c r="G1152" s="9"/>
      <c r="H1152" s="8">
        <v>1</v>
      </c>
      <c r="I1152" s="8">
        <v>2</v>
      </c>
      <c r="J1152" s="174"/>
      <c r="K1152" s="10"/>
      <c r="L1152" s="188">
        <f>VLOOKUP('Tabela STJ'!$F$5:$F$5098,'R$ REAJUSTADO'!$A$2:$B$44,2,FALSE)</f>
        <v>304.89</v>
      </c>
      <c r="M1152" s="51">
        <f t="shared" si="42"/>
        <v>304.89</v>
      </c>
      <c r="N1152" s="52">
        <f>G1152*'R$ REAJUSTADO'!$E$13</f>
        <v>0</v>
      </c>
      <c r="O1152" s="11">
        <f>(J1152*'R$ REAJUSTADO'!$E$16)*'Tabela STJ'!K1152</f>
        <v>0</v>
      </c>
      <c r="P1152" s="205">
        <f t="shared" si="43"/>
        <v>304.89</v>
      </c>
      <c r="Q1152" s="201" t="s">
        <v>5172</v>
      </c>
    </row>
    <row r="1153" spans="1:17" s="12" customFormat="1" ht="38.25">
      <c r="A1153" s="119" t="s">
        <v>4319</v>
      </c>
      <c r="B1153" s="6" t="s">
        <v>4388</v>
      </c>
      <c r="C1153" s="131" t="s">
        <v>6657</v>
      </c>
      <c r="D1153" s="132" t="s">
        <v>981</v>
      </c>
      <c r="E1153" s="8">
        <v>1</v>
      </c>
      <c r="F1153" s="166" t="s">
        <v>145</v>
      </c>
      <c r="G1153" s="9"/>
      <c r="H1153" s="8">
        <v>1</v>
      </c>
      <c r="I1153" s="8">
        <v>3</v>
      </c>
      <c r="J1153" s="174"/>
      <c r="K1153" s="10"/>
      <c r="L1153" s="188">
        <f>VLOOKUP('Tabela STJ'!$F$5:$F$5098,'R$ REAJUSTADO'!$A$2:$B$44,2,FALSE)</f>
        <v>304.89</v>
      </c>
      <c r="M1153" s="51">
        <f t="shared" si="42"/>
        <v>304.89</v>
      </c>
      <c r="N1153" s="52">
        <f>G1153*'R$ REAJUSTADO'!$E$13</f>
        <v>0</v>
      </c>
      <c r="O1153" s="11">
        <f>(J1153*'R$ REAJUSTADO'!$E$16)*'Tabela STJ'!K1153</f>
        <v>0</v>
      </c>
      <c r="P1153" s="205">
        <f t="shared" si="43"/>
        <v>304.89</v>
      </c>
      <c r="Q1153" s="201" t="s">
        <v>5172</v>
      </c>
    </row>
    <row r="1154" spans="1:17" ht="38.25">
      <c r="A1154" s="119" t="s">
        <v>4319</v>
      </c>
      <c r="B1154" s="6" t="s">
        <v>4388</v>
      </c>
      <c r="C1154" s="131" t="s">
        <v>6658</v>
      </c>
      <c r="D1154" s="132" t="s">
        <v>10272</v>
      </c>
      <c r="E1154" s="8">
        <v>1</v>
      </c>
      <c r="F1154" s="166" t="s">
        <v>145</v>
      </c>
      <c r="H1154" s="8">
        <v>1</v>
      </c>
      <c r="I1154" s="8">
        <v>2</v>
      </c>
      <c r="L1154" s="188">
        <f>VLOOKUP('Tabela STJ'!$F$5:$F$5098,'R$ REAJUSTADO'!$A$2:$B$44,2,FALSE)</f>
        <v>304.89</v>
      </c>
      <c r="M1154" s="51">
        <f t="shared" si="42"/>
        <v>304.89</v>
      </c>
      <c r="N1154" s="52">
        <f>G1154*'R$ REAJUSTADO'!$E$13</f>
        <v>0</v>
      </c>
      <c r="O1154" s="11">
        <f>(J1154*'R$ REAJUSTADO'!$E$16)*'Tabela STJ'!K1154</f>
        <v>0</v>
      </c>
      <c r="P1154" s="205">
        <f t="shared" si="43"/>
        <v>304.89</v>
      </c>
      <c r="Q1154" s="201" t="s">
        <v>5172</v>
      </c>
    </row>
    <row r="1155" spans="1:17" ht="38.25">
      <c r="A1155" s="119" t="s">
        <v>4319</v>
      </c>
      <c r="B1155" s="6" t="s">
        <v>4388</v>
      </c>
      <c r="C1155" s="131" t="s">
        <v>6659</v>
      </c>
      <c r="D1155" s="132" t="s">
        <v>983</v>
      </c>
      <c r="E1155" s="8">
        <v>1</v>
      </c>
      <c r="F1155" s="166" t="s">
        <v>201</v>
      </c>
      <c r="H1155" s="8">
        <v>2</v>
      </c>
      <c r="I1155" s="8">
        <v>4</v>
      </c>
      <c r="L1155" s="188">
        <f>VLOOKUP('Tabela STJ'!$F$5:$F$5098,'R$ REAJUSTADO'!$A$2:$B$44,2,FALSE)</f>
        <v>769.16</v>
      </c>
      <c r="M1155" s="51">
        <f t="shared" si="42"/>
        <v>769.16</v>
      </c>
      <c r="N1155" s="52">
        <f>G1155*'R$ REAJUSTADO'!$E$13</f>
        <v>0</v>
      </c>
      <c r="O1155" s="11">
        <f>(J1155*'R$ REAJUSTADO'!$E$16)*'Tabela STJ'!K1155</f>
        <v>0</v>
      </c>
      <c r="P1155" s="205">
        <f t="shared" si="43"/>
        <v>769.16</v>
      </c>
      <c r="Q1155" s="201" t="s">
        <v>5172</v>
      </c>
    </row>
    <row r="1156" spans="1:17" s="26" customFormat="1" ht="31.5">
      <c r="A1156" s="273" t="s">
        <v>5407</v>
      </c>
      <c r="B1156" s="273"/>
      <c r="C1156" s="273"/>
      <c r="D1156" s="273"/>
      <c r="E1156" s="273"/>
      <c r="F1156" s="273"/>
      <c r="G1156" s="273"/>
      <c r="H1156" s="273"/>
      <c r="I1156" s="273"/>
      <c r="J1156" s="273"/>
      <c r="K1156" s="273"/>
      <c r="L1156" s="273"/>
      <c r="M1156" s="273"/>
      <c r="N1156" s="273"/>
      <c r="O1156" s="273"/>
      <c r="P1156" s="273"/>
      <c r="Q1156" s="273"/>
    </row>
    <row r="1157" spans="1:17" ht="38.25">
      <c r="A1157" s="119" t="s">
        <v>4319</v>
      </c>
      <c r="B1157" s="6" t="s">
        <v>4389</v>
      </c>
      <c r="C1157" s="131" t="s">
        <v>6660</v>
      </c>
      <c r="D1157" s="132" t="s">
        <v>984</v>
      </c>
      <c r="E1157" s="8">
        <v>1</v>
      </c>
      <c r="F1157" s="166" t="s">
        <v>1</v>
      </c>
      <c r="H1157" s="8">
        <v>1</v>
      </c>
      <c r="I1157" s="8">
        <v>2</v>
      </c>
      <c r="L1157" s="188">
        <f>VLOOKUP('Tabela STJ'!$F$5:$F$5098,'R$ REAJUSTADO'!$A$2:$B$44,2,FALSE)</f>
        <v>121.96</v>
      </c>
      <c r="M1157" s="51">
        <f t="shared" si="42"/>
        <v>121.96</v>
      </c>
      <c r="N1157" s="52">
        <f>G1157*'R$ REAJUSTADO'!$E$13</f>
        <v>0</v>
      </c>
      <c r="O1157" s="11">
        <f>(J1157*'R$ REAJUSTADO'!$E$16)*'Tabela STJ'!K1157</f>
        <v>0</v>
      </c>
      <c r="P1157" s="205">
        <f t="shared" si="43"/>
        <v>121.96</v>
      </c>
      <c r="Q1157" s="201" t="s">
        <v>5172</v>
      </c>
    </row>
    <row r="1158" spans="1:17" ht="38.25">
      <c r="A1158" s="119" t="s">
        <v>4319</v>
      </c>
      <c r="B1158" s="6" t="s">
        <v>4389</v>
      </c>
      <c r="C1158" s="131" t="s">
        <v>6661</v>
      </c>
      <c r="D1158" s="132" t="s">
        <v>985</v>
      </c>
      <c r="E1158" s="8">
        <v>1</v>
      </c>
      <c r="F1158" s="166" t="s">
        <v>11</v>
      </c>
      <c r="I1158" s="8">
        <v>1</v>
      </c>
      <c r="L1158" s="188">
        <f>VLOOKUP('Tabela STJ'!$F$5:$F$5098,'R$ REAJUSTADO'!$A$2:$B$44,2,FALSE)</f>
        <v>74.84</v>
      </c>
      <c r="M1158" s="51">
        <f t="shared" si="42"/>
        <v>74.84</v>
      </c>
      <c r="N1158" s="52">
        <f>G1158*'R$ REAJUSTADO'!$E$13</f>
        <v>0</v>
      </c>
      <c r="O1158" s="11">
        <f>(J1158*'R$ REAJUSTADO'!$E$16)*'Tabela STJ'!K1158</f>
        <v>0</v>
      </c>
      <c r="P1158" s="205">
        <f t="shared" si="43"/>
        <v>74.84</v>
      </c>
      <c r="Q1158" s="201" t="s">
        <v>5172</v>
      </c>
    </row>
    <row r="1159" spans="1:17" ht="38.25">
      <c r="A1159" s="119" t="s">
        <v>4319</v>
      </c>
      <c r="B1159" s="6" t="s">
        <v>4389</v>
      </c>
      <c r="C1159" s="131" t="s">
        <v>6662</v>
      </c>
      <c r="D1159" s="132" t="s">
        <v>986</v>
      </c>
      <c r="E1159" s="8">
        <v>1</v>
      </c>
      <c r="F1159" s="166" t="s">
        <v>47</v>
      </c>
      <c r="H1159" s="8">
        <v>2</v>
      </c>
      <c r="I1159" s="8">
        <v>3</v>
      </c>
      <c r="L1159" s="188">
        <f>VLOOKUP('Tabela STJ'!$F$5:$F$5098,'R$ REAJUSTADO'!$A$2:$B$44,2,FALSE)</f>
        <v>282.70999999999998</v>
      </c>
      <c r="M1159" s="51">
        <f t="shared" si="42"/>
        <v>282.70999999999998</v>
      </c>
      <c r="N1159" s="52">
        <f>G1159*'R$ REAJUSTADO'!$E$13</f>
        <v>0</v>
      </c>
      <c r="O1159" s="11">
        <f>(J1159*'R$ REAJUSTADO'!$E$16)*'Tabela STJ'!K1159</f>
        <v>0</v>
      </c>
      <c r="P1159" s="205">
        <f t="shared" si="43"/>
        <v>282.70999999999998</v>
      </c>
      <c r="Q1159" s="201" t="s">
        <v>5172</v>
      </c>
    </row>
    <row r="1160" spans="1:17" ht="38.25">
      <c r="A1160" s="119" t="s">
        <v>4319</v>
      </c>
      <c r="B1160" s="6" t="s">
        <v>4389</v>
      </c>
      <c r="C1160" s="131" t="s">
        <v>6663</v>
      </c>
      <c r="D1160" s="132" t="s">
        <v>987</v>
      </c>
      <c r="E1160" s="8">
        <v>1</v>
      </c>
      <c r="F1160" s="166" t="s">
        <v>3</v>
      </c>
      <c r="H1160" s="8">
        <v>1</v>
      </c>
      <c r="I1160" s="8">
        <v>2</v>
      </c>
      <c r="L1160" s="188">
        <f>VLOOKUP('Tabela STJ'!$F$5:$F$5098,'R$ REAJUSTADO'!$A$2:$B$44,2,FALSE)</f>
        <v>261.93</v>
      </c>
      <c r="M1160" s="51">
        <f t="shared" si="42"/>
        <v>261.93</v>
      </c>
      <c r="N1160" s="52">
        <f>G1160*'R$ REAJUSTADO'!$E$13</f>
        <v>0</v>
      </c>
      <c r="O1160" s="11">
        <f>(J1160*'R$ REAJUSTADO'!$E$16)*'Tabela STJ'!K1160</f>
        <v>0</v>
      </c>
      <c r="P1160" s="205">
        <f t="shared" si="43"/>
        <v>261.93</v>
      </c>
      <c r="Q1160" s="201" t="s">
        <v>5172</v>
      </c>
    </row>
    <row r="1161" spans="1:17" ht="38.25">
      <c r="A1161" s="119" t="s">
        <v>4319</v>
      </c>
      <c r="B1161" s="6" t="s">
        <v>4389</v>
      </c>
      <c r="C1161" s="131" t="s">
        <v>6664</v>
      </c>
      <c r="D1161" s="132" t="s">
        <v>988</v>
      </c>
      <c r="E1161" s="8">
        <v>1</v>
      </c>
      <c r="F1161" s="166" t="s">
        <v>145</v>
      </c>
      <c r="H1161" s="8">
        <v>1</v>
      </c>
      <c r="I1161" s="8">
        <v>3</v>
      </c>
      <c r="L1161" s="188">
        <f>VLOOKUP('Tabela STJ'!$F$5:$F$5098,'R$ REAJUSTADO'!$A$2:$B$44,2,FALSE)</f>
        <v>304.89</v>
      </c>
      <c r="M1161" s="51">
        <f t="shared" si="42"/>
        <v>304.89</v>
      </c>
      <c r="N1161" s="52">
        <f>G1161*'R$ REAJUSTADO'!$E$13</f>
        <v>0</v>
      </c>
      <c r="O1161" s="11">
        <f>(J1161*'R$ REAJUSTADO'!$E$16)*'Tabela STJ'!K1161</f>
        <v>0</v>
      </c>
      <c r="P1161" s="205">
        <f t="shared" si="43"/>
        <v>304.89</v>
      </c>
      <c r="Q1161" s="201" t="s">
        <v>5172</v>
      </c>
    </row>
    <row r="1162" spans="1:17" ht="38.25">
      <c r="A1162" s="119" t="s">
        <v>4319</v>
      </c>
      <c r="B1162" s="6" t="s">
        <v>4389</v>
      </c>
      <c r="C1162" s="131" t="s">
        <v>6665</v>
      </c>
      <c r="D1162" s="132" t="s">
        <v>989</v>
      </c>
      <c r="E1162" s="8">
        <v>1</v>
      </c>
      <c r="F1162" s="166" t="s">
        <v>30</v>
      </c>
      <c r="H1162" s="8">
        <v>1</v>
      </c>
      <c r="I1162" s="8">
        <v>1</v>
      </c>
      <c r="L1162" s="188">
        <f>VLOOKUP('Tabela STJ'!$F$5:$F$5098,'R$ REAJUSTADO'!$A$2:$B$44,2,FALSE)</f>
        <v>155.22</v>
      </c>
      <c r="M1162" s="51">
        <f t="shared" si="42"/>
        <v>155.22</v>
      </c>
      <c r="N1162" s="52">
        <f>G1162*'R$ REAJUSTADO'!$E$13</f>
        <v>0</v>
      </c>
      <c r="O1162" s="11">
        <f>(J1162*'R$ REAJUSTADO'!$E$16)*'Tabela STJ'!K1162</f>
        <v>0</v>
      </c>
      <c r="P1162" s="205">
        <f t="shared" si="43"/>
        <v>155.22</v>
      </c>
      <c r="Q1162" s="201" t="s">
        <v>5172</v>
      </c>
    </row>
    <row r="1163" spans="1:17" ht="38.25">
      <c r="A1163" s="119" t="s">
        <v>4319</v>
      </c>
      <c r="B1163" s="6" t="s">
        <v>4389</v>
      </c>
      <c r="C1163" s="131" t="s">
        <v>6666</v>
      </c>
      <c r="D1163" s="132" t="s">
        <v>990</v>
      </c>
      <c r="E1163" s="8">
        <v>1</v>
      </c>
      <c r="F1163" s="166" t="s">
        <v>145</v>
      </c>
      <c r="H1163" s="8">
        <v>2</v>
      </c>
      <c r="I1163" s="8">
        <v>3</v>
      </c>
      <c r="L1163" s="188">
        <f>VLOOKUP('Tabela STJ'!$F$5:$F$5098,'R$ REAJUSTADO'!$A$2:$B$44,2,FALSE)</f>
        <v>304.89</v>
      </c>
      <c r="M1163" s="51">
        <f t="shared" si="42"/>
        <v>304.89</v>
      </c>
      <c r="N1163" s="52">
        <f>G1163*'R$ REAJUSTADO'!$E$13</f>
        <v>0</v>
      </c>
      <c r="O1163" s="11">
        <f>(J1163*'R$ REAJUSTADO'!$E$16)*'Tabela STJ'!K1163</f>
        <v>0</v>
      </c>
      <c r="P1163" s="205">
        <f t="shared" si="43"/>
        <v>304.89</v>
      </c>
      <c r="Q1163" s="201" t="s">
        <v>5172</v>
      </c>
    </row>
    <row r="1164" spans="1:17" ht="38.25">
      <c r="A1164" s="119" t="s">
        <v>4319</v>
      </c>
      <c r="B1164" s="6" t="s">
        <v>4389</v>
      </c>
      <c r="C1164" s="131" t="s">
        <v>6667</v>
      </c>
      <c r="D1164" s="132" t="s">
        <v>991</v>
      </c>
      <c r="E1164" s="8">
        <v>1</v>
      </c>
      <c r="F1164" s="166" t="s">
        <v>196</v>
      </c>
      <c r="H1164" s="8">
        <v>2</v>
      </c>
      <c r="I1164" s="8">
        <v>4</v>
      </c>
      <c r="L1164" s="188">
        <f>VLOOKUP('Tabela STJ'!$F$5:$F$5098,'R$ REAJUSTADO'!$A$2:$B$44,2,FALSE)</f>
        <v>353.41</v>
      </c>
      <c r="M1164" s="51">
        <f t="shared" si="42"/>
        <v>353.41</v>
      </c>
      <c r="N1164" s="52">
        <f>G1164*'R$ REAJUSTADO'!$E$13</f>
        <v>0</v>
      </c>
      <c r="O1164" s="11">
        <f>(J1164*'R$ REAJUSTADO'!$E$16)*'Tabela STJ'!K1164</f>
        <v>0</v>
      </c>
      <c r="P1164" s="205">
        <f t="shared" si="43"/>
        <v>353.41</v>
      </c>
      <c r="Q1164" s="201" t="s">
        <v>5172</v>
      </c>
    </row>
    <row r="1165" spans="1:17" ht="38.25">
      <c r="A1165" s="119" t="s">
        <v>4319</v>
      </c>
      <c r="B1165" s="6" t="s">
        <v>4389</v>
      </c>
      <c r="C1165" s="131" t="s">
        <v>6668</v>
      </c>
      <c r="D1165" s="132" t="s">
        <v>992</v>
      </c>
      <c r="E1165" s="8">
        <v>1</v>
      </c>
      <c r="F1165" s="166" t="s">
        <v>145</v>
      </c>
      <c r="H1165" s="8">
        <v>1</v>
      </c>
      <c r="I1165" s="8">
        <v>3</v>
      </c>
      <c r="L1165" s="188">
        <f>VLOOKUP('Tabela STJ'!$F$5:$F$5098,'R$ REAJUSTADO'!$A$2:$B$44,2,FALSE)</f>
        <v>304.89</v>
      </c>
      <c r="M1165" s="51">
        <f t="shared" si="42"/>
        <v>304.89</v>
      </c>
      <c r="N1165" s="52">
        <f>G1165*'R$ REAJUSTADO'!$E$13</f>
        <v>0</v>
      </c>
      <c r="O1165" s="11">
        <f>(J1165*'R$ REAJUSTADO'!$E$16)*'Tabela STJ'!K1165</f>
        <v>0</v>
      </c>
      <c r="P1165" s="205">
        <f t="shared" si="43"/>
        <v>304.89</v>
      </c>
      <c r="Q1165" s="201" t="s">
        <v>5172</v>
      </c>
    </row>
    <row r="1166" spans="1:17" ht="38.25">
      <c r="A1166" s="119" t="s">
        <v>4319</v>
      </c>
      <c r="B1166" s="6" t="s">
        <v>4389</v>
      </c>
      <c r="C1166" s="131" t="s">
        <v>6669</v>
      </c>
      <c r="D1166" s="132" t="s">
        <v>993</v>
      </c>
      <c r="E1166" s="8">
        <v>1</v>
      </c>
      <c r="F1166" s="166" t="s">
        <v>3</v>
      </c>
      <c r="H1166" s="8">
        <v>1</v>
      </c>
      <c r="I1166" s="8">
        <v>1</v>
      </c>
      <c r="L1166" s="188">
        <f>VLOOKUP('Tabela STJ'!$F$5:$F$5098,'R$ REAJUSTADO'!$A$2:$B$44,2,FALSE)</f>
        <v>261.93</v>
      </c>
      <c r="M1166" s="51">
        <f t="shared" si="42"/>
        <v>261.93</v>
      </c>
      <c r="N1166" s="52">
        <f>G1166*'R$ REAJUSTADO'!$E$13</f>
        <v>0</v>
      </c>
      <c r="O1166" s="11">
        <f>(J1166*'R$ REAJUSTADO'!$E$16)*'Tabela STJ'!K1166</f>
        <v>0</v>
      </c>
      <c r="P1166" s="205">
        <f t="shared" si="43"/>
        <v>261.93</v>
      </c>
      <c r="Q1166" s="201" t="s">
        <v>5172</v>
      </c>
    </row>
    <row r="1167" spans="1:17" ht="38.25">
      <c r="A1167" s="119" t="s">
        <v>4319</v>
      </c>
      <c r="B1167" s="6" t="s">
        <v>4389</v>
      </c>
      <c r="C1167" s="131" t="s">
        <v>6670</v>
      </c>
      <c r="D1167" s="132" t="s">
        <v>994</v>
      </c>
      <c r="E1167" s="8">
        <v>1</v>
      </c>
      <c r="F1167" s="166" t="s">
        <v>6</v>
      </c>
      <c r="H1167" s="8">
        <v>1</v>
      </c>
      <c r="I1167" s="8">
        <v>4</v>
      </c>
      <c r="L1167" s="188">
        <f>VLOOKUP('Tabela STJ'!$F$5:$F$5098,'R$ REAJUSTADO'!$A$2:$B$44,2,FALSE)</f>
        <v>838.45</v>
      </c>
      <c r="M1167" s="51">
        <f t="shared" si="42"/>
        <v>838.45</v>
      </c>
      <c r="N1167" s="52">
        <f>G1167*'R$ REAJUSTADO'!$E$13</f>
        <v>0</v>
      </c>
      <c r="O1167" s="11">
        <f>(J1167*'R$ REAJUSTADO'!$E$16)*'Tabela STJ'!K1167</f>
        <v>0</v>
      </c>
      <c r="P1167" s="205">
        <f t="shared" si="43"/>
        <v>838.45</v>
      </c>
      <c r="Q1167" s="201" t="s">
        <v>5172</v>
      </c>
    </row>
    <row r="1168" spans="1:17" ht="38.25">
      <c r="A1168" s="119" t="s">
        <v>4319</v>
      </c>
      <c r="B1168" s="6" t="s">
        <v>4389</v>
      </c>
      <c r="C1168" s="131" t="s">
        <v>6671</v>
      </c>
      <c r="D1168" s="132" t="s">
        <v>995</v>
      </c>
      <c r="E1168" s="8">
        <v>1</v>
      </c>
      <c r="F1168" s="166" t="s">
        <v>6</v>
      </c>
      <c r="H1168" s="8">
        <v>1</v>
      </c>
      <c r="I1168" s="8">
        <v>3</v>
      </c>
      <c r="L1168" s="188">
        <f>VLOOKUP('Tabela STJ'!$F$5:$F$5098,'R$ REAJUSTADO'!$A$2:$B$44,2,FALSE)</f>
        <v>838.45</v>
      </c>
      <c r="M1168" s="51">
        <f t="shared" si="42"/>
        <v>838.45</v>
      </c>
      <c r="N1168" s="52">
        <f>G1168*'R$ REAJUSTADO'!$E$13</f>
        <v>0</v>
      </c>
      <c r="O1168" s="11">
        <f>(J1168*'R$ REAJUSTADO'!$E$16)*'Tabela STJ'!K1168</f>
        <v>0</v>
      </c>
      <c r="P1168" s="205">
        <f t="shared" si="43"/>
        <v>838.45</v>
      </c>
      <c r="Q1168" s="201" t="s">
        <v>5172</v>
      </c>
    </row>
    <row r="1169" spans="1:17" ht="38.25">
      <c r="A1169" s="119" t="s">
        <v>4319</v>
      </c>
      <c r="B1169" s="6" t="s">
        <v>4389</v>
      </c>
      <c r="C1169" s="131" t="s">
        <v>6672</v>
      </c>
      <c r="D1169" s="132" t="s">
        <v>996</v>
      </c>
      <c r="E1169" s="8">
        <v>1</v>
      </c>
      <c r="F1169" s="166" t="s">
        <v>5</v>
      </c>
      <c r="H1169" s="8">
        <v>1</v>
      </c>
      <c r="I1169" s="8">
        <v>3</v>
      </c>
      <c r="L1169" s="188">
        <f>VLOOKUP('Tabela STJ'!$F$5:$F$5098,'R$ REAJUSTADO'!$A$2:$B$44,2,FALSE)</f>
        <v>600.09</v>
      </c>
      <c r="M1169" s="51">
        <f t="shared" si="42"/>
        <v>600.09</v>
      </c>
      <c r="N1169" s="52">
        <f>G1169*'R$ REAJUSTADO'!$E$13</f>
        <v>0</v>
      </c>
      <c r="O1169" s="11">
        <f>(J1169*'R$ REAJUSTADO'!$E$16)*'Tabela STJ'!K1169</f>
        <v>0</v>
      </c>
      <c r="P1169" s="205">
        <f t="shared" si="43"/>
        <v>600.09</v>
      </c>
      <c r="Q1169" s="201" t="s">
        <v>5172</v>
      </c>
    </row>
    <row r="1170" spans="1:17" ht="38.25">
      <c r="A1170" s="119" t="s">
        <v>4319</v>
      </c>
      <c r="B1170" s="6" t="s">
        <v>4389</v>
      </c>
      <c r="C1170" s="131" t="s">
        <v>6673</v>
      </c>
      <c r="D1170" s="132" t="s">
        <v>997</v>
      </c>
      <c r="E1170" s="8">
        <v>1</v>
      </c>
      <c r="F1170" s="166" t="s">
        <v>1</v>
      </c>
      <c r="H1170" s="8">
        <v>1</v>
      </c>
      <c r="I1170" s="8">
        <v>2</v>
      </c>
      <c r="L1170" s="188">
        <f>VLOOKUP('Tabela STJ'!$F$5:$F$5098,'R$ REAJUSTADO'!$A$2:$B$44,2,FALSE)</f>
        <v>121.96</v>
      </c>
      <c r="M1170" s="51">
        <f t="shared" si="42"/>
        <v>121.96</v>
      </c>
      <c r="N1170" s="52">
        <f>G1170*'R$ REAJUSTADO'!$E$13</f>
        <v>0</v>
      </c>
      <c r="O1170" s="11">
        <f>(J1170*'R$ REAJUSTADO'!$E$16)*'Tabela STJ'!K1170</f>
        <v>0</v>
      </c>
      <c r="P1170" s="205">
        <f t="shared" si="43"/>
        <v>121.96</v>
      </c>
      <c r="Q1170" s="201" t="s">
        <v>5172</v>
      </c>
    </row>
    <row r="1171" spans="1:17" ht="38.25">
      <c r="A1171" s="119" t="s">
        <v>4319</v>
      </c>
      <c r="B1171" s="6" t="s">
        <v>4389</v>
      </c>
      <c r="C1171" s="131" t="s">
        <v>6674</v>
      </c>
      <c r="D1171" s="132" t="s">
        <v>998</v>
      </c>
      <c r="E1171" s="8">
        <v>1</v>
      </c>
      <c r="F1171" s="166" t="s">
        <v>30</v>
      </c>
      <c r="H1171" s="8">
        <v>1</v>
      </c>
      <c r="I1171" s="8">
        <v>1</v>
      </c>
      <c r="L1171" s="188">
        <f>VLOOKUP('Tabela STJ'!$F$5:$F$5098,'R$ REAJUSTADO'!$A$2:$B$44,2,FALSE)</f>
        <v>155.22</v>
      </c>
      <c r="M1171" s="51">
        <f t="shared" si="42"/>
        <v>155.22</v>
      </c>
      <c r="N1171" s="52">
        <f>G1171*'R$ REAJUSTADO'!$E$13</f>
        <v>0</v>
      </c>
      <c r="O1171" s="11">
        <f>(J1171*'R$ REAJUSTADO'!$E$16)*'Tabela STJ'!K1171</f>
        <v>0</v>
      </c>
      <c r="P1171" s="205">
        <f t="shared" si="43"/>
        <v>155.22</v>
      </c>
      <c r="Q1171" s="201" t="s">
        <v>5172</v>
      </c>
    </row>
    <row r="1172" spans="1:17" ht="38.25">
      <c r="A1172" s="119" t="s">
        <v>4319</v>
      </c>
      <c r="B1172" s="6" t="s">
        <v>4389</v>
      </c>
      <c r="C1172" s="131" t="s">
        <v>6675</v>
      </c>
      <c r="D1172" s="132" t="s">
        <v>999</v>
      </c>
      <c r="E1172" s="8">
        <v>1</v>
      </c>
      <c r="F1172" s="166" t="s">
        <v>145</v>
      </c>
      <c r="H1172" s="8">
        <v>1</v>
      </c>
      <c r="I1172" s="8">
        <v>3</v>
      </c>
      <c r="L1172" s="188">
        <f>VLOOKUP('Tabela STJ'!$F$5:$F$5098,'R$ REAJUSTADO'!$A$2:$B$44,2,FALSE)</f>
        <v>304.89</v>
      </c>
      <c r="M1172" s="51">
        <f t="shared" si="42"/>
        <v>304.89</v>
      </c>
      <c r="N1172" s="52">
        <f>G1172*'R$ REAJUSTADO'!$E$13</f>
        <v>0</v>
      </c>
      <c r="O1172" s="11">
        <f>(J1172*'R$ REAJUSTADO'!$E$16)*'Tabela STJ'!K1172</f>
        <v>0</v>
      </c>
      <c r="P1172" s="205">
        <f t="shared" si="43"/>
        <v>304.89</v>
      </c>
      <c r="Q1172" s="201" t="s">
        <v>5172</v>
      </c>
    </row>
    <row r="1173" spans="1:17" ht="38.25">
      <c r="A1173" s="119" t="s">
        <v>4319</v>
      </c>
      <c r="B1173" s="6" t="s">
        <v>4389</v>
      </c>
      <c r="C1173" s="131" t="s">
        <v>6676</v>
      </c>
      <c r="D1173" s="132" t="s">
        <v>1000</v>
      </c>
      <c r="E1173" s="8">
        <v>1</v>
      </c>
      <c r="F1173" s="166" t="s">
        <v>145</v>
      </c>
      <c r="H1173" s="8">
        <v>1</v>
      </c>
      <c r="I1173" s="8">
        <v>2</v>
      </c>
      <c r="L1173" s="188">
        <f>VLOOKUP('Tabela STJ'!$F$5:$F$5098,'R$ REAJUSTADO'!$A$2:$B$44,2,FALSE)</f>
        <v>304.89</v>
      </c>
      <c r="M1173" s="51">
        <f t="shared" si="42"/>
        <v>304.89</v>
      </c>
      <c r="N1173" s="52">
        <f>G1173*'R$ REAJUSTADO'!$E$13</f>
        <v>0</v>
      </c>
      <c r="O1173" s="11">
        <f>(J1173*'R$ REAJUSTADO'!$E$16)*'Tabela STJ'!K1173</f>
        <v>0</v>
      </c>
      <c r="P1173" s="205">
        <f t="shared" si="43"/>
        <v>304.89</v>
      </c>
      <c r="Q1173" s="201" t="s">
        <v>5172</v>
      </c>
    </row>
    <row r="1174" spans="1:17" ht="38.25">
      <c r="A1174" s="119" t="s">
        <v>4319</v>
      </c>
      <c r="B1174" s="6" t="s">
        <v>4389</v>
      </c>
      <c r="C1174" s="131" t="s">
        <v>6677</v>
      </c>
      <c r="D1174" s="132" t="s">
        <v>1001</v>
      </c>
      <c r="E1174" s="8">
        <v>1</v>
      </c>
      <c r="F1174" s="166" t="s">
        <v>2</v>
      </c>
      <c r="H1174" s="8">
        <v>1</v>
      </c>
      <c r="I1174" s="8">
        <v>1</v>
      </c>
      <c r="L1174" s="188">
        <f>VLOOKUP('Tabela STJ'!$F$5:$F$5098,'R$ REAJUSTADO'!$A$2:$B$44,2,FALSE)</f>
        <v>177.38</v>
      </c>
      <c r="M1174" s="51">
        <f t="shared" si="42"/>
        <v>177.38</v>
      </c>
      <c r="N1174" s="52">
        <f>G1174*'R$ REAJUSTADO'!$E$13</f>
        <v>0</v>
      </c>
      <c r="O1174" s="11">
        <f>(J1174*'R$ REAJUSTADO'!$E$16)*'Tabela STJ'!K1174</f>
        <v>0</v>
      </c>
      <c r="P1174" s="205">
        <f t="shared" si="43"/>
        <v>177.38</v>
      </c>
      <c r="Q1174" s="201" t="s">
        <v>5172</v>
      </c>
    </row>
    <row r="1175" spans="1:17" ht="38.25">
      <c r="A1175" s="119" t="s">
        <v>4319</v>
      </c>
      <c r="B1175" s="6" t="s">
        <v>4389</v>
      </c>
      <c r="C1175" s="131" t="s">
        <v>6678</v>
      </c>
      <c r="D1175" s="132" t="s">
        <v>1002</v>
      </c>
      <c r="E1175" s="8">
        <v>1</v>
      </c>
      <c r="F1175" s="166" t="s">
        <v>238</v>
      </c>
      <c r="H1175" s="8">
        <v>2</v>
      </c>
      <c r="I1175" s="8">
        <v>4</v>
      </c>
      <c r="L1175" s="188">
        <f>VLOOKUP('Tabela STJ'!$F$5:$F$5098,'R$ REAJUSTADO'!$A$2:$B$44,2,FALSE)</f>
        <v>679.08</v>
      </c>
      <c r="M1175" s="51">
        <f t="shared" si="42"/>
        <v>679.08</v>
      </c>
      <c r="N1175" s="52">
        <f>G1175*'R$ REAJUSTADO'!$E$13</f>
        <v>0</v>
      </c>
      <c r="O1175" s="11">
        <f>(J1175*'R$ REAJUSTADO'!$E$16)*'Tabela STJ'!K1175</f>
        <v>0</v>
      </c>
      <c r="P1175" s="205">
        <f t="shared" si="43"/>
        <v>679.08</v>
      </c>
      <c r="Q1175" s="201" t="s">
        <v>5172</v>
      </c>
    </row>
    <row r="1176" spans="1:17" ht="38.25">
      <c r="A1176" s="119" t="s">
        <v>4319</v>
      </c>
      <c r="B1176" s="6" t="s">
        <v>4389</v>
      </c>
      <c r="C1176" s="131" t="s">
        <v>6679</v>
      </c>
      <c r="D1176" s="132" t="s">
        <v>1003</v>
      </c>
      <c r="E1176" s="8">
        <v>1</v>
      </c>
      <c r="F1176" s="166" t="s">
        <v>196</v>
      </c>
      <c r="H1176" s="8">
        <v>1</v>
      </c>
      <c r="I1176" s="8">
        <v>3</v>
      </c>
      <c r="L1176" s="188">
        <f>VLOOKUP('Tabela STJ'!$F$5:$F$5098,'R$ REAJUSTADO'!$A$2:$B$44,2,FALSE)</f>
        <v>353.41</v>
      </c>
      <c r="M1176" s="51">
        <f t="shared" si="42"/>
        <v>353.41</v>
      </c>
      <c r="N1176" s="52">
        <f>G1176*'R$ REAJUSTADO'!$E$13</f>
        <v>0</v>
      </c>
      <c r="O1176" s="11">
        <f>(J1176*'R$ REAJUSTADO'!$E$16)*'Tabela STJ'!K1176</f>
        <v>0</v>
      </c>
      <c r="P1176" s="205">
        <f t="shared" si="43"/>
        <v>353.41</v>
      </c>
      <c r="Q1176" s="201" t="s">
        <v>5172</v>
      </c>
    </row>
    <row r="1177" spans="1:17" ht="38.25">
      <c r="A1177" s="119" t="s">
        <v>4319</v>
      </c>
      <c r="B1177" s="6" t="s">
        <v>4389</v>
      </c>
      <c r="C1177" s="131" t="s">
        <v>6680</v>
      </c>
      <c r="D1177" s="132" t="s">
        <v>1004</v>
      </c>
      <c r="E1177" s="8">
        <v>1</v>
      </c>
      <c r="F1177" s="166" t="s">
        <v>30</v>
      </c>
      <c r="H1177" s="8">
        <v>1</v>
      </c>
      <c r="I1177" s="8">
        <v>1</v>
      </c>
      <c r="L1177" s="188">
        <f>VLOOKUP('Tabela STJ'!$F$5:$F$5098,'R$ REAJUSTADO'!$A$2:$B$44,2,FALSE)</f>
        <v>155.22</v>
      </c>
      <c r="M1177" s="51">
        <f t="shared" si="42"/>
        <v>155.22</v>
      </c>
      <c r="N1177" s="52">
        <f>G1177*'R$ REAJUSTADO'!$E$13</f>
        <v>0</v>
      </c>
      <c r="O1177" s="11">
        <f>(J1177*'R$ REAJUSTADO'!$E$16)*'Tabela STJ'!K1177</f>
        <v>0</v>
      </c>
      <c r="P1177" s="205">
        <f t="shared" si="43"/>
        <v>155.22</v>
      </c>
      <c r="Q1177" s="201" t="s">
        <v>5172</v>
      </c>
    </row>
    <row r="1178" spans="1:17" ht="38.25">
      <c r="A1178" s="119" t="s">
        <v>4319</v>
      </c>
      <c r="B1178" s="6" t="s">
        <v>4389</v>
      </c>
      <c r="C1178" s="131" t="s">
        <v>6681</v>
      </c>
      <c r="D1178" s="132" t="s">
        <v>1005</v>
      </c>
      <c r="E1178" s="8">
        <v>1</v>
      </c>
      <c r="F1178" s="166" t="s">
        <v>145</v>
      </c>
      <c r="H1178" s="8">
        <v>2</v>
      </c>
      <c r="I1178" s="8">
        <v>2</v>
      </c>
      <c r="L1178" s="188">
        <f>VLOOKUP('Tabela STJ'!$F$5:$F$5098,'R$ REAJUSTADO'!$A$2:$B$44,2,FALSE)</f>
        <v>304.89</v>
      </c>
      <c r="M1178" s="51">
        <f t="shared" ref="M1178:M1242" si="44">L1178*E1178</f>
        <v>304.89</v>
      </c>
      <c r="N1178" s="52">
        <f>G1178*'R$ REAJUSTADO'!$E$13</f>
        <v>0</v>
      </c>
      <c r="O1178" s="11">
        <f>(J1178*'R$ REAJUSTADO'!$E$16)*'Tabela STJ'!K1178</f>
        <v>0</v>
      </c>
      <c r="P1178" s="205">
        <f t="shared" si="43"/>
        <v>304.89</v>
      </c>
      <c r="Q1178" s="201" t="s">
        <v>5172</v>
      </c>
    </row>
    <row r="1179" spans="1:17" ht="38.25">
      <c r="A1179" s="119" t="s">
        <v>4319</v>
      </c>
      <c r="B1179" s="6" t="s">
        <v>4389</v>
      </c>
      <c r="C1179" s="131" t="s">
        <v>6682</v>
      </c>
      <c r="D1179" s="132" t="s">
        <v>1006</v>
      </c>
      <c r="E1179" s="8">
        <v>1</v>
      </c>
      <c r="F1179" s="166" t="s">
        <v>145</v>
      </c>
      <c r="H1179" s="8">
        <v>2</v>
      </c>
      <c r="I1179" s="8">
        <v>2</v>
      </c>
      <c r="L1179" s="188">
        <f>VLOOKUP('Tabela STJ'!$F$5:$F$5098,'R$ REAJUSTADO'!$A$2:$B$44,2,FALSE)</f>
        <v>304.89</v>
      </c>
      <c r="M1179" s="51">
        <f t="shared" si="44"/>
        <v>304.89</v>
      </c>
      <c r="N1179" s="52">
        <f>G1179*'R$ REAJUSTADO'!$E$13</f>
        <v>0</v>
      </c>
      <c r="O1179" s="11">
        <f>(J1179*'R$ REAJUSTADO'!$E$16)*'Tabela STJ'!K1179</f>
        <v>0</v>
      </c>
      <c r="P1179" s="205">
        <f t="shared" si="43"/>
        <v>304.89</v>
      </c>
      <c r="Q1179" s="201" t="s">
        <v>5172</v>
      </c>
    </row>
    <row r="1180" spans="1:17" ht="38.25">
      <c r="A1180" s="119" t="s">
        <v>4319</v>
      </c>
      <c r="B1180" s="6" t="s">
        <v>4389</v>
      </c>
      <c r="C1180" s="131" t="s">
        <v>6683</v>
      </c>
      <c r="D1180" s="132" t="s">
        <v>1007</v>
      </c>
      <c r="E1180" s="8">
        <v>1</v>
      </c>
      <c r="F1180" s="166" t="s">
        <v>2</v>
      </c>
      <c r="H1180" s="8">
        <v>1</v>
      </c>
      <c r="I1180" s="8">
        <v>1</v>
      </c>
      <c r="L1180" s="188">
        <f>VLOOKUP('Tabela STJ'!$F$5:$F$5098,'R$ REAJUSTADO'!$A$2:$B$44,2,FALSE)</f>
        <v>177.38</v>
      </c>
      <c r="M1180" s="51">
        <f t="shared" si="44"/>
        <v>177.38</v>
      </c>
      <c r="N1180" s="52">
        <f>G1180*'R$ REAJUSTADO'!$E$13</f>
        <v>0</v>
      </c>
      <c r="O1180" s="11">
        <f>(J1180*'R$ REAJUSTADO'!$E$16)*'Tabela STJ'!K1180</f>
        <v>0</v>
      </c>
      <c r="P1180" s="205">
        <f t="shared" si="43"/>
        <v>177.38</v>
      </c>
      <c r="Q1180" s="201" t="s">
        <v>5172</v>
      </c>
    </row>
    <row r="1181" spans="1:17" ht="38.25">
      <c r="A1181" s="119" t="s">
        <v>4319</v>
      </c>
      <c r="B1181" s="6" t="s">
        <v>4389</v>
      </c>
      <c r="C1181" s="131" t="s">
        <v>6684</v>
      </c>
      <c r="D1181" s="132" t="s">
        <v>1008</v>
      </c>
      <c r="E1181" s="8">
        <v>1</v>
      </c>
      <c r="F1181" s="166" t="s">
        <v>3</v>
      </c>
      <c r="H1181" s="8">
        <v>1</v>
      </c>
      <c r="I1181" s="8">
        <v>2</v>
      </c>
      <c r="L1181" s="188">
        <f>VLOOKUP('Tabela STJ'!$F$5:$F$5098,'R$ REAJUSTADO'!$A$2:$B$44,2,FALSE)</f>
        <v>261.93</v>
      </c>
      <c r="M1181" s="51">
        <f t="shared" si="44"/>
        <v>261.93</v>
      </c>
      <c r="N1181" s="52">
        <f>G1181*'R$ REAJUSTADO'!$E$13</f>
        <v>0</v>
      </c>
      <c r="O1181" s="11">
        <f>(J1181*'R$ REAJUSTADO'!$E$16)*'Tabela STJ'!K1181</f>
        <v>0</v>
      </c>
      <c r="P1181" s="205">
        <f t="shared" si="43"/>
        <v>261.93</v>
      </c>
      <c r="Q1181" s="201" t="s">
        <v>5172</v>
      </c>
    </row>
    <row r="1182" spans="1:17" s="66" customFormat="1" ht="38.25">
      <c r="A1182" s="120" t="s">
        <v>4319</v>
      </c>
      <c r="B1182" s="41" t="s">
        <v>4389</v>
      </c>
      <c r="C1182" s="135" t="s">
        <v>6685</v>
      </c>
      <c r="D1182" s="136" t="s">
        <v>1009</v>
      </c>
      <c r="E1182" s="7">
        <v>1</v>
      </c>
      <c r="F1182" s="168" t="s">
        <v>30</v>
      </c>
      <c r="G1182" s="62"/>
      <c r="H1182" s="7"/>
      <c r="I1182" s="7">
        <v>0</v>
      </c>
      <c r="J1182" s="176"/>
      <c r="K1182" s="63"/>
      <c r="L1182" s="190">
        <f>VLOOKUP('Tabela STJ'!$F$5:$F$5098,'R$ REAJUSTADO'!$A$2:$B$44,2,FALSE)</f>
        <v>155.22</v>
      </c>
      <c r="M1182" s="53">
        <f t="shared" si="44"/>
        <v>155.22</v>
      </c>
      <c r="N1182" s="65">
        <f>G1182*'R$ REAJUSTADO'!$E$13</f>
        <v>0</v>
      </c>
      <c r="O1182" s="64">
        <f>(J1182*'R$ REAJUSTADO'!$E$16)*'Tabela STJ'!K1182</f>
        <v>0</v>
      </c>
      <c r="P1182" s="205">
        <f t="shared" si="43"/>
        <v>155.22</v>
      </c>
      <c r="Q1182" s="201" t="s">
        <v>5171</v>
      </c>
    </row>
    <row r="1183" spans="1:17" s="12" customFormat="1" ht="38.25">
      <c r="A1183" s="119" t="s">
        <v>4319</v>
      </c>
      <c r="B1183" s="6" t="s">
        <v>4389</v>
      </c>
      <c r="C1183" s="131" t="s">
        <v>6686</v>
      </c>
      <c r="D1183" s="132" t="s">
        <v>1010</v>
      </c>
      <c r="E1183" s="8">
        <v>1</v>
      </c>
      <c r="F1183" s="166" t="s">
        <v>196</v>
      </c>
      <c r="G1183" s="9"/>
      <c r="H1183" s="8">
        <v>1</v>
      </c>
      <c r="I1183" s="8">
        <v>3</v>
      </c>
      <c r="J1183" s="174"/>
      <c r="K1183" s="10"/>
      <c r="L1183" s="188">
        <f>VLOOKUP('Tabela STJ'!$F$5:$F$5098,'R$ REAJUSTADO'!$A$2:$B$44,2,FALSE)</f>
        <v>353.41</v>
      </c>
      <c r="M1183" s="51">
        <f t="shared" si="44"/>
        <v>353.41</v>
      </c>
      <c r="N1183" s="52">
        <f>G1183*'R$ REAJUSTADO'!$E$13</f>
        <v>0</v>
      </c>
      <c r="O1183" s="11">
        <f>(J1183*'R$ REAJUSTADO'!$E$16)*'Tabela STJ'!K1183</f>
        <v>0</v>
      </c>
      <c r="P1183" s="205">
        <f t="shared" si="43"/>
        <v>353.41</v>
      </c>
      <c r="Q1183" s="201" t="s">
        <v>5172</v>
      </c>
    </row>
    <row r="1184" spans="1:17" s="12" customFormat="1" ht="38.25">
      <c r="A1184" s="119" t="s">
        <v>4319</v>
      </c>
      <c r="B1184" s="6" t="s">
        <v>4389</v>
      </c>
      <c r="C1184" s="131" t="s">
        <v>6687</v>
      </c>
      <c r="D1184" s="132" t="s">
        <v>1011</v>
      </c>
      <c r="E1184" s="8">
        <v>1</v>
      </c>
      <c r="F1184" s="166" t="s">
        <v>11</v>
      </c>
      <c r="G1184" s="9"/>
      <c r="H1184" s="8">
        <v>1</v>
      </c>
      <c r="I1184" s="8">
        <v>1</v>
      </c>
      <c r="J1184" s="174"/>
      <c r="K1184" s="10"/>
      <c r="L1184" s="188">
        <f>VLOOKUP('Tabela STJ'!$F$5:$F$5098,'R$ REAJUSTADO'!$A$2:$B$44,2,FALSE)</f>
        <v>74.84</v>
      </c>
      <c r="M1184" s="51">
        <f t="shared" si="44"/>
        <v>74.84</v>
      </c>
      <c r="N1184" s="52">
        <f>G1184*'R$ REAJUSTADO'!$E$13</f>
        <v>0</v>
      </c>
      <c r="O1184" s="11">
        <f>(J1184*'R$ REAJUSTADO'!$E$16)*'Tabela STJ'!K1184</f>
        <v>0</v>
      </c>
      <c r="P1184" s="205">
        <f t="shared" si="43"/>
        <v>74.84</v>
      </c>
      <c r="Q1184" s="201" t="s">
        <v>5172</v>
      </c>
    </row>
    <row r="1185" spans="1:17" s="12" customFormat="1" ht="38.25">
      <c r="A1185" s="119" t="s">
        <v>4319</v>
      </c>
      <c r="B1185" s="6" t="s">
        <v>4389</v>
      </c>
      <c r="C1185" s="131" t="s">
        <v>6688</v>
      </c>
      <c r="D1185" s="132" t="s">
        <v>1012</v>
      </c>
      <c r="E1185" s="8">
        <v>1</v>
      </c>
      <c r="F1185" s="166" t="s">
        <v>201</v>
      </c>
      <c r="G1185" s="9"/>
      <c r="H1185" s="8">
        <v>1</v>
      </c>
      <c r="I1185" s="8">
        <v>3</v>
      </c>
      <c r="J1185" s="174"/>
      <c r="K1185" s="10"/>
      <c r="L1185" s="188">
        <f>VLOOKUP('Tabela STJ'!$F$5:$F$5098,'R$ REAJUSTADO'!$A$2:$B$44,2,FALSE)</f>
        <v>769.16</v>
      </c>
      <c r="M1185" s="51">
        <f t="shared" si="44"/>
        <v>769.16</v>
      </c>
      <c r="N1185" s="52">
        <f>G1185*'R$ REAJUSTADO'!$E$13</f>
        <v>0</v>
      </c>
      <c r="O1185" s="11">
        <f>(J1185*'R$ REAJUSTADO'!$E$16)*'Tabela STJ'!K1185</f>
        <v>0</v>
      </c>
      <c r="P1185" s="205">
        <f t="shared" si="43"/>
        <v>769.16</v>
      </c>
      <c r="Q1185" s="201" t="s">
        <v>5172</v>
      </c>
    </row>
    <row r="1186" spans="1:17" s="12" customFormat="1" ht="38.25">
      <c r="A1186" s="119" t="s">
        <v>4319</v>
      </c>
      <c r="B1186" s="6" t="s">
        <v>4389</v>
      </c>
      <c r="C1186" s="131" t="s">
        <v>6689</v>
      </c>
      <c r="D1186" s="132" t="s">
        <v>1013</v>
      </c>
      <c r="E1186" s="8">
        <v>1</v>
      </c>
      <c r="F1186" s="166" t="s">
        <v>3</v>
      </c>
      <c r="G1186" s="9"/>
      <c r="H1186" s="8">
        <v>1</v>
      </c>
      <c r="I1186" s="8">
        <v>2</v>
      </c>
      <c r="J1186" s="174"/>
      <c r="K1186" s="10"/>
      <c r="L1186" s="188">
        <f>VLOOKUP('Tabela STJ'!$F$5:$F$5098,'R$ REAJUSTADO'!$A$2:$B$44,2,FALSE)</f>
        <v>261.93</v>
      </c>
      <c r="M1186" s="51">
        <f t="shared" si="44"/>
        <v>261.93</v>
      </c>
      <c r="N1186" s="52">
        <f>G1186*'R$ REAJUSTADO'!$E$13</f>
        <v>0</v>
      </c>
      <c r="O1186" s="11">
        <f>(J1186*'R$ REAJUSTADO'!$E$16)*'Tabela STJ'!K1186</f>
        <v>0</v>
      </c>
      <c r="P1186" s="205">
        <f t="shared" si="43"/>
        <v>261.93</v>
      </c>
      <c r="Q1186" s="201" t="s">
        <v>5172</v>
      </c>
    </row>
    <row r="1187" spans="1:17" s="66" customFormat="1" ht="38.25">
      <c r="A1187" s="120" t="s">
        <v>4319</v>
      </c>
      <c r="B1187" s="41" t="s">
        <v>4389</v>
      </c>
      <c r="C1187" s="135" t="s">
        <v>6690</v>
      </c>
      <c r="D1187" s="136" t="s">
        <v>1016</v>
      </c>
      <c r="E1187" s="7">
        <v>1</v>
      </c>
      <c r="F1187" s="168" t="s">
        <v>50</v>
      </c>
      <c r="G1187" s="62"/>
      <c r="H1187" s="7"/>
      <c r="I1187" s="7">
        <v>0</v>
      </c>
      <c r="J1187" s="176"/>
      <c r="K1187" s="63"/>
      <c r="L1187" s="190">
        <f>VLOOKUP('Tabela STJ'!$F$5:$F$5098,'R$ REAJUSTADO'!$A$2:$B$44,2,FALSE)</f>
        <v>88.7</v>
      </c>
      <c r="M1187" s="53">
        <f t="shared" si="44"/>
        <v>88.7</v>
      </c>
      <c r="N1187" s="65">
        <f>G1187*'R$ REAJUSTADO'!$E$13</f>
        <v>0</v>
      </c>
      <c r="O1187" s="64">
        <f>(J1187*'R$ REAJUSTADO'!$E$16)*'Tabela STJ'!K1187</f>
        <v>0</v>
      </c>
      <c r="P1187" s="205">
        <f t="shared" si="43"/>
        <v>88.7</v>
      </c>
      <c r="Q1187" s="201" t="s">
        <v>5171</v>
      </c>
    </row>
    <row r="1188" spans="1:17" s="66" customFormat="1" ht="38.25">
      <c r="A1188" s="120" t="s">
        <v>4319</v>
      </c>
      <c r="B1188" s="41" t="s">
        <v>4389</v>
      </c>
      <c r="C1188" s="135" t="s">
        <v>6691</v>
      </c>
      <c r="D1188" s="136" t="s">
        <v>1014</v>
      </c>
      <c r="E1188" s="7">
        <v>1</v>
      </c>
      <c r="F1188" s="168" t="s">
        <v>43</v>
      </c>
      <c r="G1188" s="62"/>
      <c r="H1188" s="7"/>
      <c r="I1188" s="7">
        <v>1</v>
      </c>
      <c r="J1188" s="176"/>
      <c r="K1188" s="63"/>
      <c r="L1188" s="190">
        <f>VLOOKUP('Tabela STJ'!$F$5:$F$5098,'R$ REAJUSTADO'!$A$2:$B$44,2,FALSE)</f>
        <v>27.72</v>
      </c>
      <c r="M1188" s="53">
        <f t="shared" si="44"/>
        <v>27.72</v>
      </c>
      <c r="N1188" s="65">
        <f>G1188*'R$ REAJUSTADO'!$E$13</f>
        <v>0</v>
      </c>
      <c r="O1188" s="64">
        <f>(J1188*'R$ REAJUSTADO'!$E$16)*'Tabela STJ'!K1188</f>
        <v>0</v>
      </c>
      <c r="P1188" s="205">
        <f t="shared" si="43"/>
        <v>27.72</v>
      </c>
      <c r="Q1188" s="201" t="s">
        <v>5171</v>
      </c>
    </row>
    <row r="1189" spans="1:17" s="12" customFormat="1" ht="38.25">
      <c r="A1189" s="119" t="s">
        <v>4319</v>
      </c>
      <c r="B1189" s="6" t="s">
        <v>4389</v>
      </c>
      <c r="C1189" s="131" t="s">
        <v>6692</v>
      </c>
      <c r="D1189" s="132" t="s">
        <v>1015</v>
      </c>
      <c r="E1189" s="8">
        <v>1</v>
      </c>
      <c r="F1189" s="166" t="s">
        <v>3</v>
      </c>
      <c r="G1189" s="9"/>
      <c r="H1189" s="8">
        <v>1</v>
      </c>
      <c r="I1189" s="8">
        <v>2</v>
      </c>
      <c r="J1189" s="174"/>
      <c r="K1189" s="10"/>
      <c r="L1189" s="188">
        <f>VLOOKUP('Tabela STJ'!$F$5:$F$5098,'R$ REAJUSTADO'!$A$2:$B$44,2,FALSE)</f>
        <v>261.93</v>
      </c>
      <c r="M1189" s="51">
        <f t="shared" si="44"/>
        <v>261.93</v>
      </c>
      <c r="N1189" s="52">
        <f>G1189*'R$ REAJUSTADO'!$E$13</f>
        <v>0</v>
      </c>
      <c r="O1189" s="11">
        <f>(J1189*'R$ REAJUSTADO'!$E$16)*'Tabela STJ'!K1189</f>
        <v>0</v>
      </c>
      <c r="P1189" s="205">
        <f t="shared" si="43"/>
        <v>261.93</v>
      </c>
      <c r="Q1189" s="201" t="s">
        <v>5172</v>
      </c>
    </row>
    <row r="1190" spans="1:17" s="66" customFormat="1" ht="38.25">
      <c r="A1190" s="120" t="s">
        <v>4319</v>
      </c>
      <c r="B1190" s="41" t="s">
        <v>4389</v>
      </c>
      <c r="C1190" s="135" t="s">
        <v>6693</v>
      </c>
      <c r="D1190" s="136" t="s">
        <v>1017</v>
      </c>
      <c r="E1190" s="7">
        <v>1</v>
      </c>
      <c r="F1190" s="168" t="s">
        <v>17</v>
      </c>
      <c r="G1190" s="62"/>
      <c r="H1190" s="7"/>
      <c r="I1190" s="7">
        <v>0</v>
      </c>
      <c r="J1190" s="176"/>
      <c r="K1190" s="63"/>
      <c r="L1190" s="190">
        <f>VLOOKUP('Tabela STJ'!$F$5:$F$5098,'R$ REAJUSTADO'!$A$2:$B$44,2,FALSE)</f>
        <v>55.45</v>
      </c>
      <c r="M1190" s="53">
        <f t="shared" si="44"/>
        <v>55.45</v>
      </c>
      <c r="N1190" s="65">
        <f>G1190*'R$ REAJUSTADO'!$E$13</f>
        <v>0</v>
      </c>
      <c r="O1190" s="64">
        <f>(J1190*'R$ REAJUSTADO'!$E$16)*'Tabela STJ'!K1190</f>
        <v>0</v>
      </c>
      <c r="P1190" s="205">
        <f t="shared" si="43"/>
        <v>55.45</v>
      </c>
      <c r="Q1190" s="201" t="s">
        <v>5171</v>
      </c>
    </row>
    <row r="1191" spans="1:17" s="66" customFormat="1" ht="38.25">
      <c r="A1191" s="120" t="s">
        <v>4319</v>
      </c>
      <c r="B1191" s="41" t="s">
        <v>4389</v>
      </c>
      <c r="C1191" s="135" t="s">
        <v>6694</v>
      </c>
      <c r="D1191" s="136" t="s">
        <v>1018</v>
      </c>
      <c r="E1191" s="7">
        <v>1</v>
      </c>
      <c r="F1191" s="168" t="s">
        <v>11</v>
      </c>
      <c r="G1191" s="62"/>
      <c r="H1191" s="7"/>
      <c r="I1191" s="7">
        <v>0</v>
      </c>
      <c r="J1191" s="176"/>
      <c r="K1191" s="63"/>
      <c r="L1191" s="190">
        <f>VLOOKUP('Tabela STJ'!$F$5:$F$5098,'R$ REAJUSTADO'!$A$2:$B$44,2,FALSE)</f>
        <v>74.84</v>
      </c>
      <c r="M1191" s="53">
        <f t="shared" si="44"/>
        <v>74.84</v>
      </c>
      <c r="N1191" s="65">
        <f>G1191*'R$ REAJUSTADO'!$E$13</f>
        <v>0</v>
      </c>
      <c r="O1191" s="64">
        <f>(J1191*'R$ REAJUSTADO'!$E$16)*'Tabela STJ'!K1191</f>
        <v>0</v>
      </c>
      <c r="P1191" s="205">
        <f t="shared" si="43"/>
        <v>74.84</v>
      </c>
      <c r="Q1191" s="201" t="s">
        <v>5171</v>
      </c>
    </row>
    <row r="1192" spans="1:17" ht="38.25">
      <c r="A1192" s="119" t="s">
        <v>4319</v>
      </c>
      <c r="B1192" s="6" t="s">
        <v>4389</v>
      </c>
      <c r="C1192" s="131" t="s">
        <v>6695</v>
      </c>
      <c r="D1192" s="132" t="s">
        <v>1019</v>
      </c>
      <c r="E1192" s="8">
        <v>1</v>
      </c>
      <c r="F1192" s="166" t="s">
        <v>2</v>
      </c>
      <c r="H1192" s="8">
        <v>1</v>
      </c>
      <c r="I1192" s="8">
        <v>3</v>
      </c>
      <c r="L1192" s="188">
        <f>VLOOKUP('Tabela STJ'!$F$5:$F$5098,'R$ REAJUSTADO'!$A$2:$B$44,2,FALSE)</f>
        <v>177.38</v>
      </c>
      <c r="M1192" s="51">
        <f t="shared" si="44"/>
        <v>177.38</v>
      </c>
      <c r="N1192" s="52">
        <f>G1192*'R$ REAJUSTADO'!$E$13</f>
        <v>0</v>
      </c>
      <c r="O1192" s="11">
        <f>(J1192*'R$ REAJUSTADO'!$E$16)*'Tabela STJ'!K1192</f>
        <v>0</v>
      </c>
      <c r="P1192" s="205">
        <f t="shared" si="43"/>
        <v>177.38</v>
      </c>
      <c r="Q1192" s="201" t="s">
        <v>5172</v>
      </c>
    </row>
    <row r="1193" spans="1:17" s="66" customFormat="1" ht="38.25">
      <c r="A1193" s="120" t="s">
        <v>4319</v>
      </c>
      <c r="B1193" s="41" t="s">
        <v>4389</v>
      </c>
      <c r="C1193" s="135" t="s">
        <v>6696</v>
      </c>
      <c r="D1193" s="136" t="s">
        <v>1020</v>
      </c>
      <c r="E1193" s="7">
        <v>1</v>
      </c>
      <c r="F1193" s="168" t="s">
        <v>32</v>
      </c>
      <c r="G1193" s="62"/>
      <c r="H1193" s="7"/>
      <c r="I1193" s="7">
        <v>1</v>
      </c>
      <c r="J1193" s="176"/>
      <c r="K1193" s="63"/>
      <c r="L1193" s="190">
        <f>VLOOKUP('Tabela STJ'!$F$5:$F$5098,'R$ REAJUSTADO'!$A$2:$B$44,2,FALSE)</f>
        <v>41.58</v>
      </c>
      <c r="M1193" s="53">
        <f t="shared" si="44"/>
        <v>41.58</v>
      </c>
      <c r="N1193" s="65">
        <f>G1193*'R$ REAJUSTADO'!$E$13</f>
        <v>0</v>
      </c>
      <c r="O1193" s="64">
        <f>(J1193*'R$ REAJUSTADO'!$E$16)*'Tabela STJ'!K1193</f>
        <v>0</v>
      </c>
      <c r="P1193" s="205">
        <f t="shared" si="43"/>
        <v>41.58</v>
      </c>
      <c r="Q1193" s="201" t="s">
        <v>5171</v>
      </c>
    </row>
    <row r="1194" spans="1:17" s="12" customFormat="1" ht="38.25">
      <c r="A1194" s="119" t="s">
        <v>4319</v>
      </c>
      <c r="B1194" s="6" t="s">
        <v>4389</v>
      </c>
      <c r="C1194" s="131" t="s">
        <v>6697</v>
      </c>
      <c r="D1194" s="132" t="s">
        <v>1021</v>
      </c>
      <c r="E1194" s="8">
        <v>1</v>
      </c>
      <c r="F1194" s="166" t="s">
        <v>3</v>
      </c>
      <c r="G1194" s="9"/>
      <c r="H1194" s="8">
        <v>1</v>
      </c>
      <c r="I1194" s="8">
        <v>1</v>
      </c>
      <c r="J1194" s="174"/>
      <c r="K1194" s="10"/>
      <c r="L1194" s="188">
        <f>VLOOKUP('Tabela STJ'!$F$5:$F$5098,'R$ REAJUSTADO'!$A$2:$B$44,2,FALSE)</f>
        <v>261.93</v>
      </c>
      <c r="M1194" s="51">
        <f t="shared" si="44"/>
        <v>261.93</v>
      </c>
      <c r="N1194" s="52">
        <f>G1194*'R$ REAJUSTADO'!$E$13</f>
        <v>0</v>
      </c>
      <c r="O1194" s="11">
        <f>(J1194*'R$ REAJUSTADO'!$E$16)*'Tabela STJ'!K1194</f>
        <v>0</v>
      </c>
      <c r="P1194" s="205">
        <f t="shared" si="43"/>
        <v>261.93</v>
      </c>
      <c r="Q1194" s="201" t="s">
        <v>5172</v>
      </c>
    </row>
    <row r="1195" spans="1:17" s="66" customFormat="1" ht="38.25">
      <c r="A1195" s="120" t="s">
        <v>4319</v>
      </c>
      <c r="B1195" s="41" t="s">
        <v>4389</v>
      </c>
      <c r="C1195" s="135" t="s">
        <v>6698</v>
      </c>
      <c r="D1195" s="136" t="s">
        <v>1022</v>
      </c>
      <c r="E1195" s="7">
        <v>1</v>
      </c>
      <c r="F1195" s="168" t="s">
        <v>11</v>
      </c>
      <c r="G1195" s="62"/>
      <c r="H1195" s="7"/>
      <c r="I1195" s="7">
        <v>1</v>
      </c>
      <c r="J1195" s="176"/>
      <c r="K1195" s="63"/>
      <c r="L1195" s="190">
        <f>VLOOKUP('Tabela STJ'!$F$5:$F$5098,'R$ REAJUSTADO'!$A$2:$B$44,2,FALSE)</f>
        <v>74.84</v>
      </c>
      <c r="M1195" s="53">
        <f t="shared" si="44"/>
        <v>74.84</v>
      </c>
      <c r="N1195" s="65">
        <f>G1195*'R$ REAJUSTADO'!$E$13</f>
        <v>0</v>
      </c>
      <c r="O1195" s="64">
        <f>(J1195*'R$ REAJUSTADO'!$E$16)*'Tabela STJ'!K1195</f>
        <v>0</v>
      </c>
      <c r="P1195" s="205">
        <f t="shared" si="43"/>
        <v>74.84</v>
      </c>
      <c r="Q1195" s="201" t="s">
        <v>5171</v>
      </c>
    </row>
    <row r="1196" spans="1:17" s="12" customFormat="1" ht="38.25">
      <c r="A1196" s="119" t="s">
        <v>4319</v>
      </c>
      <c r="B1196" s="6" t="s">
        <v>4389</v>
      </c>
      <c r="C1196" s="131" t="s">
        <v>6699</v>
      </c>
      <c r="D1196" s="132" t="s">
        <v>1023</v>
      </c>
      <c r="E1196" s="8">
        <v>1</v>
      </c>
      <c r="F1196" s="166" t="s">
        <v>3</v>
      </c>
      <c r="G1196" s="9"/>
      <c r="H1196" s="8">
        <v>1</v>
      </c>
      <c r="I1196" s="8">
        <v>2</v>
      </c>
      <c r="J1196" s="174"/>
      <c r="K1196" s="10"/>
      <c r="L1196" s="188">
        <f>VLOOKUP('Tabela STJ'!$F$5:$F$5098,'R$ REAJUSTADO'!$A$2:$B$44,2,FALSE)</f>
        <v>261.93</v>
      </c>
      <c r="M1196" s="51">
        <f t="shared" si="44"/>
        <v>261.93</v>
      </c>
      <c r="N1196" s="52">
        <f>G1196*'R$ REAJUSTADO'!$E$13</f>
        <v>0</v>
      </c>
      <c r="O1196" s="11">
        <f>(J1196*'R$ REAJUSTADO'!$E$16)*'Tabela STJ'!K1196</f>
        <v>0</v>
      </c>
      <c r="P1196" s="205">
        <f t="shared" si="43"/>
        <v>261.93</v>
      </c>
      <c r="Q1196" s="201" t="s">
        <v>5172</v>
      </c>
    </row>
    <row r="1197" spans="1:17" s="66" customFormat="1" ht="38.25">
      <c r="A1197" s="120" t="s">
        <v>4319</v>
      </c>
      <c r="B1197" s="41" t="s">
        <v>4389</v>
      </c>
      <c r="C1197" s="135" t="s">
        <v>6700</v>
      </c>
      <c r="D1197" s="136" t="s">
        <v>1024</v>
      </c>
      <c r="E1197" s="7">
        <v>1</v>
      </c>
      <c r="F1197" s="168" t="s">
        <v>11</v>
      </c>
      <c r="G1197" s="62"/>
      <c r="H1197" s="7"/>
      <c r="I1197" s="7">
        <v>1</v>
      </c>
      <c r="J1197" s="176"/>
      <c r="K1197" s="63"/>
      <c r="L1197" s="190">
        <f>VLOOKUP('Tabela STJ'!$F$5:$F$5098,'R$ REAJUSTADO'!$A$2:$B$44,2,FALSE)</f>
        <v>74.84</v>
      </c>
      <c r="M1197" s="53">
        <f t="shared" si="44"/>
        <v>74.84</v>
      </c>
      <c r="N1197" s="65">
        <f>G1197*'R$ REAJUSTADO'!$E$13</f>
        <v>0</v>
      </c>
      <c r="O1197" s="64">
        <f>(J1197*'R$ REAJUSTADO'!$E$16)*'Tabela STJ'!K1197</f>
        <v>0</v>
      </c>
      <c r="P1197" s="205">
        <f t="shared" si="43"/>
        <v>74.84</v>
      </c>
      <c r="Q1197" s="201" t="s">
        <v>5171</v>
      </c>
    </row>
    <row r="1198" spans="1:17" s="12" customFormat="1" ht="38.25">
      <c r="A1198" s="119" t="s">
        <v>4319</v>
      </c>
      <c r="B1198" s="6" t="s">
        <v>4389</v>
      </c>
      <c r="C1198" s="131" t="s">
        <v>6701</v>
      </c>
      <c r="D1198" s="132" t="s">
        <v>1025</v>
      </c>
      <c r="E1198" s="8">
        <v>1</v>
      </c>
      <c r="F1198" s="166" t="s">
        <v>201</v>
      </c>
      <c r="G1198" s="9"/>
      <c r="H1198" s="8">
        <v>2</v>
      </c>
      <c r="I1198" s="8">
        <v>3</v>
      </c>
      <c r="J1198" s="174"/>
      <c r="K1198" s="10"/>
      <c r="L1198" s="188">
        <f>VLOOKUP('Tabela STJ'!$F$5:$F$5098,'R$ REAJUSTADO'!$A$2:$B$44,2,FALSE)</f>
        <v>769.16</v>
      </c>
      <c r="M1198" s="51">
        <f t="shared" si="44"/>
        <v>769.16</v>
      </c>
      <c r="N1198" s="52">
        <f>G1198*'R$ REAJUSTADO'!$E$13</f>
        <v>0</v>
      </c>
      <c r="O1198" s="11">
        <f>(J1198*'R$ REAJUSTADO'!$E$16)*'Tabela STJ'!K1198</f>
        <v>0</v>
      </c>
      <c r="P1198" s="205">
        <f t="shared" si="43"/>
        <v>769.16</v>
      </c>
      <c r="Q1198" s="201" t="s">
        <v>5172</v>
      </c>
    </row>
    <row r="1199" spans="1:17" s="12" customFormat="1" ht="38.25">
      <c r="A1199" s="119" t="s">
        <v>4319</v>
      </c>
      <c r="B1199" s="6" t="s">
        <v>4389</v>
      </c>
      <c r="C1199" s="131" t="s">
        <v>6702</v>
      </c>
      <c r="D1199" s="132" t="s">
        <v>1026</v>
      </c>
      <c r="E1199" s="8">
        <v>1</v>
      </c>
      <c r="F1199" s="166" t="s">
        <v>145</v>
      </c>
      <c r="G1199" s="9"/>
      <c r="H1199" s="8">
        <v>1</v>
      </c>
      <c r="I1199" s="8">
        <v>1</v>
      </c>
      <c r="J1199" s="174"/>
      <c r="K1199" s="10"/>
      <c r="L1199" s="188">
        <f>VLOOKUP('Tabela STJ'!$F$5:$F$5098,'R$ REAJUSTADO'!$A$2:$B$44,2,FALSE)</f>
        <v>304.89</v>
      </c>
      <c r="M1199" s="51">
        <f t="shared" si="44"/>
        <v>304.89</v>
      </c>
      <c r="N1199" s="52">
        <f>G1199*'R$ REAJUSTADO'!$E$13</f>
        <v>0</v>
      </c>
      <c r="O1199" s="11">
        <f>(J1199*'R$ REAJUSTADO'!$E$16)*'Tabela STJ'!K1199</f>
        <v>0</v>
      </c>
      <c r="P1199" s="205">
        <f t="shared" si="43"/>
        <v>304.89</v>
      </c>
      <c r="Q1199" s="201" t="s">
        <v>5172</v>
      </c>
    </row>
    <row r="1200" spans="1:17" ht="38.25">
      <c r="A1200" s="119" t="s">
        <v>4319</v>
      </c>
      <c r="B1200" s="6" t="s">
        <v>4389</v>
      </c>
      <c r="C1200" s="131" t="s">
        <v>6703</v>
      </c>
      <c r="D1200" s="132" t="s">
        <v>1027</v>
      </c>
      <c r="E1200" s="8">
        <v>1</v>
      </c>
      <c r="F1200" s="166" t="s">
        <v>145</v>
      </c>
      <c r="H1200" s="8">
        <v>1</v>
      </c>
      <c r="I1200" s="8">
        <v>2</v>
      </c>
      <c r="L1200" s="188">
        <f>VLOOKUP('Tabela STJ'!$F$5:$F$5098,'R$ REAJUSTADO'!$A$2:$B$44,2,FALSE)</f>
        <v>304.89</v>
      </c>
      <c r="M1200" s="51">
        <f t="shared" si="44"/>
        <v>304.89</v>
      </c>
      <c r="N1200" s="52">
        <f>G1200*'R$ REAJUSTADO'!$E$13</f>
        <v>0</v>
      </c>
      <c r="O1200" s="11">
        <f>(J1200*'R$ REAJUSTADO'!$E$16)*'Tabela STJ'!K1200</f>
        <v>0</v>
      </c>
      <c r="P1200" s="205">
        <f t="shared" si="43"/>
        <v>304.89</v>
      </c>
      <c r="Q1200" s="201" t="s">
        <v>5172</v>
      </c>
    </row>
    <row r="1201" spans="1:17" ht="38.25">
      <c r="A1201" s="119" t="s">
        <v>4319</v>
      </c>
      <c r="B1201" s="6" t="s">
        <v>4389</v>
      </c>
      <c r="C1201" s="131" t="s">
        <v>6704</v>
      </c>
      <c r="D1201" s="132" t="s">
        <v>1028</v>
      </c>
      <c r="E1201" s="8">
        <v>1</v>
      </c>
      <c r="F1201" s="166" t="s">
        <v>196</v>
      </c>
      <c r="H1201" s="8">
        <v>1</v>
      </c>
      <c r="I1201" s="8">
        <v>4</v>
      </c>
      <c r="L1201" s="188">
        <f>VLOOKUP('Tabela STJ'!$F$5:$F$5098,'R$ REAJUSTADO'!$A$2:$B$44,2,FALSE)</f>
        <v>353.41</v>
      </c>
      <c r="M1201" s="51">
        <f t="shared" si="44"/>
        <v>353.41</v>
      </c>
      <c r="N1201" s="52">
        <f>G1201*'R$ REAJUSTADO'!$E$13</f>
        <v>0</v>
      </c>
      <c r="O1201" s="11">
        <f>(J1201*'R$ REAJUSTADO'!$E$16)*'Tabela STJ'!K1201</f>
        <v>0</v>
      </c>
      <c r="P1201" s="205">
        <f t="shared" si="43"/>
        <v>353.41</v>
      </c>
      <c r="Q1201" s="201" t="s">
        <v>5172</v>
      </c>
    </row>
    <row r="1202" spans="1:17" s="66" customFormat="1" ht="38.25">
      <c r="A1202" s="120" t="s">
        <v>4319</v>
      </c>
      <c r="B1202" s="41" t="s">
        <v>4389</v>
      </c>
      <c r="C1202" s="135" t="s">
        <v>6705</v>
      </c>
      <c r="D1202" s="136" t="s">
        <v>1029</v>
      </c>
      <c r="E1202" s="7">
        <v>1</v>
      </c>
      <c r="F1202" s="168" t="s">
        <v>50</v>
      </c>
      <c r="G1202" s="62"/>
      <c r="H1202" s="7"/>
      <c r="I1202" s="7">
        <v>1</v>
      </c>
      <c r="J1202" s="176"/>
      <c r="K1202" s="63"/>
      <c r="L1202" s="190">
        <f>VLOOKUP('Tabela STJ'!$F$5:$F$5098,'R$ REAJUSTADO'!$A$2:$B$44,2,FALSE)</f>
        <v>88.7</v>
      </c>
      <c r="M1202" s="53">
        <f t="shared" si="44"/>
        <v>88.7</v>
      </c>
      <c r="N1202" s="65">
        <f>G1202*'R$ REAJUSTADO'!$E$13</f>
        <v>0</v>
      </c>
      <c r="O1202" s="64">
        <f>(J1202*'R$ REAJUSTADO'!$E$16)*'Tabela STJ'!K1202</f>
        <v>0</v>
      </c>
      <c r="P1202" s="205">
        <f t="shared" si="43"/>
        <v>88.7</v>
      </c>
      <c r="Q1202" s="201" t="s">
        <v>5171</v>
      </c>
    </row>
    <row r="1203" spans="1:17" ht="38.25">
      <c r="A1203" s="119" t="s">
        <v>4319</v>
      </c>
      <c r="B1203" s="6" t="s">
        <v>4389</v>
      </c>
      <c r="C1203" s="131" t="s">
        <v>6706</v>
      </c>
      <c r="D1203" s="132" t="s">
        <v>1030</v>
      </c>
      <c r="E1203" s="8">
        <v>1</v>
      </c>
      <c r="F1203" s="166" t="s">
        <v>2</v>
      </c>
      <c r="H1203" s="8">
        <v>1</v>
      </c>
      <c r="I1203" s="8">
        <v>1</v>
      </c>
      <c r="L1203" s="188">
        <f>VLOOKUP('Tabela STJ'!$F$5:$F$5098,'R$ REAJUSTADO'!$A$2:$B$44,2,FALSE)</f>
        <v>177.38</v>
      </c>
      <c r="M1203" s="51">
        <f t="shared" si="44"/>
        <v>177.38</v>
      </c>
      <c r="N1203" s="52">
        <f>G1203*'R$ REAJUSTADO'!$E$13</f>
        <v>0</v>
      </c>
      <c r="O1203" s="11">
        <f>(J1203*'R$ REAJUSTADO'!$E$16)*'Tabela STJ'!K1203</f>
        <v>0</v>
      </c>
      <c r="P1203" s="205">
        <f t="shared" si="43"/>
        <v>177.38</v>
      </c>
      <c r="Q1203" s="201" t="s">
        <v>5172</v>
      </c>
    </row>
    <row r="1204" spans="1:17" ht="38.25">
      <c r="A1204" s="119" t="s">
        <v>4319</v>
      </c>
      <c r="B1204" s="6" t="s">
        <v>4389</v>
      </c>
      <c r="C1204" s="131" t="s">
        <v>6707</v>
      </c>
      <c r="D1204" s="132" t="s">
        <v>1031</v>
      </c>
      <c r="E1204" s="8">
        <v>1</v>
      </c>
      <c r="F1204" s="166" t="s">
        <v>30</v>
      </c>
      <c r="H1204" s="8">
        <v>1</v>
      </c>
      <c r="I1204" s="8">
        <v>2</v>
      </c>
      <c r="L1204" s="188">
        <f>VLOOKUP('Tabela STJ'!$F$5:$F$5098,'R$ REAJUSTADO'!$A$2:$B$44,2,FALSE)</f>
        <v>155.22</v>
      </c>
      <c r="M1204" s="51">
        <f t="shared" si="44"/>
        <v>155.22</v>
      </c>
      <c r="N1204" s="52">
        <f>G1204*'R$ REAJUSTADO'!$E$13</f>
        <v>0</v>
      </c>
      <c r="O1204" s="11">
        <f>(J1204*'R$ REAJUSTADO'!$E$16)*'Tabela STJ'!K1204</f>
        <v>0</v>
      </c>
      <c r="P1204" s="205">
        <f t="shared" si="43"/>
        <v>155.22</v>
      </c>
      <c r="Q1204" s="201" t="s">
        <v>5172</v>
      </c>
    </row>
    <row r="1205" spans="1:17" ht="38.25">
      <c r="A1205" s="119" t="s">
        <v>4319</v>
      </c>
      <c r="B1205" s="6" t="s">
        <v>4389</v>
      </c>
      <c r="C1205" s="131" t="s">
        <v>6708</v>
      </c>
      <c r="D1205" s="132" t="s">
        <v>1032</v>
      </c>
      <c r="E1205" s="8">
        <v>1</v>
      </c>
      <c r="F1205" s="166" t="s">
        <v>145</v>
      </c>
      <c r="H1205" s="8">
        <v>1</v>
      </c>
      <c r="I1205" s="8">
        <v>3</v>
      </c>
      <c r="L1205" s="188">
        <f>VLOOKUP('Tabela STJ'!$F$5:$F$5098,'R$ REAJUSTADO'!$A$2:$B$44,2,FALSE)</f>
        <v>304.89</v>
      </c>
      <c r="M1205" s="51">
        <f t="shared" si="44"/>
        <v>304.89</v>
      </c>
      <c r="N1205" s="52">
        <f>G1205*'R$ REAJUSTADO'!$E$13</f>
        <v>0</v>
      </c>
      <c r="O1205" s="11">
        <f>(J1205*'R$ REAJUSTADO'!$E$16)*'Tabela STJ'!K1205</f>
        <v>0</v>
      </c>
      <c r="P1205" s="205">
        <f t="shared" si="43"/>
        <v>304.89</v>
      </c>
      <c r="Q1205" s="201" t="s">
        <v>5172</v>
      </c>
    </row>
    <row r="1206" spans="1:17" ht="38.25">
      <c r="A1206" s="119" t="s">
        <v>4319</v>
      </c>
      <c r="B1206" s="6" t="s">
        <v>4389</v>
      </c>
      <c r="C1206" s="131" t="s">
        <v>6709</v>
      </c>
      <c r="D1206" s="132" t="s">
        <v>1033</v>
      </c>
      <c r="E1206" s="8">
        <v>1</v>
      </c>
      <c r="F1206" s="166" t="s">
        <v>145</v>
      </c>
      <c r="H1206" s="8">
        <v>1</v>
      </c>
      <c r="I1206" s="8">
        <v>3</v>
      </c>
      <c r="L1206" s="188">
        <f>VLOOKUP('Tabela STJ'!$F$5:$F$5098,'R$ REAJUSTADO'!$A$2:$B$44,2,FALSE)</f>
        <v>304.89</v>
      </c>
      <c r="M1206" s="51">
        <f t="shared" si="44"/>
        <v>304.89</v>
      </c>
      <c r="N1206" s="52">
        <f>G1206*'R$ REAJUSTADO'!$E$13</f>
        <v>0</v>
      </c>
      <c r="O1206" s="11">
        <f>(J1206*'R$ REAJUSTADO'!$E$16)*'Tabela STJ'!K1206</f>
        <v>0</v>
      </c>
      <c r="P1206" s="205">
        <f t="shared" si="43"/>
        <v>304.89</v>
      </c>
      <c r="Q1206" s="201" t="s">
        <v>5172</v>
      </c>
    </row>
    <row r="1207" spans="1:17" ht="38.25">
      <c r="A1207" s="119" t="s">
        <v>4319</v>
      </c>
      <c r="B1207" s="6" t="s">
        <v>4389</v>
      </c>
      <c r="C1207" s="131" t="s">
        <v>6710</v>
      </c>
      <c r="D1207" s="132" t="s">
        <v>1034</v>
      </c>
      <c r="E1207" s="8">
        <v>1</v>
      </c>
      <c r="F1207" s="166" t="s">
        <v>2</v>
      </c>
      <c r="H1207" s="8">
        <v>1</v>
      </c>
      <c r="I1207" s="8">
        <v>2</v>
      </c>
      <c r="L1207" s="188">
        <f>VLOOKUP('Tabela STJ'!$F$5:$F$5098,'R$ REAJUSTADO'!$A$2:$B$44,2,FALSE)</f>
        <v>177.38</v>
      </c>
      <c r="M1207" s="51">
        <f t="shared" si="44"/>
        <v>177.38</v>
      </c>
      <c r="N1207" s="52">
        <f>G1207*'R$ REAJUSTADO'!$E$13</f>
        <v>0</v>
      </c>
      <c r="O1207" s="11">
        <f>(J1207*'R$ REAJUSTADO'!$E$16)*'Tabela STJ'!K1207</f>
        <v>0</v>
      </c>
      <c r="P1207" s="205">
        <f t="shared" si="43"/>
        <v>177.38</v>
      </c>
      <c r="Q1207" s="201" t="s">
        <v>5172</v>
      </c>
    </row>
    <row r="1208" spans="1:17" ht="38.25">
      <c r="A1208" s="119" t="s">
        <v>4319</v>
      </c>
      <c r="B1208" s="6" t="s">
        <v>4389</v>
      </c>
      <c r="C1208" s="131" t="s">
        <v>6711</v>
      </c>
      <c r="D1208" s="132" t="s">
        <v>1035</v>
      </c>
      <c r="E1208" s="8">
        <v>1</v>
      </c>
      <c r="F1208" s="166" t="s">
        <v>3</v>
      </c>
      <c r="H1208" s="8">
        <v>1</v>
      </c>
      <c r="I1208" s="8">
        <v>2</v>
      </c>
      <c r="L1208" s="188">
        <f>VLOOKUP('Tabela STJ'!$F$5:$F$5098,'R$ REAJUSTADO'!$A$2:$B$44,2,FALSE)</f>
        <v>261.93</v>
      </c>
      <c r="M1208" s="51">
        <f t="shared" si="44"/>
        <v>261.93</v>
      </c>
      <c r="N1208" s="52">
        <f>G1208*'R$ REAJUSTADO'!$E$13</f>
        <v>0</v>
      </c>
      <c r="O1208" s="11">
        <f>(J1208*'R$ REAJUSTADO'!$E$16)*'Tabela STJ'!K1208</f>
        <v>0</v>
      </c>
      <c r="P1208" s="205">
        <f t="shared" si="43"/>
        <v>261.93</v>
      </c>
      <c r="Q1208" s="201" t="s">
        <v>5172</v>
      </c>
    </row>
    <row r="1209" spans="1:17" ht="38.25">
      <c r="A1209" s="119" t="s">
        <v>4319</v>
      </c>
      <c r="B1209" s="6" t="s">
        <v>4389</v>
      </c>
      <c r="C1209" s="131" t="s">
        <v>6712</v>
      </c>
      <c r="D1209" s="132" t="s">
        <v>1036</v>
      </c>
      <c r="E1209" s="8">
        <v>1</v>
      </c>
      <c r="F1209" s="166" t="s">
        <v>201</v>
      </c>
      <c r="H1209" s="8">
        <v>2</v>
      </c>
      <c r="I1209" s="8">
        <v>5</v>
      </c>
      <c r="L1209" s="188">
        <f>VLOOKUP('Tabela STJ'!$F$5:$F$5098,'R$ REAJUSTADO'!$A$2:$B$44,2,FALSE)</f>
        <v>769.16</v>
      </c>
      <c r="M1209" s="51">
        <f t="shared" si="44"/>
        <v>769.16</v>
      </c>
      <c r="N1209" s="52">
        <f>G1209*'R$ REAJUSTADO'!$E$13</f>
        <v>0</v>
      </c>
      <c r="O1209" s="11">
        <f>(J1209*'R$ REAJUSTADO'!$E$16)*'Tabela STJ'!K1209</f>
        <v>0</v>
      </c>
      <c r="P1209" s="205">
        <f t="shared" si="43"/>
        <v>769.16</v>
      </c>
      <c r="Q1209" s="201" t="s">
        <v>5172</v>
      </c>
    </row>
    <row r="1210" spans="1:17" ht="38.25">
      <c r="A1210" s="119" t="s">
        <v>4319</v>
      </c>
      <c r="B1210" s="6" t="s">
        <v>4389</v>
      </c>
      <c r="C1210" s="131" t="s">
        <v>6713</v>
      </c>
      <c r="D1210" s="132" t="s">
        <v>1037</v>
      </c>
      <c r="E1210" s="8">
        <v>1</v>
      </c>
      <c r="F1210" s="166" t="s">
        <v>3</v>
      </c>
      <c r="H1210" s="8">
        <v>1</v>
      </c>
      <c r="I1210" s="8">
        <v>2</v>
      </c>
      <c r="L1210" s="188">
        <f>VLOOKUP('Tabela STJ'!$F$5:$F$5098,'R$ REAJUSTADO'!$A$2:$B$44,2,FALSE)</f>
        <v>261.93</v>
      </c>
      <c r="M1210" s="51">
        <f t="shared" si="44"/>
        <v>261.93</v>
      </c>
      <c r="N1210" s="52">
        <f>G1210*'R$ REAJUSTADO'!$E$13</f>
        <v>0</v>
      </c>
      <c r="O1210" s="11">
        <f>(J1210*'R$ REAJUSTADO'!$E$16)*'Tabela STJ'!K1210</f>
        <v>0</v>
      </c>
      <c r="P1210" s="205">
        <f t="shared" si="43"/>
        <v>261.93</v>
      </c>
      <c r="Q1210" s="201" t="s">
        <v>5172</v>
      </c>
    </row>
    <row r="1211" spans="1:17" ht="38.25">
      <c r="A1211" s="119" t="s">
        <v>4319</v>
      </c>
      <c r="B1211" s="6" t="s">
        <v>4389</v>
      </c>
      <c r="C1211" s="131" t="s">
        <v>6714</v>
      </c>
      <c r="D1211" s="132" t="s">
        <v>1038</v>
      </c>
      <c r="E1211" s="8">
        <v>1</v>
      </c>
      <c r="F1211" s="166" t="s">
        <v>1</v>
      </c>
      <c r="H1211" s="8">
        <v>1</v>
      </c>
      <c r="I1211" s="8">
        <v>1</v>
      </c>
      <c r="L1211" s="188">
        <f>VLOOKUP('Tabela STJ'!$F$5:$F$5098,'R$ REAJUSTADO'!$A$2:$B$44,2,FALSE)</f>
        <v>121.96</v>
      </c>
      <c r="M1211" s="51">
        <f t="shared" si="44"/>
        <v>121.96</v>
      </c>
      <c r="N1211" s="52">
        <f>G1211*'R$ REAJUSTADO'!$E$13</f>
        <v>0</v>
      </c>
      <c r="O1211" s="11">
        <f>(J1211*'R$ REAJUSTADO'!$E$16)*'Tabela STJ'!K1211</f>
        <v>0</v>
      </c>
      <c r="P1211" s="205">
        <f t="shared" si="43"/>
        <v>121.96</v>
      </c>
      <c r="Q1211" s="201" t="s">
        <v>5172</v>
      </c>
    </row>
    <row r="1212" spans="1:17" ht="38.25">
      <c r="A1212" s="119" t="s">
        <v>4319</v>
      </c>
      <c r="B1212" s="6" t="s">
        <v>4389</v>
      </c>
      <c r="C1212" s="131" t="s">
        <v>6715</v>
      </c>
      <c r="D1212" s="132" t="s">
        <v>1039</v>
      </c>
      <c r="E1212" s="8">
        <v>1</v>
      </c>
      <c r="F1212" s="166" t="s">
        <v>196</v>
      </c>
      <c r="H1212" s="8">
        <v>2</v>
      </c>
      <c r="I1212" s="8">
        <v>3</v>
      </c>
      <c r="L1212" s="188">
        <f>VLOOKUP('Tabela STJ'!$F$5:$F$5098,'R$ REAJUSTADO'!$A$2:$B$44,2,FALSE)</f>
        <v>353.41</v>
      </c>
      <c r="M1212" s="51">
        <f t="shared" si="44"/>
        <v>353.41</v>
      </c>
      <c r="N1212" s="52">
        <f>G1212*'R$ REAJUSTADO'!$E$13</f>
        <v>0</v>
      </c>
      <c r="O1212" s="11">
        <f>(J1212*'R$ REAJUSTADO'!$E$16)*'Tabela STJ'!K1212</f>
        <v>0</v>
      </c>
      <c r="P1212" s="205">
        <f t="shared" si="43"/>
        <v>353.41</v>
      </c>
      <c r="Q1212" s="201" t="s">
        <v>5172</v>
      </c>
    </row>
    <row r="1213" spans="1:17" ht="38.25">
      <c r="A1213" s="119" t="s">
        <v>4319</v>
      </c>
      <c r="B1213" s="6" t="s">
        <v>4389</v>
      </c>
      <c r="C1213" s="131" t="s">
        <v>6716</v>
      </c>
      <c r="D1213" s="132" t="s">
        <v>1040</v>
      </c>
      <c r="E1213" s="8">
        <v>1</v>
      </c>
      <c r="F1213" s="166" t="s">
        <v>196</v>
      </c>
      <c r="H1213" s="8">
        <v>1</v>
      </c>
      <c r="I1213" s="8">
        <v>3</v>
      </c>
      <c r="L1213" s="188">
        <f>VLOOKUP('Tabela STJ'!$F$5:$F$5098,'R$ REAJUSTADO'!$A$2:$B$44,2,FALSE)</f>
        <v>353.41</v>
      </c>
      <c r="M1213" s="51">
        <f t="shared" si="44"/>
        <v>353.41</v>
      </c>
      <c r="N1213" s="52">
        <f>G1213*'R$ REAJUSTADO'!$E$13</f>
        <v>0</v>
      </c>
      <c r="O1213" s="11">
        <f>(J1213*'R$ REAJUSTADO'!$E$16)*'Tabela STJ'!K1213</f>
        <v>0</v>
      </c>
      <c r="P1213" s="205">
        <f t="shared" si="43"/>
        <v>353.41</v>
      </c>
      <c r="Q1213" s="201" t="s">
        <v>5172</v>
      </c>
    </row>
    <row r="1214" spans="1:17" ht="38.25">
      <c r="A1214" s="119" t="s">
        <v>4319</v>
      </c>
      <c r="B1214" s="6" t="s">
        <v>4389</v>
      </c>
      <c r="C1214" s="131" t="s">
        <v>6717</v>
      </c>
      <c r="D1214" s="132" t="s">
        <v>1041</v>
      </c>
      <c r="E1214" s="8">
        <v>1</v>
      </c>
      <c r="F1214" s="166" t="s">
        <v>245</v>
      </c>
      <c r="H1214" s="8">
        <v>2</v>
      </c>
      <c r="I1214" s="8">
        <v>3</v>
      </c>
      <c r="L1214" s="188">
        <f>VLOOKUP('Tabela STJ'!$F$5:$F$5098,'R$ REAJUSTADO'!$A$2:$B$44,2,FALSE)</f>
        <v>648.59</v>
      </c>
      <c r="M1214" s="51">
        <f t="shared" si="44"/>
        <v>648.59</v>
      </c>
      <c r="N1214" s="52">
        <f>G1214*'R$ REAJUSTADO'!$E$13</f>
        <v>0</v>
      </c>
      <c r="O1214" s="11">
        <f>(J1214*'R$ REAJUSTADO'!$E$16)*'Tabela STJ'!K1214</f>
        <v>0</v>
      </c>
      <c r="P1214" s="205">
        <f t="shared" si="43"/>
        <v>648.59</v>
      </c>
      <c r="Q1214" s="201" t="s">
        <v>5172</v>
      </c>
    </row>
    <row r="1215" spans="1:17" ht="38.25">
      <c r="A1215" s="119" t="s">
        <v>4319</v>
      </c>
      <c r="B1215" s="6" t="s">
        <v>4389</v>
      </c>
      <c r="C1215" s="131" t="s">
        <v>6718</v>
      </c>
      <c r="D1215" s="132" t="s">
        <v>1042</v>
      </c>
      <c r="E1215" s="8">
        <v>1</v>
      </c>
      <c r="F1215" s="166" t="s">
        <v>2</v>
      </c>
      <c r="H1215" s="8">
        <v>1</v>
      </c>
      <c r="I1215" s="8">
        <v>3</v>
      </c>
      <c r="L1215" s="188">
        <f>VLOOKUP('Tabela STJ'!$F$5:$F$5098,'R$ REAJUSTADO'!$A$2:$B$44,2,FALSE)</f>
        <v>177.38</v>
      </c>
      <c r="M1215" s="51">
        <f t="shared" si="44"/>
        <v>177.38</v>
      </c>
      <c r="N1215" s="52">
        <f>G1215*'R$ REAJUSTADO'!$E$13</f>
        <v>0</v>
      </c>
      <c r="O1215" s="11">
        <f>(J1215*'R$ REAJUSTADO'!$E$16)*'Tabela STJ'!K1215</f>
        <v>0</v>
      </c>
      <c r="P1215" s="205">
        <f t="shared" ref="P1215:P1281" si="45">SUM(M1215:O1215)</f>
        <v>177.38</v>
      </c>
      <c r="Q1215" s="201" t="s">
        <v>5172</v>
      </c>
    </row>
    <row r="1216" spans="1:17" ht="38.25">
      <c r="A1216" s="119" t="s">
        <v>4319</v>
      </c>
      <c r="B1216" s="6" t="s">
        <v>4389</v>
      </c>
      <c r="C1216" s="131" t="s">
        <v>6719</v>
      </c>
      <c r="D1216" s="132" t="s">
        <v>1043</v>
      </c>
      <c r="E1216" s="8">
        <v>1</v>
      </c>
      <c r="F1216" s="166" t="s">
        <v>6</v>
      </c>
      <c r="H1216" s="8">
        <v>1</v>
      </c>
      <c r="I1216" s="8">
        <v>3</v>
      </c>
      <c r="L1216" s="188">
        <f>VLOOKUP('Tabela STJ'!$F$5:$F$5098,'R$ REAJUSTADO'!$A$2:$B$44,2,FALSE)</f>
        <v>838.45</v>
      </c>
      <c r="M1216" s="51">
        <f t="shared" si="44"/>
        <v>838.45</v>
      </c>
      <c r="N1216" s="52">
        <f>G1216*'R$ REAJUSTADO'!$E$13</f>
        <v>0</v>
      </c>
      <c r="O1216" s="11">
        <f>(J1216*'R$ REAJUSTADO'!$E$16)*'Tabela STJ'!K1216</f>
        <v>0</v>
      </c>
      <c r="P1216" s="205">
        <f t="shared" si="45"/>
        <v>838.45</v>
      </c>
      <c r="Q1216" s="201" t="s">
        <v>5172</v>
      </c>
    </row>
    <row r="1217" spans="1:17" ht="38.25">
      <c r="A1217" s="119" t="s">
        <v>4319</v>
      </c>
      <c r="B1217" s="6" t="s">
        <v>4389</v>
      </c>
      <c r="C1217" s="131" t="s">
        <v>6720</v>
      </c>
      <c r="D1217" s="132" t="s">
        <v>1044</v>
      </c>
      <c r="E1217" s="8">
        <v>1</v>
      </c>
      <c r="F1217" s="166" t="s">
        <v>145</v>
      </c>
      <c r="H1217" s="8">
        <v>1</v>
      </c>
      <c r="I1217" s="8">
        <v>1</v>
      </c>
      <c r="L1217" s="188">
        <f>VLOOKUP('Tabela STJ'!$F$5:$F$5098,'R$ REAJUSTADO'!$A$2:$B$44,2,FALSE)</f>
        <v>304.89</v>
      </c>
      <c r="M1217" s="51">
        <f t="shared" si="44"/>
        <v>304.89</v>
      </c>
      <c r="N1217" s="52">
        <f>G1217*'R$ REAJUSTADO'!$E$13</f>
        <v>0</v>
      </c>
      <c r="O1217" s="11">
        <f>(J1217*'R$ REAJUSTADO'!$E$16)*'Tabela STJ'!K1217</f>
        <v>0</v>
      </c>
      <c r="P1217" s="205">
        <f t="shared" si="45"/>
        <v>304.89</v>
      </c>
      <c r="Q1217" s="201" t="s">
        <v>5172</v>
      </c>
    </row>
    <row r="1218" spans="1:17" ht="38.25">
      <c r="A1218" s="119" t="s">
        <v>4319</v>
      </c>
      <c r="B1218" s="6" t="s">
        <v>4389</v>
      </c>
      <c r="C1218" s="131" t="s">
        <v>6721</v>
      </c>
      <c r="D1218" s="132" t="s">
        <v>1045</v>
      </c>
      <c r="E1218" s="8">
        <v>1</v>
      </c>
      <c r="F1218" s="166" t="s">
        <v>293</v>
      </c>
      <c r="H1218" s="8">
        <v>2</v>
      </c>
      <c r="I1218" s="8">
        <v>4</v>
      </c>
      <c r="L1218" s="188">
        <f>VLOOKUP('Tabela STJ'!$F$5:$F$5098,'R$ REAJUSTADO'!$A$2:$B$44,2,FALSE)</f>
        <v>990.89</v>
      </c>
      <c r="M1218" s="51">
        <f t="shared" si="44"/>
        <v>990.89</v>
      </c>
      <c r="N1218" s="52">
        <f>G1218*'R$ REAJUSTADO'!$E$13</f>
        <v>0</v>
      </c>
      <c r="O1218" s="11">
        <f>(J1218*'R$ REAJUSTADO'!$E$16)*'Tabela STJ'!K1218</f>
        <v>0</v>
      </c>
      <c r="P1218" s="205">
        <f t="shared" si="45"/>
        <v>990.89</v>
      </c>
      <c r="Q1218" s="201" t="s">
        <v>5172</v>
      </c>
    </row>
    <row r="1219" spans="1:17" ht="38.25">
      <c r="A1219" s="119" t="s">
        <v>4319</v>
      </c>
      <c r="B1219" s="6" t="s">
        <v>4389</v>
      </c>
      <c r="C1219" s="131" t="s">
        <v>6722</v>
      </c>
      <c r="D1219" s="132" t="s">
        <v>1046</v>
      </c>
      <c r="E1219" s="8">
        <v>1</v>
      </c>
      <c r="F1219" s="166" t="s">
        <v>774</v>
      </c>
      <c r="H1219" s="8">
        <v>3</v>
      </c>
      <c r="I1219" s="8">
        <v>6</v>
      </c>
      <c r="L1219" s="188">
        <f>VLOOKUP('Tabela STJ'!$F$5:$F$5098,'R$ REAJUSTADO'!$A$2:$B$44,2,FALSE)</f>
        <v>2279.75</v>
      </c>
      <c r="M1219" s="51">
        <f t="shared" si="44"/>
        <v>2279.75</v>
      </c>
      <c r="N1219" s="52">
        <f>G1219*'R$ REAJUSTADO'!$E$13</f>
        <v>0</v>
      </c>
      <c r="O1219" s="11">
        <f>(J1219*'R$ REAJUSTADO'!$E$16)*'Tabela STJ'!K1219</f>
        <v>0</v>
      </c>
      <c r="P1219" s="205">
        <f t="shared" si="45"/>
        <v>2279.75</v>
      </c>
      <c r="Q1219" s="201" t="s">
        <v>5172</v>
      </c>
    </row>
    <row r="1220" spans="1:17" ht="38.25">
      <c r="A1220" s="119" t="s">
        <v>4319</v>
      </c>
      <c r="B1220" s="6" t="s">
        <v>4389</v>
      </c>
      <c r="C1220" s="131" t="s">
        <v>6723</v>
      </c>
      <c r="D1220" s="132" t="s">
        <v>1047</v>
      </c>
      <c r="E1220" s="8">
        <v>1</v>
      </c>
      <c r="F1220" s="166" t="s">
        <v>774</v>
      </c>
      <c r="H1220" s="8">
        <v>3</v>
      </c>
      <c r="I1220" s="8">
        <v>6</v>
      </c>
      <c r="L1220" s="188">
        <f>VLOOKUP('Tabela STJ'!$F$5:$F$5098,'R$ REAJUSTADO'!$A$2:$B$44,2,FALSE)</f>
        <v>2279.75</v>
      </c>
      <c r="M1220" s="51">
        <f t="shared" si="44"/>
        <v>2279.75</v>
      </c>
      <c r="N1220" s="52">
        <f>G1220*'R$ REAJUSTADO'!$E$13</f>
        <v>0</v>
      </c>
      <c r="O1220" s="11">
        <f>(J1220*'R$ REAJUSTADO'!$E$16)*'Tabela STJ'!K1220</f>
        <v>0</v>
      </c>
      <c r="P1220" s="205">
        <f t="shared" si="45"/>
        <v>2279.75</v>
      </c>
      <c r="Q1220" s="201" t="s">
        <v>5172</v>
      </c>
    </row>
    <row r="1221" spans="1:17" ht="38.25">
      <c r="A1221" s="119" t="s">
        <v>4319</v>
      </c>
      <c r="B1221" s="6" t="s">
        <v>4389</v>
      </c>
      <c r="C1221" s="131" t="s">
        <v>6724</v>
      </c>
      <c r="D1221" s="132" t="s">
        <v>1048</v>
      </c>
      <c r="E1221" s="8">
        <v>1</v>
      </c>
      <c r="F1221" s="166" t="s">
        <v>774</v>
      </c>
      <c r="H1221" s="8">
        <v>3</v>
      </c>
      <c r="I1221" s="8">
        <v>6</v>
      </c>
      <c r="L1221" s="188">
        <f>VLOOKUP('Tabela STJ'!$F$5:$F$5098,'R$ REAJUSTADO'!$A$2:$B$44,2,FALSE)</f>
        <v>2279.75</v>
      </c>
      <c r="M1221" s="51">
        <f t="shared" si="44"/>
        <v>2279.75</v>
      </c>
      <c r="N1221" s="52">
        <f>G1221*'R$ REAJUSTADO'!$E$13</f>
        <v>0</v>
      </c>
      <c r="O1221" s="11">
        <f>(J1221*'R$ REAJUSTADO'!$E$16)*'Tabela STJ'!K1221</f>
        <v>0</v>
      </c>
      <c r="P1221" s="205">
        <f t="shared" si="45"/>
        <v>2279.75</v>
      </c>
      <c r="Q1221" s="201" t="s">
        <v>5172</v>
      </c>
    </row>
    <row r="1222" spans="1:17" ht="38.25">
      <c r="A1222" s="119" t="s">
        <v>4319</v>
      </c>
      <c r="B1222" s="6" t="s">
        <v>4389</v>
      </c>
      <c r="C1222" s="131" t="s">
        <v>6725</v>
      </c>
      <c r="D1222" s="132" t="s">
        <v>1049</v>
      </c>
      <c r="E1222" s="8">
        <v>1</v>
      </c>
      <c r="F1222" s="166" t="s">
        <v>6</v>
      </c>
      <c r="G1222" s="8"/>
      <c r="H1222" s="8">
        <v>2</v>
      </c>
      <c r="I1222" s="8">
        <v>3</v>
      </c>
      <c r="L1222" s="188">
        <f>VLOOKUP('Tabela STJ'!$F$5:$F$5098,'R$ REAJUSTADO'!$A$2:$B$44,2,FALSE)</f>
        <v>838.45</v>
      </c>
      <c r="M1222" s="51">
        <f t="shared" si="44"/>
        <v>838.45</v>
      </c>
      <c r="N1222" s="52">
        <f>G1222*'R$ REAJUSTADO'!$E$13</f>
        <v>0</v>
      </c>
      <c r="O1222" s="11">
        <f>(J1222*'R$ REAJUSTADO'!$E$16)*'Tabela STJ'!K1222</f>
        <v>0</v>
      </c>
      <c r="P1222" s="205">
        <f t="shared" si="45"/>
        <v>838.45</v>
      </c>
      <c r="Q1222" s="201" t="s">
        <v>5172</v>
      </c>
    </row>
    <row r="1223" spans="1:17" ht="38.25">
      <c r="A1223" s="119" t="s">
        <v>4319</v>
      </c>
      <c r="B1223" s="6" t="s">
        <v>4389</v>
      </c>
      <c r="C1223" s="131" t="s">
        <v>6726</v>
      </c>
      <c r="D1223" s="132" t="s">
        <v>1050</v>
      </c>
      <c r="E1223" s="8">
        <v>1</v>
      </c>
      <c r="F1223" s="166" t="s">
        <v>196</v>
      </c>
      <c r="H1223" s="8">
        <v>1</v>
      </c>
      <c r="I1223" s="8">
        <v>1</v>
      </c>
      <c r="L1223" s="188">
        <f>VLOOKUP('Tabela STJ'!$F$5:$F$5098,'R$ REAJUSTADO'!$A$2:$B$44,2,FALSE)</f>
        <v>353.41</v>
      </c>
      <c r="M1223" s="51">
        <f t="shared" si="44"/>
        <v>353.41</v>
      </c>
      <c r="N1223" s="52">
        <f>G1223*'R$ REAJUSTADO'!$E$13</f>
        <v>0</v>
      </c>
      <c r="O1223" s="11">
        <f>(J1223*'R$ REAJUSTADO'!$E$16)*'Tabela STJ'!K1223</f>
        <v>0</v>
      </c>
      <c r="P1223" s="205">
        <f t="shared" si="45"/>
        <v>353.41</v>
      </c>
      <c r="Q1223" s="201" t="s">
        <v>5172</v>
      </c>
    </row>
    <row r="1224" spans="1:17" ht="38.25">
      <c r="A1224" s="119" t="s">
        <v>4319</v>
      </c>
      <c r="B1224" s="6" t="s">
        <v>4389</v>
      </c>
      <c r="C1224" s="131" t="s">
        <v>6727</v>
      </c>
      <c r="D1224" s="132" t="s">
        <v>1051</v>
      </c>
      <c r="E1224" s="8">
        <v>1</v>
      </c>
      <c r="F1224" s="166" t="s">
        <v>30</v>
      </c>
      <c r="H1224" s="8">
        <v>1</v>
      </c>
      <c r="I1224" s="8">
        <v>1</v>
      </c>
      <c r="L1224" s="188">
        <f>VLOOKUP('Tabela STJ'!$F$5:$F$5098,'R$ REAJUSTADO'!$A$2:$B$44,2,FALSE)</f>
        <v>155.22</v>
      </c>
      <c r="M1224" s="51">
        <f t="shared" si="44"/>
        <v>155.22</v>
      </c>
      <c r="N1224" s="52">
        <f>G1224*'R$ REAJUSTADO'!$E$13</f>
        <v>0</v>
      </c>
      <c r="O1224" s="11">
        <f>(J1224*'R$ REAJUSTADO'!$E$16)*'Tabela STJ'!K1224</f>
        <v>0</v>
      </c>
      <c r="P1224" s="205">
        <f t="shared" si="45"/>
        <v>155.22</v>
      </c>
      <c r="Q1224" s="201" t="s">
        <v>5172</v>
      </c>
    </row>
    <row r="1225" spans="1:17" ht="38.25">
      <c r="A1225" s="119" t="s">
        <v>4319</v>
      </c>
      <c r="B1225" s="6" t="s">
        <v>4389</v>
      </c>
      <c r="C1225" s="131" t="s">
        <v>6728</v>
      </c>
      <c r="D1225" s="132" t="s">
        <v>1052</v>
      </c>
      <c r="E1225" s="8">
        <v>1</v>
      </c>
      <c r="F1225" s="166" t="s">
        <v>47</v>
      </c>
      <c r="H1225" s="8">
        <v>1</v>
      </c>
      <c r="I1225" s="8">
        <v>2</v>
      </c>
      <c r="L1225" s="188">
        <f>VLOOKUP('Tabela STJ'!$F$5:$F$5098,'R$ REAJUSTADO'!$A$2:$B$44,2,FALSE)</f>
        <v>282.70999999999998</v>
      </c>
      <c r="M1225" s="51">
        <f t="shared" si="44"/>
        <v>282.70999999999998</v>
      </c>
      <c r="N1225" s="52">
        <f>G1225*'R$ REAJUSTADO'!$E$13</f>
        <v>0</v>
      </c>
      <c r="O1225" s="11">
        <f>(J1225*'R$ REAJUSTADO'!$E$16)*'Tabela STJ'!K1225</f>
        <v>0</v>
      </c>
      <c r="P1225" s="205">
        <f t="shared" si="45"/>
        <v>282.70999999999998</v>
      </c>
      <c r="Q1225" s="201" t="s">
        <v>5172</v>
      </c>
    </row>
    <row r="1226" spans="1:17" ht="38.25">
      <c r="A1226" s="119" t="s">
        <v>4319</v>
      </c>
      <c r="B1226" s="6" t="s">
        <v>4389</v>
      </c>
      <c r="C1226" s="131" t="s">
        <v>6729</v>
      </c>
      <c r="D1226" s="132" t="s">
        <v>1053</v>
      </c>
      <c r="E1226" s="8">
        <v>1</v>
      </c>
      <c r="F1226" s="166" t="s">
        <v>2</v>
      </c>
      <c r="H1226" s="8">
        <v>1</v>
      </c>
      <c r="I1226" s="8">
        <v>2</v>
      </c>
      <c r="L1226" s="188">
        <f>VLOOKUP('Tabela STJ'!$F$5:$F$5098,'R$ REAJUSTADO'!$A$2:$B$44,2,FALSE)</f>
        <v>177.38</v>
      </c>
      <c r="M1226" s="51">
        <f t="shared" si="44"/>
        <v>177.38</v>
      </c>
      <c r="N1226" s="52">
        <f>G1226*'R$ REAJUSTADO'!$E$13</f>
        <v>0</v>
      </c>
      <c r="O1226" s="11">
        <f>(J1226*'R$ REAJUSTADO'!$E$16)*'Tabela STJ'!K1226</f>
        <v>0</v>
      </c>
      <c r="P1226" s="205">
        <f t="shared" si="45"/>
        <v>177.38</v>
      </c>
      <c r="Q1226" s="201" t="s">
        <v>5172</v>
      </c>
    </row>
    <row r="1227" spans="1:17" ht="38.25">
      <c r="A1227" s="119" t="s">
        <v>4319</v>
      </c>
      <c r="B1227" s="6" t="s">
        <v>4389</v>
      </c>
      <c r="C1227" s="131" t="s">
        <v>6730</v>
      </c>
      <c r="D1227" s="132" t="s">
        <v>1054</v>
      </c>
      <c r="E1227" s="8">
        <v>1</v>
      </c>
      <c r="F1227" s="166" t="s">
        <v>145</v>
      </c>
      <c r="H1227" s="8">
        <v>1</v>
      </c>
      <c r="I1227" s="8">
        <v>3</v>
      </c>
      <c r="L1227" s="188">
        <f>VLOOKUP('Tabela STJ'!$F$5:$F$5098,'R$ REAJUSTADO'!$A$2:$B$44,2,FALSE)</f>
        <v>304.89</v>
      </c>
      <c r="M1227" s="51">
        <f t="shared" si="44"/>
        <v>304.89</v>
      </c>
      <c r="N1227" s="52">
        <f>G1227*'R$ REAJUSTADO'!$E$13</f>
        <v>0</v>
      </c>
      <c r="O1227" s="11">
        <f>(J1227*'R$ REAJUSTADO'!$E$16)*'Tabela STJ'!K1227</f>
        <v>0</v>
      </c>
      <c r="P1227" s="205">
        <f t="shared" si="45"/>
        <v>304.89</v>
      </c>
      <c r="Q1227" s="201" t="s">
        <v>5172</v>
      </c>
    </row>
    <row r="1228" spans="1:17" ht="38.25">
      <c r="A1228" s="119" t="s">
        <v>4319</v>
      </c>
      <c r="B1228" s="6" t="s">
        <v>4389</v>
      </c>
      <c r="C1228" s="131" t="s">
        <v>6731</v>
      </c>
      <c r="D1228" s="132" t="s">
        <v>1055</v>
      </c>
      <c r="E1228" s="8">
        <v>1</v>
      </c>
      <c r="F1228" s="166" t="s">
        <v>774</v>
      </c>
      <c r="H1228" s="8">
        <v>3</v>
      </c>
      <c r="I1228" s="8">
        <v>6</v>
      </c>
      <c r="L1228" s="188">
        <f>VLOOKUP('Tabela STJ'!$F$5:$F$5098,'R$ REAJUSTADO'!$A$2:$B$44,2,FALSE)</f>
        <v>2279.75</v>
      </c>
      <c r="M1228" s="51">
        <f t="shared" si="44"/>
        <v>2279.75</v>
      </c>
      <c r="N1228" s="52">
        <f>G1228*'R$ REAJUSTADO'!$E$13</f>
        <v>0</v>
      </c>
      <c r="O1228" s="11">
        <f>(J1228*'R$ REAJUSTADO'!$E$16)*'Tabela STJ'!K1228</f>
        <v>0</v>
      </c>
      <c r="P1228" s="205">
        <f t="shared" si="45"/>
        <v>2279.75</v>
      </c>
      <c r="Q1228" s="201" t="s">
        <v>5172</v>
      </c>
    </row>
    <row r="1229" spans="1:17" s="66" customFormat="1" ht="38.25">
      <c r="A1229" s="120" t="s">
        <v>4319</v>
      </c>
      <c r="B1229" s="41" t="s">
        <v>4389</v>
      </c>
      <c r="C1229" s="135" t="s">
        <v>6732</v>
      </c>
      <c r="D1229" s="136" t="s">
        <v>1056</v>
      </c>
      <c r="E1229" s="7">
        <v>1</v>
      </c>
      <c r="F1229" s="168" t="s">
        <v>32</v>
      </c>
      <c r="G1229" s="62"/>
      <c r="H1229" s="7"/>
      <c r="I1229" s="7">
        <v>1</v>
      </c>
      <c r="J1229" s="176"/>
      <c r="K1229" s="63"/>
      <c r="L1229" s="190">
        <f>VLOOKUP('Tabela STJ'!$F$5:$F$5098,'R$ REAJUSTADO'!$A$2:$B$44,2,FALSE)</f>
        <v>41.58</v>
      </c>
      <c r="M1229" s="53">
        <f t="shared" si="44"/>
        <v>41.58</v>
      </c>
      <c r="N1229" s="65">
        <f>G1229*'R$ REAJUSTADO'!$E$13</f>
        <v>0</v>
      </c>
      <c r="O1229" s="64">
        <f>(J1229*'R$ REAJUSTADO'!$E$16)*'Tabela STJ'!K1229</f>
        <v>0</v>
      </c>
      <c r="P1229" s="205">
        <f t="shared" si="45"/>
        <v>41.58</v>
      </c>
      <c r="Q1229" s="201" t="s">
        <v>5171</v>
      </c>
    </row>
    <row r="1230" spans="1:17" ht="38.25">
      <c r="A1230" s="119" t="s">
        <v>4319</v>
      </c>
      <c r="B1230" s="6" t="s">
        <v>4389</v>
      </c>
      <c r="C1230" s="131" t="s">
        <v>6733</v>
      </c>
      <c r="D1230" s="132" t="s">
        <v>1057</v>
      </c>
      <c r="E1230" s="8">
        <v>1</v>
      </c>
      <c r="F1230" s="166" t="s">
        <v>2</v>
      </c>
      <c r="H1230" s="8">
        <v>1</v>
      </c>
      <c r="I1230" s="8">
        <v>1</v>
      </c>
      <c r="L1230" s="188">
        <f>VLOOKUP('Tabela STJ'!$F$5:$F$5098,'R$ REAJUSTADO'!$A$2:$B$44,2,FALSE)</f>
        <v>177.38</v>
      </c>
      <c r="M1230" s="51">
        <f t="shared" si="44"/>
        <v>177.38</v>
      </c>
      <c r="N1230" s="52">
        <f>G1230*'R$ REAJUSTADO'!$E$13</f>
        <v>0</v>
      </c>
      <c r="O1230" s="11">
        <f>(J1230*'R$ REAJUSTADO'!$E$16)*'Tabela STJ'!K1230</f>
        <v>0</v>
      </c>
      <c r="P1230" s="205">
        <f t="shared" si="45"/>
        <v>177.38</v>
      </c>
      <c r="Q1230" s="201" t="s">
        <v>5172</v>
      </c>
    </row>
    <row r="1231" spans="1:17" ht="38.25">
      <c r="A1231" s="119" t="s">
        <v>4319</v>
      </c>
      <c r="B1231" s="6" t="s">
        <v>4389</v>
      </c>
      <c r="C1231" s="131" t="s">
        <v>6734</v>
      </c>
      <c r="D1231" s="132" t="s">
        <v>1058</v>
      </c>
      <c r="E1231" s="8">
        <v>1</v>
      </c>
      <c r="F1231" s="166" t="s">
        <v>11</v>
      </c>
      <c r="H1231" s="8">
        <v>1</v>
      </c>
      <c r="I1231" s="8">
        <v>2</v>
      </c>
      <c r="L1231" s="188">
        <f>VLOOKUP('Tabela STJ'!$F$5:$F$5098,'R$ REAJUSTADO'!$A$2:$B$44,2,FALSE)</f>
        <v>74.84</v>
      </c>
      <c r="M1231" s="51">
        <f t="shared" si="44"/>
        <v>74.84</v>
      </c>
      <c r="N1231" s="52">
        <f>G1231*'R$ REAJUSTADO'!$E$13</f>
        <v>0</v>
      </c>
      <c r="O1231" s="11">
        <f>(J1231*'R$ REAJUSTADO'!$E$16)*'Tabela STJ'!K1231</f>
        <v>0</v>
      </c>
      <c r="P1231" s="205">
        <f t="shared" si="45"/>
        <v>74.84</v>
      </c>
      <c r="Q1231" s="201" t="s">
        <v>5172</v>
      </c>
    </row>
    <row r="1232" spans="1:17" ht="38.25">
      <c r="A1232" s="119" t="s">
        <v>4319</v>
      </c>
      <c r="B1232" s="6" t="s">
        <v>4389</v>
      </c>
      <c r="C1232" s="131" t="s">
        <v>6735</v>
      </c>
      <c r="D1232" s="132" t="s">
        <v>1059</v>
      </c>
      <c r="E1232" s="8">
        <v>1</v>
      </c>
      <c r="F1232" s="166" t="s">
        <v>145</v>
      </c>
      <c r="H1232" s="8">
        <v>2</v>
      </c>
      <c r="I1232" s="8">
        <v>3</v>
      </c>
      <c r="L1232" s="188">
        <f>VLOOKUP('Tabela STJ'!$F$5:$F$5098,'R$ REAJUSTADO'!$A$2:$B$44,2,FALSE)</f>
        <v>304.89</v>
      </c>
      <c r="M1232" s="51">
        <f t="shared" si="44"/>
        <v>304.89</v>
      </c>
      <c r="N1232" s="52">
        <f>G1232*'R$ REAJUSTADO'!$E$13</f>
        <v>0</v>
      </c>
      <c r="O1232" s="11">
        <f>(J1232*'R$ REAJUSTADO'!$E$16)*'Tabela STJ'!K1232</f>
        <v>0</v>
      </c>
      <c r="P1232" s="205">
        <f t="shared" si="45"/>
        <v>304.89</v>
      </c>
      <c r="Q1232" s="201" t="s">
        <v>5172</v>
      </c>
    </row>
    <row r="1233" spans="1:17" ht="38.25">
      <c r="A1233" s="119" t="s">
        <v>4319</v>
      </c>
      <c r="B1233" s="6" t="s">
        <v>4389</v>
      </c>
      <c r="C1233" s="131" t="s">
        <v>6736</v>
      </c>
      <c r="D1233" s="132" t="s">
        <v>1060</v>
      </c>
      <c r="E1233" s="8">
        <v>1</v>
      </c>
      <c r="F1233" s="166" t="s">
        <v>238</v>
      </c>
      <c r="H1233" s="8">
        <v>2</v>
      </c>
      <c r="I1233" s="8">
        <v>4</v>
      </c>
      <c r="L1233" s="188">
        <f>VLOOKUP('Tabela STJ'!$F$5:$F$5098,'R$ REAJUSTADO'!$A$2:$B$44,2,FALSE)</f>
        <v>679.08</v>
      </c>
      <c r="M1233" s="51">
        <f t="shared" si="44"/>
        <v>679.08</v>
      </c>
      <c r="N1233" s="52">
        <f>G1233*'R$ REAJUSTADO'!$E$13</f>
        <v>0</v>
      </c>
      <c r="O1233" s="11">
        <f>(J1233*'R$ REAJUSTADO'!$E$16)*'Tabela STJ'!K1233</f>
        <v>0</v>
      </c>
      <c r="P1233" s="205">
        <f t="shared" si="45"/>
        <v>679.08</v>
      </c>
      <c r="Q1233" s="201" t="s">
        <v>5172</v>
      </c>
    </row>
    <row r="1234" spans="1:17" ht="38.25">
      <c r="A1234" s="119" t="s">
        <v>4319</v>
      </c>
      <c r="B1234" s="6" t="s">
        <v>4389</v>
      </c>
      <c r="C1234" s="131" t="s">
        <v>6737</v>
      </c>
      <c r="D1234" s="132" t="s">
        <v>1061</v>
      </c>
      <c r="E1234" s="8">
        <v>1</v>
      </c>
      <c r="F1234" s="166" t="s">
        <v>1</v>
      </c>
      <c r="H1234" s="8">
        <v>1</v>
      </c>
      <c r="I1234" s="8">
        <v>1</v>
      </c>
      <c r="L1234" s="188">
        <f>VLOOKUP('Tabela STJ'!$F$5:$F$5098,'R$ REAJUSTADO'!$A$2:$B$44,2,FALSE)</f>
        <v>121.96</v>
      </c>
      <c r="M1234" s="51">
        <f t="shared" si="44"/>
        <v>121.96</v>
      </c>
      <c r="N1234" s="52">
        <f>G1234*'R$ REAJUSTADO'!$E$13</f>
        <v>0</v>
      </c>
      <c r="O1234" s="11">
        <f>(J1234*'R$ REAJUSTADO'!$E$16)*'Tabela STJ'!K1234</f>
        <v>0</v>
      </c>
      <c r="P1234" s="205">
        <f t="shared" si="45"/>
        <v>121.96</v>
      </c>
      <c r="Q1234" s="201" t="s">
        <v>5172</v>
      </c>
    </row>
    <row r="1235" spans="1:17" ht="38.25">
      <c r="A1235" s="119" t="s">
        <v>4319</v>
      </c>
      <c r="B1235" s="6" t="s">
        <v>4389</v>
      </c>
      <c r="C1235" s="131" t="s">
        <v>6738</v>
      </c>
      <c r="D1235" s="132" t="s">
        <v>1062</v>
      </c>
      <c r="E1235" s="8">
        <v>1</v>
      </c>
      <c r="F1235" s="166" t="s">
        <v>145</v>
      </c>
      <c r="H1235" s="8">
        <v>1</v>
      </c>
      <c r="I1235" s="8">
        <v>3</v>
      </c>
      <c r="L1235" s="188">
        <f>VLOOKUP('Tabela STJ'!$F$5:$F$5098,'R$ REAJUSTADO'!$A$2:$B$44,2,FALSE)</f>
        <v>304.89</v>
      </c>
      <c r="M1235" s="51">
        <f t="shared" si="44"/>
        <v>304.89</v>
      </c>
      <c r="N1235" s="52">
        <f>G1235*'R$ REAJUSTADO'!$E$13</f>
        <v>0</v>
      </c>
      <c r="O1235" s="11">
        <f>(J1235*'R$ REAJUSTADO'!$E$16)*'Tabela STJ'!K1235</f>
        <v>0</v>
      </c>
      <c r="P1235" s="205">
        <f t="shared" si="45"/>
        <v>304.89</v>
      </c>
      <c r="Q1235" s="201" t="s">
        <v>5172</v>
      </c>
    </row>
    <row r="1236" spans="1:17" ht="38.25">
      <c r="A1236" s="119" t="s">
        <v>4319</v>
      </c>
      <c r="B1236" s="6" t="s">
        <v>4389</v>
      </c>
      <c r="C1236" s="131" t="s">
        <v>6739</v>
      </c>
      <c r="D1236" s="132" t="s">
        <v>1063</v>
      </c>
      <c r="E1236" s="8">
        <v>1</v>
      </c>
      <c r="F1236" s="166" t="s">
        <v>201</v>
      </c>
      <c r="H1236" s="8">
        <v>2</v>
      </c>
      <c r="I1236" s="8">
        <v>4</v>
      </c>
      <c r="L1236" s="188">
        <f>VLOOKUP('Tabela STJ'!$F$5:$F$5098,'R$ REAJUSTADO'!$A$2:$B$44,2,FALSE)</f>
        <v>769.16</v>
      </c>
      <c r="M1236" s="51">
        <f t="shared" si="44"/>
        <v>769.16</v>
      </c>
      <c r="N1236" s="52">
        <f>G1236*'R$ REAJUSTADO'!$E$13</f>
        <v>0</v>
      </c>
      <c r="O1236" s="11">
        <f>(J1236*'R$ REAJUSTADO'!$E$16)*'Tabela STJ'!K1236</f>
        <v>0</v>
      </c>
      <c r="P1236" s="205">
        <f t="shared" si="45"/>
        <v>769.16</v>
      </c>
      <c r="Q1236" s="201" t="s">
        <v>5172</v>
      </c>
    </row>
    <row r="1237" spans="1:17" ht="38.25">
      <c r="A1237" s="119" t="s">
        <v>4319</v>
      </c>
      <c r="B1237" s="6" t="s">
        <v>4389</v>
      </c>
      <c r="C1237" s="131" t="s">
        <v>6740</v>
      </c>
      <c r="D1237" s="132" t="s">
        <v>1064</v>
      </c>
      <c r="E1237" s="8">
        <v>1</v>
      </c>
      <c r="F1237" s="166" t="s">
        <v>6</v>
      </c>
      <c r="H1237" s="8">
        <v>1</v>
      </c>
      <c r="I1237" s="8">
        <v>4</v>
      </c>
      <c r="L1237" s="188">
        <f>VLOOKUP('Tabela STJ'!$F$5:$F$5098,'R$ REAJUSTADO'!$A$2:$B$44,2,FALSE)</f>
        <v>838.45</v>
      </c>
      <c r="M1237" s="51">
        <f t="shared" si="44"/>
        <v>838.45</v>
      </c>
      <c r="N1237" s="52">
        <f>G1237*'R$ REAJUSTADO'!$E$13</f>
        <v>0</v>
      </c>
      <c r="O1237" s="11">
        <f>(J1237*'R$ REAJUSTADO'!$E$16)*'Tabela STJ'!K1237</f>
        <v>0</v>
      </c>
      <c r="P1237" s="205">
        <f t="shared" si="45"/>
        <v>838.45</v>
      </c>
      <c r="Q1237" s="201" t="s">
        <v>5172</v>
      </c>
    </row>
    <row r="1238" spans="1:17" ht="38.25">
      <c r="A1238" s="119" t="s">
        <v>4319</v>
      </c>
      <c r="B1238" s="6" t="s">
        <v>4389</v>
      </c>
      <c r="C1238" s="131" t="s">
        <v>6741</v>
      </c>
      <c r="D1238" s="132" t="s">
        <v>1065</v>
      </c>
      <c r="E1238" s="8">
        <v>1</v>
      </c>
      <c r="F1238" s="166" t="s">
        <v>201</v>
      </c>
      <c r="H1238" s="8">
        <v>1</v>
      </c>
      <c r="I1238" s="8">
        <v>4</v>
      </c>
      <c r="L1238" s="188">
        <f>VLOOKUP('Tabela STJ'!$F$5:$F$5098,'R$ REAJUSTADO'!$A$2:$B$44,2,FALSE)</f>
        <v>769.16</v>
      </c>
      <c r="M1238" s="51">
        <f t="shared" si="44"/>
        <v>769.16</v>
      </c>
      <c r="N1238" s="52">
        <f>G1238*'R$ REAJUSTADO'!$E$13</f>
        <v>0</v>
      </c>
      <c r="O1238" s="11">
        <f>(J1238*'R$ REAJUSTADO'!$E$16)*'Tabela STJ'!K1238</f>
        <v>0</v>
      </c>
      <c r="P1238" s="205">
        <f t="shared" si="45"/>
        <v>769.16</v>
      </c>
      <c r="Q1238" s="201" t="s">
        <v>5172</v>
      </c>
    </row>
    <row r="1239" spans="1:17" ht="38.25">
      <c r="A1239" s="119" t="s">
        <v>4319</v>
      </c>
      <c r="B1239" s="6" t="s">
        <v>4389</v>
      </c>
      <c r="C1239" s="131" t="s">
        <v>6742</v>
      </c>
      <c r="D1239" s="132" t="s">
        <v>1066</v>
      </c>
      <c r="E1239" s="8">
        <v>1</v>
      </c>
      <c r="F1239" s="166" t="s">
        <v>145</v>
      </c>
      <c r="H1239" s="8">
        <v>2</v>
      </c>
      <c r="I1239" s="8">
        <v>5</v>
      </c>
      <c r="L1239" s="188">
        <f>VLOOKUP('Tabela STJ'!$F$5:$F$5098,'R$ REAJUSTADO'!$A$2:$B$44,2,FALSE)</f>
        <v>304.89</v>
      </c>
      <c r="M1239" s="51">
        <f t="shared" si="44"/>
        <v>304.89</v>
      </c>
      <c r="N1239" s="52">
        <f>G1239*'R$ REAJUSTADO'!$E$13</f>
        <v>0</v>
      </c>
      <c r="O1239" s="11">
        <f>(J1239*'R$ REAJUSTADO'!$E$16)*'Tabela STJ'!K1239</f>
        <v>0</v>
      </c>
      <c r="P1239" s="205">
        <f t="shared" si="45"/>
        <v>304.89</v>
      </c>
      <c r="Q1239" s="201" t="s">
        <v>5172</v>
      </c>
    </row>
    <row r="1240" spans="1:17" ht="38.25">
      <c r="A1240" s="119" t="s">
        <v>4319</v>
      </c>
      <c r="B1240" s="6" t="s">
        <v>4389</v>
      </c>
      <c r="C1240" s="131" t="s">
        <v>6743</v>
      </c>
      <c r="D1240" s="132" t="s">
        <v>1067</v>
      </c>
      <c r="E1240" s="8">
        <v>1</v>
      </c>
      <c r="F1240" s="166" t="s">
        <v>293</v>
      </c>
      <c r="H1240" s="8">
        <v>2</v>
      </c>
      <c r="I1240" s="8">
        <v>5</v>
      </c>
      <c r="L1240" s="188">
        <f>VLOOKUP('Tabela STJ'!$F$5:$F$5098,'R$ REAJUSTADO'!$A$2:$B$44,2,FALSE)</f>
        <v>990.89</v>
      </c>
      <c r="M1240" s="51">
        <f t="shared" si="44"/>
        <v>990.89</v>
      </c>
      <c r="N1240" s="52">
        <f>G1240*'R$ REAJUSTADO'!$E$13</f>
        <v>0</v>
      </c>
      <c r="O1240" s="11">
        <f>(J1240*'R$ REAJUSTADO'!$E$16)*'Tabela STJ'!K1240</f>
        <v>0</v>
      </c>
      <c r="P1240" s="205">
        <f t="shared" si="45"/>
        <v>990.89</v>
      </c>
      <c r="Q1240" s="201" t="s">
        <v>5172</v>
      </c>
    </row>
    <row r="1241" spans="1:17" s="26" customFormat="1" ht="31.5">
      <c r="A1241" s="273" t="s">
        <v>5408</v>
      </c>
      <c r="B1241" s="273"/>
      <c r="C1241" s="273"/>
      <c r="D1241" s="273"/>
      <c r="E1241" s="273"/>
      <c r="F1241" s="273"/>
      <c r="G1241" s="273"/>
      <c r="H1241" s="273"/>
      <c r="I1241" s="273"/>
      <c r="J1241" s="273"/>
      <c r="K1241" s="273"/>
      <c r="L1241" s="273"/>
      <c r="M1241" s="273"/>
      <c r="N1241" s="273"/>
      <c r="O1241" s="273"/>
      <c r="P1241" s="273"/>
      <c r="Q1241" s="273"/>
    </row>
    <row r="1242" spans="1:17" ht="38.25">
      <c r="A1242" s="119" t="s">
        <v>4319</v>
      </c>
      <c r="B1242" s="6" t="s">
        <v>4390</v>
      </c>
      <c r="C1242" s="131" t="s">
        <v>6744</v>
      </c>
      <c r="D1242" s="132" t="s">
        <v>1068</v>
      </c>
      <c r="E1242" s="8">
        <v>1</v>
      </c>
      <c r="F1242" s="166" t="s">
        <v>30</v>
      </c>
      <c r="H1242" s="8">
        <v>1</v>
      </c>
      <c r="I1242" s="8">
        <v>1</v>
      </c>
      <c r="L1242" s="188">
        <f>VLOOKUP('Tabela STJ'!$F$5:$F$5098,'R$ REAJUSTADO'!$A$2:$B$44,2,FALSE)</f>
        <v>155.22</v>
      </c>
      <c r="M1242" s="51">
        <f t="shared" si="44"/>
        <v>155.22</v>
      </c>
      <c r="N1242" s="52">
        <f>G1242*'R$ REAJUSTADO'!$E$13</f>
        <v>0</v>
      </c>
      <c r="O1242" s="11">
        <f>(J1242*'R$ REAJUSTADO'!$E$16)*'Tabela STJ'!K1242</f>
        <v>0</v>
      </c>
      <c r="P1242" s="205">
        <f t="shared" si="45"/>
        <v>155.22</v>
      </c>
      <c r="Q1242" s="201" t="s">
        <v>5172</v>
      </c>
    </row>
    <row r="1243" spans="1:17" ht="38.25">
      <c r="A1243" s="119" t="s">
        <v>4319</v>
      </c>
      <c r="B1243" s="6" t="s">
        <v>4390</v>
      </c>
      <c r="C1243" s="131" t="s">
        <v>6745</v>
      </c>
      <c r="D1243" s="132" t="s">
        <v>1069</v>
      </c>
      <c r="E1243" s="8">
        <v>1</v>
      </c>
      <c r="F1243" s="166" t="s">
        <v>314</v>
      </c>
      <c r="H1243" s="8">
        <v>2</v>
      </c>
      <c r="I1243" s="8">
        <v>4</v>
      </c>
      <c r="L1243" s="188">
        <f>VLOOKUP('Tabela STJ'!$F$5:$F$5098,'R$ REAJUSTADO'!$A$2:$B$44,2,FALSE)</f>
        <v>1261.1400000000001</v>
      </c>
      <c r="M1243" s="51">
        <f t="shared" ref="M1243:M1309" si="46">L1243*E1243</f>
        <v>1261.1400000000001</v>
      </c>
      <c r="N1243" s="52">
        <f>G1243*'R$ REAJUSTADO'!$E$13</f>
        <v>0</v>
      </c>
      <c r="O1243" s="11">
        <f>(J1243*'R$ REAJUSTADO'!$E$16)*'Tabela STJ'!K1243</f>
        <v>0</v>
      </c>
      <c r="P1243" s="205">
        <f t="shared" si="45"/>
        <v>1261.1400000000001</v>
      </c>
      <c r="Q1243" s="201" t="s">
        <v>5172</v>
      </c>
    </row>
    <row r="1244" spans="1:17" s="66" customFormat="1" ht="38.25">
      <c r="A1244" s="120" t="s">
        <v>4319</v>
      </c>
      <c r="B1244" s="41" t="s">
        <v>4390</v>
      </c>
      <c r="C1244" s="135" t="s">
        <v>6746</v>
      </c>
      <c r="D1244" s="136" t="s">
        <v>1070</v>
      </c>
      <c r="E1244" s="7">
        <v>1</v>
      </c>
      <c r="F1244" s="168" t="s">
        <v>17</v>
      </c>
      <c r="G1244" s="62"/>
      <c r="H1244" s="7"/>
      <c r="I1244" s="7">
        <v>0</v>
      </c>
      <c r="J1244" s="176"/>
      <c r="K1244" s="63"/>
      <c r="L1244" s="190">
        <f>VLOOKUP('Tabela STJ'!$F$5:$F$5098,'R$ REAJUSTADO'!$A$2:$B$44,2,FALSE)</f>
        <v>55.45</v>
      </c>
      <c r="M1244" s="53">
        <f t="shared" si="46"/>
        <v>55.45</v>
      </c>
      <c r="N1244" s="65">
        <f>G1244*'R$ REAJUSTADO'!$E$13</f>
        <v>0</v>
      </c>
      <c r="O1244" s="64">
        <f>(J1244*'R$ REAJUSTADO'!$E$16)*'Tabela STJ'!K1244</f>
        <v>0</v>
      </c>
      <c r="P1244" s="205">
        <f t="shared" si="45"/>
        <v>55.45</v>
      </c>
      <c r="Q1244" s="201" t="s">
        <v>5171</v>
      </c>
    </row>
    <row r="1245" spans="1:17" s="12" customFormat="1" ht="38.25">
      <c r="A1245" s="119" t="s">
        <v>4319</v>
      </c>
      <c r="B1245" s="6" t="s">
        <v>4390</v>
      </c>
      <c r="C1245" s="131" t="s">
        <v>6747</v>
      </c>
      <c r="D1245" s="132" t="s">
        <v>1071</v>
      </c>
      <c r="E1245" s="8">
        <v>1</v>
      </c>
      <c r="F1245" s="166" t="s">
        <v>245</v>
      </c>
      <c r="G1245" s="9"/>
      <c r="H1245" s="8">
        <v>2</v>
      </c>
      <c r="I1245" s="8">
        <v>4</v>
      </c>
      <c r="J1245" s="174"/>
      <c r="K1245" s="10"/>
      <c r="L1245" s="188">
        <f>VLOOKUP('Tabela STJ'!$F$5:$F$5098,'R$ REAJUSTADO'!$A$2:$B$44,2,FALSE)</f>
        <v>648.59</v>
      </c>
      <c r="M1245" s="51">
        <f t="shared" si="46"/>
        <v>648.59</v>
      </c>
      <c r="N1245" s="52">
        <f>G1245*'R$ REAJUSTADO'!$E$13</f>
        <v>0</v>
      </c>
      <c r="O1245" s="11">
        <f>(J1245*'R$ REAJUSTADO'!$E$16)*'Tabela STJ'!K1245</f>
        <v>0</v>
      </c>
      <c r="P1245" s="205">
        <f t="shared" si="45"/>
        <v>648.59</v>
      </c>
      <c r="Q1245" s="201" t="s">
        <v>5172</v>
      </c>
    </row>
    <row r="1246" spans="1:17" s="12" customFormat="1" ht="38.25">
      <c r="A1246" s="119" t="s">
        <v>4319</v>
      </c>
      <c r="B1246" s="6" t="s">
        <v>4390</v>
      </c>
      <c r="C1246" s="131" t="s">
        <v>6748</v>
      </c>
      <c r="D1246" s="132" t="s">
        <v>1073</v>
      </c>
      <c r="E1246" s="8">
        <v>1</v>
      </c>
      <c r="F1246" s="166" t="s">
        <v>194</v>
      </c>
      <c r="G1246" s="9"/>
      <c r="H1246" s="8">
        <v>2</v>
      </c>
      <c r="I1246" s="8">
        <v>5</v>
      </c>
      <c r="J1246" s="174"/>
      <c r="K1246" s="10"/>
      <c r="L1246" s="188">
        <f>VLOOKUP('Tabela STJ'!$F$5:$F$5098,'R$ REAJUSTADO'!$A$2:$B$44,2,FALSE)</f>
        <v>923</v>
      </c>
      <c r="M1246" s="51">
        <f t="shared" si="46"/>
        <v>923</v>
      </c>
      <c r="N1246" s="52">
        <f>G1246*'R$ REAJUSTADO'!$E$13</f>
        <v>0</v>
      </c>
      <c r="O1246" s="11">
        <f>(J1246*'R$ REAJUSTADO'!$E$16)*'Tabela STJ'!K1246</f>
        <v>0</v>
      </c>
      <c r="P1246" s="205">
        <f t="shared" si="45"/>
        <v>923</v>
      </c>
      <c r="Q1246" s="201" t="s">
        <v>5172</v>
      </c>
    </row>
    <row r="1247" spans="1:17" s="66" customFormat="1" ht="38.25">
      <c r="A1247" s="120" t="s">
        <v>4319</v>
      </c>
      <c r="B1247" s="41" t="s">
        <v>4390</v>
      </c>
      <c r="C1247" s="135" t="s">
        <v>6749</v>
      </c>
      <c r="D1247" s="136" t="s">
        <v>1072</v>
      </c>
      <c r="E1247" s="7">
        <v>1</v>
      </c>
      <c r="F1247" s="168" t="s">
        <v>50</v>
      </c>
      <c r="G1247" s="62"/>
      <c r="H1247" s="7"/>
      <c r="I1247" s="7">
        <v>3</v>
      </c>
      <c r="J1247" s="176"/>
      <c r="K1247" s="63"/>
      <c r="L1247" s="190">
        <f>VLOOKUP('Tabela STJ'!$F$5:$F$5098,'R$ REAJUSTADO'!$A$2:$B$44,2,FALSE)</f>
        <v>88.7</v>
      </c>
      <c r="M1247" s="53">
        <f t="shared" si="46"/>
        <v>88.7</v>
      </c>
      <c r="N1247" s="65">
        <f>G1247*'R$ REAJUSTADO'!$E$13</f>
        <v>0</v>
      </c>
      <c r="O1247" s="64">
        <f>(J1247*'R$ REAJUSTADO'!$E$16)*'Tabela STJ'!K1247</f>
        <v>0</v>
      </c>
      <c r="P1247" s="205">
        <f t="shared" si="45"/>
        <v>88.7</v>
      </c>
      <c r="Q1247" s="201" t="s">
        <v>5171</v>
      </c>
    </row>
    <row r="1248" spans="1:17" s="12" customFormat="1" ht="38.25">
      <c r="A1248" s="119" t="s">
        <v>4319</v>
      </c>
      <c r="B1248" s="6" t="s">
        <v>4390</v>
      </c>
      <c r="C1248" s="131" t="s">
        <v>6750</v>
      </c>
      <c r="D1248" s="132" t="s">
        <v>1074</v>
      </c>
      <c r="E1248" s="8">
        <v>1</v>
      </c>
      <c r="F1248" s="166" t="s">
        <v>245</v>
      </c>
      <c r="G1248" s="9"/>
      <c r="H1248" s="8">
        <v>2</v>
      </c>
      <c r="I1248" s="8">
        <v>3</v>
      </c>
      <c r="J1248" s="174"/>
      <c r="K1248" s="10"/>
      <c r="L1248" s="188">
        <f>VLOOKUP('Tabela STJ'!$F$5:$F$5098,'R$ REAJUSTADO'!$A$2:$B$44,2,FALSE)</f>
        <v>648.59</v>
      </c>
      <c r="M1248" s="51">
        <f t="shared" si="46"/>
        <v>648.59</v>
      </c>
      <c r="N1248" s="52">
        <f>G1248*'R$ REAJUSTADO'!$E$13</f>
        <v>0</v>
      </c>
      <c r="O1248" s="11">
        <f>(J1248*'R$ REAJUSTADO'!$E$16)*'Tabela STJ'!K1248</f>
        <v>0</v>
      </c>
      <c r="P1248" s="205">
        <f t="shared" si="45"/>
        <v>648.59</v>
      </c>
      <c r="Q1248" s="201" t="s">
        <v>5172</v>
      </c>
    </row>
    <row r="1249" spans="1:17" ht="38.25">
      <c r="A1249" s="119" t="s">
        <v>4319</v>
      </c>
      <c r="B1249" s="6" t="s">
        <v>4390</v>
      </c>
      <c r="C1249" s="131" t="s">
        <v>6751</v>
      </c>
      <c r="D1249" s="132" t="s">
        <v>1075</v>
      </c>
      <c r="E1249" s="8">
        <v>1</v>
      </c>
      <c r="F1249" s="166" t="s">
        <v>201</v>
      </c>
      <c r="H1249" s="8">
        <v>2</v>
      </c>
      <c r="I1249" s="8">
        <v>4</v>
      </c>
      <c r="L1249" s="188">
        <f>VLOOKUP('Tabela STJ'!$F$5:$F$5098,'R$ REAJUSTADO'!$A$2:$B$44,2,FALSE)</f>
        <v>769.16</v>
      </c>
      <c r="M1249" s="51">
        <f t="shared" si="46"/>
        <v>769.16</v>
      </c>
      <c r="N1249" s="52">
        <f>G1249*'R$ REAJUSTADO'!$E$13</f>
        <v>0</v>
      </c>
      <c r="O1249" s="11">
        <f>(J1249*'R$ REAJUSTADO'!$E$16)*'Tabela STJ'!K1249</f>
        <v>0</v>
      </c>
      <c r="P1249" s="205">
        <f t="shared" si="45"/>
        <v>769.16</v>
      </c>
      <c r="Q1249" s="201" t="s">
        <v>5172</v>
      </c>
    </row>
    <row r="1250" spans="1:17" s="26" customFormat="1" ht="31.5">
      <c r="A1250" s="273" t="s">
        <v>5409</v>
      </c>
      <c r="B1250" s="273"/>
      <c r="C1250" s="273"/>
      <c r="D1250" s="273"/>
      <c r="E1250" s="273"/>
      <c r="F1250" s="273"/>
      <c r="G1250" s="273"/>
      <c r="H1250" s="273"/>
      <c r="I1250" s="273"/>
      <c r="J1250" s="273"/>
      <c r="K1250" s="273"/>
      <c r="L1250" s="273"/>
      <c r="M1250" s="273"/>
      <c r="N1250" s="273"/>
      <c r="O1250" s="273"/>
      <c r="P1250" s="273"/>
      <c r="Q1250" s="273"/>
    </row>
    <row r="1251" spans="1:17" ht="38.25">
      <c r="A1251" s="119" t="s">
        <v>4319</v>
      </c>
      <c r="B1251" s="6" t="s">
        <v>4540</v>
      </c>
      <c r="C1251" s="131" t="s">
        <v>6752</v>
      </c>
      <c r="D1251" s="132" t="s">
        <v>1076</v>
      </c>
      <c r="E1251" s="8">
        <v>1</v>
      </c>
      <c r="F1251" s="166" t="s">
        <v>149</v>
      </c>
      <c r="H1251" s="8">
        <v>1</v>
      </c>
      <c r="I1251" s="8">
        <v>4</v>
      </c>
      <c r="L1251" s="188">
        <f>VLOOKUP('Tabela STJ'!$F$5:$F$5098,'R$ REAJUSTADO'!$A$2:$B$44,2,FALSE)</f>
        <v>458.72</v>
      </c>
      <c r="M1251" s="51">
        <f t="shared" si="46"/>
        <v>458.72</v>
      </c>
      <c r="N1251" s="52">
        <f>G1251*'R$ REAJUSTADO'!$E$13</f>
        <v>0</v>
      </c>
      <c r="O1251" s="11">
        <f>(J1251*'R$ REAJUSTADO'!$E$16)*'Tabela STJ'!K1251</f>
        <v>0</v>
      </c>
      <c r="P1251" s="205">
        <f t="shared" si="45"/>
        <v>458.72</v>
      </c>
      <c r="Q1251" s="201" t="s">
        <v>5172</v>
      </c>
    </row>
    <row r="1252" spans="1:17" ht="38.25">
      <c r="A1252" s="119" t="s">
        <v>4319</v>
      </c>
      <c r="B1252" s="6" t="s">
        <v>4540</v>
      </c>
      <c r="C1252" s="131" t="s">
        <v>6753</v>
      </c>
      <c r="D1252" s="132" t="s">
        <v>1077</v>
      </c>
      <c r="E1252" s="8">
        <v>1</v>
      </c>
      <c r="F1252" s="166" t="s">
        <v>238</v>
      </c>
      <c r="H1252" s="8">
        <v>1</v>
      </c>
      <c r="I1252" s="8">
        <v>5</v>
      </c>
      <c r="L1252" s="188">
        <f>VLOOKUP('Tabela STJ'!$F$5:$F$5098,'R$ REAJUSTADO'!$A$2:$B$44,2,FALSE)</f>
        <v>679.08</v>
      </c>
      <c r="M1252" s="51">
        <f t="shared" si="46"/>
        <v>679.08</v>
      </c>
      <c r="N1252" s="52">
        <f>G1252*'R$ REAJUSTADO'!$E$13</f>
        <v>0</v>
      </c>
      <c r="O1252" s="11">
        <f>(J1252*'R$ REAJUSTADO'!$E$16)*'Tabela STJ'!K1252</f>
        <v>0</v>
      </c>
      <c r="P1252" s="205">
        <f t="shared" si="45"/>
        <v>679.08</v>
      </c>
      <c r="Q1252" s="201" t="s">
        <v>5172</v>
      </c>
    </row>
    <row r="1253" spans="1:17" ht="38.25">
      <c r="A1253" s="119" t="s">
        <v>4319</v>
      </c>
      <c r="B1253" s="6" t="s">
        <v>4540</v>
      </c>
      <c r="C1253" s="131" t="s">
        <v>6754</v>
      </c>
      <c r="D1253" s="132" t="s">
        <v>1078</v>
      </c>
      <c r="E1253" s="8">
        <v>1</v>
      </c>
      <c r="F1253" s="166" t="s">
        <v>6</v>
      </c>
      <c r="H1253" s="8">
        <v>2</v>
      </c>
      <c r="I1253" s="8">
        <v>5</v>
      </c>
      <c r="L1253" s="188">
        <f>VLOOKUP('Tabela STJ'!$F$5:$F$5098,'R$ REAJUSTADO'!$A$2:$B$44,2,FALSE)</f>
        <v>838.45</v>
      </c>
      <c r="M1253" s="51">
        <f t="shared" si="46"/>
        <v>838.45</v>
      </c>
      <c r="N1253" s="52">
        <f>G1253*'R$ REAJUSTADO'!$E$13</f>
        <v>0</v>
      </c>
      <c r="O1253" s="11">
        <f>(J1253*'R$ REAJUSTADO'!$E$16)*'Tabela STJ'!K1253</f>
        <v>0</v>
      </c>
      <c r="P1253" s="205">
        <f t="shared" si="45"/>
        <v>838.45</v>
      </c>
      <c r="Q1253" s="201" t="s">
        <v>5172</v>
      </c>
    </row>
    <row r="1254" spans="1:17" ht="38.25">
      <c r="A1254" s="119" t="s">
        <v>4319</v>
      </c>
      <c r="B1254" s="6" t="s">
        <v>4540</v>
      </c>
      <c r="C1254" s="131" t="s">
        <v>6755</v>
      </c>
      <c r="D1254" s="132" t="s">
        <v>1079</v>
      </c>
      <c r="E1254" s="8">
        <v>1</v>
      </c>
      <c r="F1254" s="166" t="s">
        <v>5</v>
      </c>
      <c r="H1254" s="8">
        <v>1</v>
      </c>
      <c r="I1254" s="8">
        <v>5</v>
      </c>
      <c r="L1254" s="188">
        <f>VLOOKUP('Tabela STJ'!$F$5:$F$5098,'R$ REAJUSTADO'!$A$2:$B$44,2,FALSE)</f>
        <v>600.09</v>
      </c>
      <c r="M1254" s="51">
        <f t="shared" si="46"/>
        <v>600.09</v>
      </c>
      <c r="N1254" s="52">
        <f>G1254*'R$ REAJUSTADO'!$E$13</f>
        <v>0</v>
      </c>
      <c r="O1254" s="11">
        <f>(J1254*'R$ REAJUSTADO'!$E$16)*'Tabela STJ'!K1254</f>
        <v>0</v>
      </c>
      <c r="P1254" s="205">
        <f t="shared" si="45"/>
        <v>600.09</v>
      </c>
      <c r="Q1254" s="201" t="s">
        <v>5172</v>
      </c>
    </row>
    <row r="1255" spans="1:17" ht="38.25">
      <c r="A1255" s="119" t="s">
        <v>4319</v>
      </c>
      <c r="B1255" s="6" t="s">
        <v>4540</v>
      </c>
      <c r="C1255" s="131" t="s">
        <v>6756</v>
      </c>
      <c r="D1255" s="132" t="s">
        <v>1080</v>
      </c>
      <c r="E1255" s="8">
        <v>1</v>
      </c>
      <c r="F1255" s="166" t="s">
        <v>226</v>
      </c>
      <c r="H1255" s="8">
        <v>3</v>
      </c>
      <c r="I1255" s="8">
        <v>6</v>
      </c>
      <c r="L1255" s="188">
        <f>VLOOKUP('Tabela STJ'!$F$5:$F$5098,'R$ REAJUSTADO'!$A$2:$B$44,2,FALSE)</f>
        <v>1517.54</v>
      </c>
      <c r="M1255" s="51">
        <f t="shared" si="46"/>
        <v>1517.54</v>
      </c>
      <c r="N1255" s="52">
        <f>G1255*'R$ REAJUSTADO'!$E$13</f>
        <v>0</v>
      </c>
      <c r="O1255" s="11">
        <f>(J1255*'R$ REAJUSTADO'!$E$16)*'Tabela STJ'!K1255</f>
        <v>0</v>
      </c>
      <c r="P1255" s="205">
        <f t="shared" si="45"/>
        <v>1517.54</v>
      </c>
      <c r="Q1255" s="201" t="s">
        <v>5172</v>
      </c>
    </row>
    <row r="1256" spans="1:17" ht="38.25">
      <c r="A1256" s="119" t="s">
        <v>4319</v>
      </c>
      <c r="B1256" s="6" t="s">
        <v>4540</v>
      </c>
      <c r="C1256" s="131" t="s">
        <v>6757</v>
      </c>
      <c r="D1256" s="132" t="s">
        <v>1081</v>
      </c>
      <c r="E1256" s="8">
        <v>1</v>
      </c>
      <c r="F1256" s="166" t="s">
        <v>6</v>
      </c>
      <c r="H1256" s="8">
        <v>2</v>
      </c>
      <c r="I1256" s="8">
        <v>4</v>
      </c>
      <c r="L1256" s="188">
        <f>VLOOKUP('Tabela STJ'!$F$5:$F$5098,'R$ REAJUSTADO'!$A$2:$B$44,2,FALSE)</f>
        <v>838.45</v>
      </c>
      <c r="M1256" s="51">
        <f t="shared" si="46"/>
        <v>838.45</v>
      </c>
      <c r="N1256" s="52">
        <f>G1256*'R$ REAJUSTADO'!$E$13</f>
        <v>0</v>
      </c>
      <c r="O1256" s="11">
        <f>(J1256*'R$ REAJUSTADO'!$E$16)*'Tabela STJ'!K1256</f>
        <v>0</v>
      </c>
      <c r="P1256" s="205">
        <f t="shared" si="45"/>
        <v>838.45</v>
      </c>
      <c r="Q1256" s="201" t="s">
        <v>5172</v>
      </c>
    </row>
    <row r="1257" spans="1:17" ht="38.25">
      <c r="A1257" s="119" t="s">
        <v>4319</v>
      </c>
      <c r="B1257" s="6" t="s">
        <v>4540</v>
      </c>
      <c r="C1257" s="131" t="s">
        <v>6758</v>
      </c>
      <c r="D1257" s="132" t="s">
        <v>1082</v>
      </c>
      <c r="E1257" s="8">
        <v>1</v>
      </c>
      <c r="F1257" s="166" t="s">
        <v>184</v>
      </c>
      <c r="H1257" s="8">
        <v>2</v>
      </c>
      <c r="I1257" s="8">
        <v>4</v>
      </c>
      <c r="L1257" s="188">
        <f>VLOOKUP('Tabela STJ'!$F$5:$F$5098,'R$ REAJUSTADO'!$A$2:$B$44,2,FALSE)</f>
        <v>720.66</v>
      </c>
      <c r="M1257" s="51">
        <f t="shared" si="46"/>
        <v>720.66</v>
      </c>
      <c r="N1257" s="52">
        <f>G1257*'R$ REAJUSTADO'!$E$13</f>
        <v>0</v>
      </c>
      <c r="O1257" s="11">
        <f>(J1257*'R$ REAJUSTADO'!$E$16)*'Tabela STJ'!K1257</f>
        <v>0</v>
      </c>
      <c r="P1257" s="205">
        <f t="shared" si="45"/>
        <v>720.66</v>
      </c>
      <c r="Q1257" s="201" t="s">
        <v>5172</v>
      </c>
    </row>
    <row r="1258" spans="1:17" ht="38.25">
      <c r="A1258" s="119" t="s">
        <v>4319</v>
      </c>
      <c r="B1258" s="6" t="s">
        <v>4540</v>
      </c>
      <c r="C1258" s="131" t="s">
        <v>6759</v>
      </c>
      <c r="D1258" s="132" t="s">
        <v>1083</v>
      </c>
      <c r="E1258" s="8">
        <v>1</v>
      </c>
      <c r="F1258" s="166" t="s">
        <v>184</v>
      </c>
      <c r="H1258" s="8">
        <v>2</v>
      </c>
      <c r="I1258" s="8">
        <v>5</v>
      </c>
      <c r="L1258" s="188">
        <f>VLOOKUP('Tabela STJ'!$F$5:$F$5098,'R$ REAJUSTADO'!$A$2:$B$44,2,FALSE)</f>
        <v>720.66</v>
      </c>
      <c r="M1258" s="51">
        <f t="shared" si="46"/>
        <v>720.66</v>
      </c>
      <c r="N1258" s="52">
        <f>G1258*'R$ REAJUSTADO'!$E$13</f>
        <v>0</v>
      </c>
      <c r="O1258" s="11">
        <f>(J1258*'R$ REAJUSTADO'!$E$16)*'Tabela STJ'!K1258</f>
        <v>0</v>
      </c>
      <c r="P1258" s="205">
        <f t="shared" si="45"/>
        <v>720.66</v>
      </c>
      <c r="Q1258" s="201" t="s">
        <v>5172</v>
      </c>
    </row>
    <row r="1259" spans="1:17" ht="38.25">
      <c r="A1259" s="119" t="s">
        <v>4319</v>
      </c>
      <c r="B1259" s="6" t="s">
        <v>4540</v>
      </c>
      <c r="C1259" s="131" t="s">
        <v>6760</v>
      </c>
      <c r="D1259" s="132" t="s">
        <v>1085</v>
      </c>
      <c r="E1259" s="8">
        <v>1</v>
      </c>
      <c r="F1259" s="166" t="s">
        <v>5</v>
      </c>
      <c r="H1259" s="8">
        <v>1</v>
      </c>
      <c r="I1259" s="8">
        <v>3</v>
      </c>
      <c r="L1259" s="188">
        <f>VLOOKUP('Tabela STJ'!$F$5:$F$5098,'R$ REAJUSTADO'!$A$2:$B$44,2,FALSE)</f>
        <v>600.09</v>
      </c>
      <c r="M1259" s="51">
        <f t="shared" si="46"/>
        <v>600.09</v>
      </c>
      <c r="N1259" s="52">
        <f>G1259*'R$ REAJUSTADO'!$E$13</f>
        <v>0</v>
      </c>
      <c r="O1259" s="11">
        <f>(J1259*'R$ REAJUSTADO'!$E$16)*'Tabela STJ'!K1259</f>
        <v>0</v>
      </c>
      <c r="P1259" s="205">
        <f t="shared" si="45"/>
        <v>600.09</v>
      </c>
      <c r="Q1259" s="201" t="s">
        <v>5172</v>
      </c>
    </row>
    <row r="1260" spans="1:17" ht="38.25">
      <c r="A1260" s="119" t="s">
        <v>4319</v>
      </c>
      <c r="B1260" s="6" t="s">
        <v>4540</v>
      </c>
      <c r="C1260" s="131" t="s">
        <v>6761</v>
      </c>
      <c r="D1260" s="132" t="s">
        <v>1084</v>
      </c>
      <c r="E1260" s="8">
        <v>1</v>
      </c>
      <c r="F1260" s="166" t="s">
        <v>431</v>
      </c>
      <c r="H1260" s="8">
        <v>1</v>
      </c>
      <c r="I1260" s="8">
        <v>2</v>
      </c>
      <c r="L1260" s="188">
        <f>VLOOKUP('Tabela STJ'!$F$5:$F$5098,'R$ REAJUSTADO'!$A$2:$B$44,2,FALSE)</f>
        <v>507.22</v>
      </c>
      <c r="M1260" s="51">
        <f t="shared" si="46"/>
        <v>507.22</v>
      </c>
      <c r="N1260" s="52">
        <f>G1260*'R$ REAJUSTADO'!$E$13</f>
        <v>0</v>
      </c>
      <c r="O1260" s="11">
        <f>(J1260*'R$ REAJUSTADO'!$E$16)*'Tabela STJ'!K1260</f>
        <v>0</v>
      </c>
      <c r="P1260" s="205">
        <f t="shared" si="45"/>
        <v>507.22</v>
      </c>
      <c r="Q1260" s="201" t="s">
        <v>5172</v>
      </c>
    </row>
    <row r="1261" spans="1:17" ht="38.25">
      <c r="A1261" s="119" t="s">
        <v>4319</v>
      </c>
      <c r="B1261" s="6" t="s">
        <v>4540</v>
      </c>
      <c r="C1261" s="131" t="s">
        <v>6762</v>
      </c>
      <c r="D1261" s="132" t="s">
        <v>1086</v>
      </c>
      <c r="E1261" s="8">
        <v>1</v>
      </c>
      <c r="F1261" s="166" t="s">
        <v>149</v>
      </c>
      <c r="H1261" s="8">
        <v>1</v>
      </c>
      <c r="I1261" s="8">
        <v>2</v>
      </c>
      <c r="L1261" s="188">
        <f>VLOOKUP('Tabela STJ'!$F$5:$F$5098,'R$ REAJUSTADO'!$A$2:$B$44,2,FALSE)</f>
        <v>458.72</v>
      </c>
      <c r="M1261" s="51">
        <f t="shared" si="46"/>
        <v>458.72</v>
      </c>
      <c r="N1261" s="52">
        <f>G1261*'R$ REAJUSTADO'!$E$13</f>
        <v>0</v>
      </c>
      <c r="O1261" s="11">
        <f>(J1261*'R$ REAJUSTADO'!$E$16)*'Tabela STJ'!K1261</f>
        <v>0</v>
      </c>
      <c r="P1261" s="205">
        <f t="shared" si="45"/>
        <v>458.72</v>
      </c>
      <c r="Q1261" s="201" t="s">
        <v>5172</v>
      </c>
    </row>
    <row r="1262" spans="1:17" ht="38.25">
      <c r="A1262" s="119" t="s">
        <v>4319</v>
      </c>
      <c r="B1262" s="6" t="s">
        <v>4540</v>
      </c>
      <c r="C1262" s="131" t="s">
        <v>6763</v>
      </c>
      <c r="D1262" s="132" t="s">
        <v>1087</v>
      </c>
      <c r="E1262" s="8">
        <v>1</v>
      </c>
      <c r="F1262" s="166" t="s">
        <v>201</v>
      </c>
      <c r="H1262" s="8">
        <v>2</v>
      </c>
      <c r="I1262" s="8">
        <v>5</v>
      </c>
      <c r="L1262" s="188">
        <f>VLOOKUP('Tabela STJ'!$F$5:$F$5098,'R$ REAJUSTADO'!$A$2:$B$44,2,FALSE)</f>
        <v>769.16</v>
      </c>
      <c r="M1262" s="51">
        <f t="shared" si="46"/>
        <v>769.16</v>
      </c>
      <c r="N1262" s="52">
        <f>G1262*'R$ REAJUSTADO'!$E$13</f>
        <v>0</v>
      </c>
      <c r="O1262" s="11">
        <f>(J1262*'R$ REAJUSTADO'!$E$16)*'Tabela STJ'!K1262</f>
        <v>0</v>
      </c>
      <c r="P1262" s="205">
        <f t="shared" si="45"/>
        <v>769.16</v>
      </c>
      <c r="Q1262" s="201" t="s">
        <v>5172</v>
      </c>
    </row>
    <row r="1263" spans="1:17" ht="38.25">
      <c r="A1263" s="119" t="s">
        <v>4319</v>
      </c>
      <c r="B1263" s="6" t="s">
        <v>4540</v>
      </c>
      <c r="C1263" s="131" t="s">
        <v>6764</v>
      </c>
      <c r="D1263" s="132" t="s">
        <v>1088</v>
      </c>
      <c r="E1263" s="8">
        <v>1</v>
      </c>
      <c r="F1263" s="166" t="s">
        <v>5</v>
      </c>
      <c r="H1263" s="8">
        <v>1</v>
      </c>
      <c r="I1263" s="8">
        <v>3</v>
      </c>
      <c r="L1263" s="188">
        <f>VLOOKUP('Tabela STJ'!$F$5:$F$5098,'R$ REAJUSTADO'!$A$2:$B$44,2,FALSE)</f>
        <v>600.09</v>
      </c>
      <c r="M1263" s="51">
        <f t="shared" si="46"/>
        <v>600.09</v>
      </c>
      <c r="N1263" s="52">
        <f>G1263*'R$ REAJUSTADO'!$E$13</f>
        <v>0</v>
      </c>
      <c r="O1263" s="11">
        <f>(J1263*'R$ REAJUSTADO'!$E$16)*'Tabela STJ'!K1263</f>
        <v>0</v>
      </c>
      <c r="P1263" s="205">
        <f t="shared" si="45"/>
        <v>600.09</v>
      </c>
      <c r="Q1263" s="201" t="s">
        <v>5172</v>
      </c>
    </row>
    <row r="1264" spans="1:17" ht="38.25">
      <c r="A1264" s="119" t="s">
        <v>4319</v>
      </c>
      <c r="B1264" s="6" t="s">
        <v>4540</v>
      </c>
      <c r="C1264" s="131" t="s">
        <v>6765</v>
      </c>
      <c r="D1264" s="132" t="s">
        <v>1089</v>
      </c>
      <c r="E1264" s="8">
        <v>1</v>
      </c>
      <c r="F1264" s="166" t="s">
        <v>245</v>
      </c>
      <c r="H1264" s="8">
        <v>1</v>
      </c>
      <c r="I1264" s="8">
        <v>3</v>
      </c>
      <c r="L1264" s="188">
        <f>VLOOKUP('Tabela STJ'!$F$5:$F$5098,'R$ REAJUSTADO'!$A$2:$B$44,2,FALSE)</f>
        <v>648.59</v>
      </c>
      <c r="M1264" s="51">
        <f t="shared" si="46"/>
        <v>648.59</v>
      </c>
      <c r="N1264" s="52">
        <f>G1264*'R$ REAJUSTADO'!$E$13</f>
        <v>0</v>
      </c>
      <c r="O1264" s="11">
        <f>(J1264*'R$ REAJUSTADO'!$E$16)*'Tabela STJ'!K1264</f>
        <v>0</v>
      </c>
      <c r="P1264" s="205">
        <f t="shared" si="45"/>
        <v>648.59</v>
      </c>
      <c r="Q1264" s="201" t="s">
        <v>5172</v>
      </c>
    </row>
    <row r="1265" spans="1:17" ht="38.25">
      <c r="A1265" s="119" t="s">
        <v>4319</v>
      </c>
      <c r="B1265" s="6" t="s">
        <v>4540</v>
      </c>
      <c r="C1265" s="131" t="s">
        <v>6766</v>
      </c>
      <c r="D1265" s="132" t="s">
        <v>1091</v>
      </c>
      <c r="E1265" s="8">
        <v>1</v>
      </c>
      <c r="F1265" s="166" t="s">
        <v>7</v>
      </c>
      <c r="H1265" s="8">
        <v>2</v>
      </c>
      <c r="I1265" s="8">
        <v>5</v>
      </c>
      <c r="L1265" s="188">
        <f>VLOOKUP('Tabela STJ'!$F$5:$F$5098,'R$ REAJUSTADO'!$A$2:$B$44,2,FALSE)</f>
        <v>1191.8499999999999</v>
      </c>
      <c r="M1265" s="51">
        <f t="shared" si="46"/>
        <v>1191.8499999999999</v>
      </c>
      <c r="N1265" s="52">
        <f>G1265*'R$ REAJUSTADO'!$E$13</f>
        <v>0</v>
      </c>
      <c r="O1265" s="11">
        <f>(J1265*'R$ REAJUSTADO'!$E$16)*'Tabela STJ'!K1265</f>
        <v>0</v>
      </c>
      <c r="P1265" s="205">
        <f t="shared" si="45"/>
        <v>1191.8499999999999</v>
      </c>
      <c r="Q1265" s="201" t="s">
        <v>5172</v>
      </c>
    </row>
    <row r="1266" spans="1:17" s="66" customFormat="1" ht="38.25">
      <c r="A1266" s="120" t="s">
        <v>4319</v>
      </c>
      <c r="B1266" s="41" t="s">
        <v>4540</v>
      </c>
      <c r="C1266" s="135" t="s">
        <v>6767</v>
      </c>
      <c r="D1266" s="136" t="s">
        <v>1090</v>
      </c>
      <c r="E1266" s="7">
        <v>1</v>
      </c>
      <c r="F1266" s="168" t="s">
        <v>3</v>
      </c>
      <c r="G1266" s="62"/>
      <c r="H1266" s="7">
        <v>1</v>
      </c>
      <c r="I1266" s="7">
        <v>2</v>
      </c>
      <c r="J1266" s="176"/>
      <c r="K1266" s="63"/>
      <c r="L1266" s="190">
        <f>VLOOKUP('Tabela STJ'!$F$5:$F$5098,'R$ REAJUSTADO'!$A$2:$B$44,2,FALSE)</f>
        <v>261.93</v>
      </c>
      <c r="M1266" s="53">
        <f t="shared" si="46"/>
        <v>261.93</v>
      </c>
      <c r="N1266" s="65">
        <f>G1266*'R$ REAJUSTADO'!$E$13</f>
        <v>0</v>
      </c>
      <c r="O1266" s="64">
        <f>(J1266*'R$ REAJUSTADO'!$E$16)*'Tabela STJ'!K1266</f>
        <v>0</v>
      </c>
      <c r="P1266" s="205">
        <f t="shared" si="45"/>
        <v>261.93</v>
      </c>
      <c r="Q1266" s="201" t="s">
        <v>5171</v>
      </c>
    </row>
    <row r="1267" spans="1:17" s="66" customFormat="1" ht="38.25">
      <c r="A1267" s="120" t="s">
        <v>4319</v>
      </c>
      <c r="B1267" s="41" t="s">
        <v>4540</v>
      </c>
      <c r="C1267" s="135" t="s">
        <v>6768</v>
      </c>
      <c r="D1267" s="136" t="s">
        <v>1092</v>
      </c>
      <c r="E1267" s="7">
        <v>1</v>
      </c>
      <c r="F1267" s="168" t="s">
        <v>30</v>
      </c>
      <c r="G1267" s="62"/>
      <c r="H1267" s="7">
        <v>1</v>
      </c>
      <c r="I1267" s="7">
        <v>2</v>
      </c>
      <c r="J1267" s="176"/>
      <c r="K1267" s="63"/>
      <c r="L1267" s="190">
        <f>VLOOKUP('Tabela STJ'!$F$5:$F$5098,'R$ REAJUSTADO'!$A$2:$B$44,2,FALSE)</f>
        <v>155.22</v>
      </c>
      <c r="M1267" s="53">
        <f t="shared" si="46"/>
        <v>155.22</v>
      </c>
      <c r="N1267" s="65">
        <f>G1267*'R$ REAJUSTADO'!$E$13</f>
        <v>0</v>
      </c>
      <c r="O1267" s="64">
        <f>(J1267*'R$ REAJUSTADO'!$E$16)*'Tabela STJ'!K1267</f>
        <v>0</v>
      </c>
      <c r="P1267" s="205">
        <f t="shared" si="45"/>
        <v>155.22</v>
      </c>
      <c r="Q1267" s="201" t="s">
        <v>5171</v>
      </c>
    </row>
    <row r="1268" spans="1:17" s="12" customFormat="1" ht="38.25">
      <c r="A1268" s="119" t="s">
        <v>4319</v>
      </c>
      <c r="B1268" s="6" t="s">
        <v>4540</v>
      </c>
      <c r="C1268" s="131" t="s">
        <v>6769</v>
      </c>
      <c r="D1268" s="132" t="s">
        <v>1093</v>
      </c>
      <c r="E1268" s="8">
        <v>1</v>
      </c>
      <c r="F1268" s="166" t="s">
        <v>201</v>
      </c>
      <c r="G1268" s="9"/>
      <c r="H1268" s="8">
        <v>2</v>
      </c>
      <c r="I1268" s="8">
        <v>5</v>
      </c>
      <c r="J1268" s="174"/>
      <c r="K1268" s="10"/>
      <c r="L1268" s="188">
        <f>VLOOKUP('Tabela STJ'!$F$5:$F$5098,'R$ REAJUSTADO'!$A$2:$B$44,2,FALSE)</f>
        <v>769.16</v>
      </c>
      <c r="M1268" s="51">
        <f t="shared" si="46"/>
        <v>769.16</v>
      </c>
      <c r="N1268" s="52">
        <f>G1268*'R$ REAJUSTADO'!$E$13</f>
        <v>0</v>
      </c>
      <c r="O1268" s="11">
        <f>(J1268*'R$ REAJUSTADO'!$E$16)*'Tabela STJ'!K1268</f>
        <v>0</v>
      </c>
      <c r="P1268" s="205">
        <f t="shared" si="45"/>
        <v>769.16</v>
      </c>
      <c r="Q1268" s="201" t="s">
        <v>5172</v>
      </c>
    </row>
    <row r="1269" spans="1:17" ht="38.25">
      <c r="A1269" s="119" t="s">
        <v>4319</v>
      </c>
      <c r="B1269" s="6" t="s">
        <v>4540</v>
      </c>
      <c r="C1269" s="131" t="s">
        <v>6770</v>
      </c>
      <c r="D1269" s="132" t="s">
        <v>1094</v>
      </c>
      <c r="E1269" s="8">
        <v>1</v>
      </c>
      <c r="F1269" s="166" t="s">
        <v>6</v>
      </c>
      <c r="H1269" s="8">
        <v>2</v>
      </c>
      <c r="I1269" s="8">
        <v>5</v>
      </c>
      <c r="L1269" s="188">
        <f>VLOOKUP('Tabela STJ'!$F$5:$F$5098,'R$ REAJUSTADO'!$A$2:$B$44,2,FALSE)</f>
        <v>838.45</v>
      </c>
      <c r="M1269" s="51">
        <f t="shared" si="46"/>
        <v>838.45</v>
      </c>
      <c r="N1269" s="52">
        <f>G1269*'R$ REAJUSTADO'!$E$13</f>
        <v>0</v>
      </c>
      <c r="O1269" s="11">
        <f>(J1269*'R$ REAJUSTADO'!$E$16)*'Tabela STJ'!K1269</f>
        <v>0</v>
      </c>
      <c r="P1269" s="205">
        <f t="shared" si="45"/>
        <v>838.45</v>
      </c>
      <c r="Q1269" s="201" t="s">
        <v>5172</v>
      </c>
    </row>
    <row r="1270" spans="1:17" ht="38.25">
      <c r="A1270" s="119" t="s">
        <v>4319</v>
      </c>
      <c r="B1270" s="6" t="s">
        <v>4540</v>
      </c>
      <c r="C1270" s="131" t="s">
        <v>6771</v>
      </c>
      <c r="D1270" s="132" t="s">
        <v>1095</v>
      </c>
      <c r="E1270" s="8">
        <v>1</v>
      </c>
      <c r="F1270" s="166" t="s">
        <v>238</v>
      </c>
      <c r="H1270" s="8">
        <v>2</v>
      </c>
      <c r="I1270" s="8">
        <v>4</v>
      </c>
      <c r="L1270" s="188">
        <f>VLOOKUP('Tabela STJ'!$F$5:$F$5098,'R$ REAJUSTADO'!$A$2:$B$44,2,FALSE)</f>
        <v>679.08</v>
      </c>
      <c r="M1270" s="51">
        <f t="shared" si="46"/>
        <v>679.08</v>
      </c>
      <c r="N1270" s="52">
        <f>G1270*'R$ REAJUSTADO'!$E$13</f>
        <v>0</v>
      </c>
      <c r="O1270" s="11">
        <f>(J1270*'R$ REAJUSTADO'!$E$16)*'Tabela STJ'!K1270</f>
        <v>0</v>
      </c>
      <c r="P1270" s="205">
        <f t="shared" si="45"/>
        <v>679.08</v>
      </c>
      <c r="Q1270" s="201" t="s">
        <v>5172</v>
      </c>
    </row>
    <row r="1271" spans="1:17" ht="38.25">
      <c r="A1271" s="119" t="s">
        <v>4319</v>
      </c>
      <c r="B1271" s="6" t="s">
        <v>4540</v>
      </c>
      <c r="C1271" s="131" t="s">
        <v>6772</v>
      </c>
      <c r="D1271" s="132" t="s">
        <v>1096</v>
      </c>
      <c r="E1271" s="8">
        <v>1</v>
      </c>
      <c r="F1271" s="166" t="s">
        <v>5</v>
      </c>
      <c r="H1271" s="8">
        <v>1</v>
      </c>
      <c r="I1271" s="8">
        <v>3</v>
      </c>
      <c r="L1271" s="188">
        <f>VLOOKUP('Tabela STJ'!$F$5:$F$5098,'R$ REAJUSTADO'!$A$2:$B$44,2,FALSE)</f>
        <v>600.09</v>
      </c>
      <c r="M1271" s="51">
        <f t="shared" si="46"/>
        <v>600.09</v>
      </c>
      <c r="N1271" s="52">
        <f>G1271*'R$ REAJUSTADO'!$E$13</f>
        <v>0</v>
      </c>
      <c r="O1271" s="11">
        <f>(J1271*'R$ REAJUSTADO'!$E$16)*'Tabela STJ'!K1271</f>
        <v>0</v>
      </c>
      <c r="P1271" s="205">
        <f t="shared" si="45"/>
        <v>600.09</v>
      </c>
      <c r="Q1271" s="201" t="s">
        <v>5172</v>
      </c>
    </row>
    <row r="1272" spans="1:17" ht="38.25">
      <c r="A1272" s="119" t="s">
        <v>4319</v>
      </c>
      <c r="B1272" s="6" t="s">
        <v>4540</v>
      </c>
      <c r="C1272" s="131" t="s">
        <v>6773</v>
      </c>
      <c r="D1272" s="132" t="s">
        <v>1097</v>
      </c>
      <c r="E1272" s="8">
        <v>1</v>
      </c>
      <c r="F1272" s="166" t="s">
        <v>5</v>
      </c>
      <c r="H1272" s="8">
        <v>2</v>
      </c>
      <c r="I1272" s="8">
        <v>5</v>
      </c>
      <c r="L1272" s="188">
        <f>VLOOKUP('Tabela STJ'!$F$5:$F$5098,'R$ REAJUSTADO'!$A$2:$B$44,2,FALSE)</f>
        <v>600.09</v>
      </c>
      <c r="M1272" s="51">
        <f t="shared" si="46"/>
        <v>600.09</v>
      </c>
      <c r="N1272" s="52">
        <f>G1272*'R$ REAJUSTADO'!$E$13</f>
        <v>0</v>
      </c>
      <c r="O1272" s="11">
        <f>(J1272*'R$ REAJUSTADO'!$E$16)*'Tabela STJ'!K1272</f>
        <v>0</v>
      </c>
      <c r="P1272" s="205">
        <f t="shared" si="45"/>
        <v>600.09</v>
      </c>
      <c r="Q1272" s="201" t="s">
        <v>5172</v>
      </c>
    </row>
    <row r="1273" spans="1:17" ht="38.25">
      <c r="A1273" s="119" t="s">
        <v>4319</v>
      </c>
      <c r="B1273" s="6" t="s">
        <v>4540</v>
      </c>
      <c r="C1273" s="131" t="s">
        <v>6774</v>
      </c>
      <c r="D1273" s="132" t="s">
        <v>1098</v>
      </c>
      <c r="E1273" s="8">
        <v>1</v>
      </c>
      <c r="F1273" s="166" t="s">
        <v>201</v>
      </c>
      <c r="H1273" s="8">
        <v>2</v>
      </c>
      <c r="I1273" s="8">
        <v>5</v>
      </c>
      <c r="L1273" s="188">
        <f>VLOOKUP('Tabela STJ'!$F$5:$F$5098,'R$ REAJUSTADO'!$A$2:$B$44,2,FALSE)</f>
        <v>769.16</v>
      </c>
      <c r="M1273" s="51">
        <f t="shared" si="46"/>
        <v>769.16</v>
      </c>
      <c r="N1273" s="52">
        <f>G1273*'R$ REAJUSTADO'!$E$13</f>
        <v>0</v>
      </c>
      <c r="O1273" s="11">
        <f>(J1273*'R$ REAJUSTADO'!$E$16)*'Tabela STJ'!K1273</f>
        <v>0</v>
      </c>
      <c r="P1273" s="205">
        <f t="shared" si="45"/>
        <v>769.16</v>
      </c>
      <c r="Q1273" s="201" t="s">
        <v>5172</v>
      </c>
    </row>
    <row r="1274" spans="1:17" ht="38.25">
      <c r="A1274" s="119" t="s">
        <v>4319</v>
      </c>
      <c r="B1274" s="6" t="s">
        <v>4540</v>
      </c>
      <c r="C1274" s="131" t="s">
        <v>6775</v>
      </c>
      <c r="D1274" s="132" t="s">
        <v>1099</v>
      </c>
      <c r="E1274" s="8">
        <v>1</v>
      </c>
      <c r="F1274" s="166" t="s">
        <v>184</v>
      </c>
      <c r="H1274" s="8">
        <v>2</v>
      </c>
      <c r="I1274" s="8">
        <v>5</v>
      </c>
      <c r="L1274" s="188">
        <f>VLOOKUP('Tabela STJ'!$F$5:$F$5098,'R$ REAJUSTADO'!$A$2:$B$44,2,FALSE)</f>
        <v>720.66</v>
      </c>
      <c r="M1274" s="51">
        <f t="shared" si="46"/>
        <v>720.66</v>
      </c>
      <c r="N1274" s="52">
        <f>G1274*'R$ REAJUSTADO'!$E$13</f>
        <v>0</v>
      </c>
      <c r="O1274" s="11">
        <f>(J1274*'R$ REAJUSTADO'!$E$16)*'Tabela STJ'!K1274</f>
        <v>0</v>
      </c>
      <c r="P1274" s="205">
        <f t="shared" si="45"/>
        <v>720.66</v>
      </c>
      <c r="Q1274" s="201" t="s">
        <v>5172</v>
      </c>
    </row>
    <row r="1275" spans="1:17" ht="38.25">
      <c r="A1275" s="119" t="s">
        <v>4319</v>
      </c>
      <c r="B1275" s="6" t="s">
        <v>4540</v>
      </c>
      <c r="C1275" s="131" t="s">
        <v>6776</v>
      </c>
      <c r="D1275" s="132" t="s">
        <v>1100</v>
      </c>
      <c r="E1275" s="8">
        <v>1</v>
      </c>
      <c r="F1275" s="166" t="s">
        <v>2</v>
      </c>
      <c r="H1275" s="8">
        <v>1</v>
      </c>
      <c r="I1275" s="8">
        <v>1</v>
      </c>
      <c r="L1275" s="188">
        <f>VLOOKUP('Tabela STJ'!$F$5:$F$5098,'R$ REAJUSTADO'!$A$2:$B$44,2,FALSE)</f>
        <v>177.38</v>
      </c>
      <c r="M1275" s="51">
        <f t="shared" si="46"/>
        <v>177.38</v>
      </c>
      <c r="N1275" s="52">
        <f>G1275*'R$ REAJUSTADO'!$E$13</f>
        <v>0</v>
      </c>
      <c r="O1275" s="11">
        <f>(J1275*'R$ REAJUSTADO'!$E$16)*'Tabela STJ'!K1275</f>
        <v>0</v>
      </c>
      <c r="P1275" s="205">
        <f t="shared" si="45"/>
        <v>177.38</v>
      </c>
      <c r="Q1275" s="201" t="s">
        <v>5172</v>
      </c>
    </row>
    <row r="1276" spans="1:17" ht="38.25">
      <c r="A1276" s="119" t="s">
        <v>4319</v>
      </c>
      <c r="B1276" s="6" t="s">
        <v>4540</v>
      </c>
      <c r="C1276" s="131" t="s">
        <v>6777</v>
      </c>
      <c r="D1276" s="132" t="s">
        <v>1101</v>
      </c>
      <c r="E1276" s="8">
        <v>1</v>
      </c>
      <c r="F1276" s="166" t="s">
        <v>5</v>
      </c>
      <c r="H1276" s="8">
        <v>2</v>
      </c>
      <c r="I1276" s="8">
        <v>6</v>
      </c>
      <c r="L1276" s="188">
        <f>VLOOKUP('Tabela STJ'!$F$5:$F$5098,'R$ REAJUSTADO'!$A$2:$B$44,2,FALSE)</f>
        <v>600.09</v>
      </c>
      <c r="M1276" s="51">
        <f t="shared" si="46"/>
        <v>600.09</v>
      </c>
      <c r="N1276" s="52">
        <f>G1276*'R$ REAJUSTADO'!$E$13</f>
        <v>0</v>
      </c>
      <c r="O1276" s="11">
        <f>(J1276*'R$ REAJUSTADO'!$E$16)*'Tabela STJ'!K1276</f>
        <v>0</v>
      </c>
      <c r="P1276" s="205">
        <f t="shared" si="45"/>
        <v>600.09</v>
      </c>
      <c r="Q1276" s="201" t="s">
        <v>5172</v>
      </c>
    </row>
    <row r="1277" spans="1:17" ht="38.25">
      <c r="A1277" s="119" t="s">
        <v>4319</v>
      </c>
      <c r="B1277" s="6" t="s">
        <v>4540</v>
      </c>
      <c r="C1277" s="131" t="s">
        <v>6778</v>
      </c>
      <c r="D1277" s="132" t="s">
        <v>1102</v>
      </c>
      <c r="E1277" s="8">
        <v>1</v>
      </c>
      <c r="F1277" s="166" t="s">
        <v>8</v>
      </c>
      <c r="H1277" s="8">
        <v>2</v>
      </c>
      <c r="I1277" s="8">
        <v>7</v>
      </c>
      <c r="L1277" s="188">
        <f>VLOOKUP('Tabela STJ'!$F$5:$F$5098,'R$ REAJUSTADO'!$A$2:$B$44,2,FALSE)</f>
        <v>1572.95</v>
      </c>
      <c r="M1277" s="51">
        <f t="shared" si="46"/>
        <v>1572.95</v>
      </c>
      <c r="N1277" s="52">
        <f>G1277*'R$ REAJUSTADO'!$E$13</f>
        <v>0</v>
      </c>
      <c r="O1277" s="11">
        <f>(J1277*'R$ REAJUSTADO'!$E$16)*'Tabela STJ'!K1277</f>
        <v>0</v>
      </c>
      <c r="P1277" s="205">
        <f t="shared" si="45"/>
        <v>1572.95</v>
      </c>
      <c r="Q1277" s="201" t="s">
        <v>5172</v>
      </c>
    </row>
    <row r="1278" spans="1:17" ht="38.25">
      <c r="A1278" s="119" t="s">
        <v>4319</v>
      </c>
      <c r="B1278" s="6" t="s">
        <v>4540</v>
      </c>
      <c r="C1278" s="131" t="s">
        <v>6779</v>
      </c>
      <c r="D1278" s="132" t="s">
        <v>1103</v>
      </c>
      <c r="E1278" s="8">
        <v>1</v>
      </c>
      <c r="F1278" s="166" t="s">
        <v>238</v>
      </c>
      <c r="H1278" s="8">
        <v>3</v>
      </c>
      <c r="I1278" s="8">
        <v>5</v>
      </c>
      <c r="L1278" s="188">
        <f>VLOOKUP('Tabela STJ'!$F$5:$F$5098,'R$ REAJUSTADO'!$A$2:$B$44,2,FALSE)</f>
        <v>679.08</v>
      </c>
      <c r="M1278" s="51">
        <f t="shared" si="46"/>
        <v>679.08</v>
      </c>
      <c r="N1278" s="52">
        <f>G1278*'R$ REAJUSTADO'!$E$13</f>
        <v>0</v>
      </c>
      <c r="O1278" s="11">
        <f>(J1278*'R$ REAJUSTADO'!$E$16)*'Tabela STJ'!K1278</f>
        <v>0</v>
      </c>
      <c r="P1278" s="205">
        <f t="shared" si="45"/>
        <v>679.08</v>
      </c>
      <c r="Q1278" s="201" t="s">
        <v>5172</v>
      </c>
    </row>
    <row r="1279" spans="1:17" s="26" customFormat="1" ht="31.5">
      <c r="A1279" s="273" t="s">
        <v>5410</v>
      </c>
      <c r="B1279" s="273"/>
      <c r="C1279" s="273"/>
      <c r="D1279" s="273"/>
      <c r="E1279" s="273"/>
      <c r="F1279" s="273"/>
      <c r="G1279" s="273"/>
      <c r="H1279" s="273"/>
      <c r="I1279" s="273"/>
      <c r="J1279" s="273"/>
      <c r="K1279" s="273"/>
      <c r="L1279" s="273"/>
      <c r="M1279" s="273"/>
      <c r="N1279" s="273"/>
      <c r="O1279" s="273"/>
      <c r="P1279" s="273"/>
      <c r="Q1279" s="273"/>
    </row>
    <row r="1280" spans="1:17" ht="38.25">
      <c r="A1280" s="119" t="s">
        <v>4319</v>
      </c>
      <c r="B1280" s="6" t="s">
        <v>4391</v>
      </c>
      <c r="C1280" s="131" t="s">
        <v>6780</v>
      </c>
      <c r="D1280" s="132" t="s">
        <v>1104</v>
      </c>
      <c r="E1280" s="8">
        <v>1</v>
      </c>
      <c r="F1280" s="166" t="s">
        <v>238</v>
      </c>
      <c r="H1280" s="8">
        <v>2</v>
      </c>
      <c r="I1280" s="8">
        <v>5</v>
      </c>
      <c r="L1280" s="188">
        <f>VLOOKUP('Tabela STJ'!$F$5:$F$5098,'R$ REAJUSTADO'!$A$2:$B$44,2,FALSE)</f>
        <v>679.08</v>
      </c>
      <c r="M1280" s="51">
        <f t="shared" si="46"/>
        <v>679.08</v>
      </c>
      <c r="N1280" s="52">
        <f>G1280*'R$ REAJUSTADO'!$E$13</f>
        <v>0</v>
      </c>
      <c r="O1280" s="11">
        <f>(J1280*'R$ REAJUSTADO'!$E$16)*'Tabela STJ'!K1280</f>
        <v>0</v>
      </c>
      <c r="P1280" s="205">
        <f t="shared" si="45"/>
        <v>679.08</v>
      </c>
      <c r="Q1280" s="201" t="s">
        <v>5172</v>
      </c>
    </row>
    <row r="1281" spans="1:17" ht="38.25">
      <c r="A1281" s="119" t="s">
        <v>4319</v>
      </c>
      <c r="B1281" s="6" t="s">
        <v>4391</v>
      </c>
      <c r="C1281" s="131" t="s">
        <v>6781</v>
      </c>
      <c r="D1281" s="132" t="s">
        <v>1105</v>
      </c>
      <c r="E1281" s="8">
        <v>1</v>
      </c>
      <c r="F1281" s="166" t="s">
        <v>245</v>
      </c>
      <c r="H1281" s="8">
        <v>2</v>
      </c>
      <c r="I1281" s="8">
        <v>4</v>
      </c>
      <c r="L1281" s="188">
        <f>VLOOKUP('Tabela STJ'!$F$5:$F$5098,'R$ REAJUSTADO'!$A$2:$B$44,2,FALSE)</f>
        <v>648.59</v>
      </c>
      <c r="M1281" s="51">
        <f t="shared" si="46"/>
        <v>648.59</v>
      </c>
      <c r="N1281" s="52">
        <f>G1281*'R$ REAJUSTADO'!$E$13</f>
        <v>0</v>
      </c>
      <c r="O1281" s="11">
        <f>(J1281*'R$ REAJUSTADO'!$E$16)*'Tabela STJ'!K1281</f>
        <v>0</v>
      </c>
      <c r="P1281" s="205">
        <f t="shared" si="45"/>
        <v>648.59</v>
      </c>
      <c r="Q1281" s="201" t="s">
        <v>5172</v>
      </c>
    </row>
    <row r="1282" spans="1:17" ht="38.25">
      <c r="A1282" s="119" t="s">
        <v>4319</v>
      </c>
      <c r="B1282" s="6" t="s">
        <v>4391</v>
      </c>
      <c r="C1282" s="131" t="s">
        <v>6782</v>
      </c>
      <c r="D1282" s="132" t="s">
        <v>1106</v>
      </c>
      <c r="E1282" s="8">
        <v>1</v>
      </c>
      <c r="F1282" s="166" t="s">
        <v>238</v>
      </c>
      <c r="H1282" s="8">
        <v>2</v>
      </c>
      <c r="I1282" s="8">
        <v>3</v>
      </c>
      <c r="L1282" s="188">
        <f>VLOOKUP('Tabela STJ'!$F$5:$F$5098,'R$ REAJUSTADO'!$A$2:$B$44,2,FALSE)</f>
        <v>679.08</v>
      </c>
      <c r="M1282" s="51">
        <f t="shared" si="46"/>
        <v>679.08</v>
      </c>
      <c r="N1282" s="52">
        <f>G1282*'R$ REAJUSTADO'!$E$13</f>
        <v>0</v>
      </c>
      <c r="O1282" s="11">
        <f>(J1282*'R$ REAJUSTADO'!$E$16)*'Tabela STJ'!K1282</f>
        <v>0</v>
      </c>
      <c r="P1282" s="205">
        <f t="shared" ref="P1282:P1348" si="47">SUM(M1282:O1282)</f>
        <v>679.08</v>
      </c>
      <c r="Q1282" s="201" t="s">
        <v>5172</v>
      </c>
    </row>
    <row r="1283" spans="1:17" ht="38.25">
      <c r="A1283" s="119" t="s">
        <v>4319</v>
      </c>
      <c r="B1283" s="6" t="s">
        <v>4391</v>
      </c>
      <c r="C1283" s="131" t="s">
        <v>6783</v>
      </c>
      <c r="D1283" s="132" t="s">
        <v>1107</v>
      </c>
      <c r="E1283" s="8">
        <v>1</v>
      </c>
      <c r="F1283" s="166" t="s">
        <v>2</v>
      </c>
      <c r="H1283" s="8">
        <v>1</v>
      </c>
      <c r="I1283" s="8">
        <v>1</v>
      </c>
      <c r="L1283" s="188">
        <f>VLOOKUP('Tabela STJ'!$F$5:$F$5098,'R$ REAJUSTADO'!$A$2:$B$44,2,FALSE)</f>
        <v>177.38</v>
      </c>
      <c r="M1283" s="51">
        <f t="shared" si="46"/>
        <v>177.38</v>
      </c>
      <c r="N1283" s="52">
        <f>G1283*'R$ REAJUSTADO'!$E$13</f>
        <v>0</v>
      </c>
      <c r="O1283" s="11">
        <f>(J1283*'R$ REAJUSTADO'!$E$16)*'Tabela STJ'!K1283</f>
        <v>0</v>
      </c>
      <c r="P1283" s="205">
        <f t="shared" si="47"/>
        <v>177.38</v>
      </c>
      <c r="Q1283" s="201" t="s">
        <v>5172</v>
      </c>
    </row>
    <row r="1284" spans="1:17" ht="38.25">
      <c r="A1284" s="119" t="s">
        <v>4319</v>
      </c>
      <c r="B1284" s="6" t="s">
        <v>4391</v>
      </c>
      <c r="C1284" s="131" t="s">
        <v>6784</v>
      </c>
      <c r="D1284" s="132" t="s">
        <v>1108</v>
      </c>
      <c r="E1284" s="8">
        <v>1</v>
      </c>
      <c r="F1284" s="166" t="s">
        <v>238</v>
      </c>
      <c r="H1284" s="8">
        <v>2</v>
      </c>
      <c r="I1284" s="8">
        <v>4</v>
      </c>
      <c r="L1284" s="188">
        <f>VLOOKUP('Tabela STJ'!$F$5:$F$5098,'R$ REAJUSTADO'!$A$2:$B$44,2,FALSE)</f>
        <v>679.08</v>
      </c>
      <c r="M1284" s="51">
        <f t="shared" si="46"/>
        <v>679.08</v>
      </c>
      <c r="N1284" s="52">
        <f>G1284*'R$ REAJUSTADO'!$E$13</f>
        <v>0</v>
      </c>
      <c r="O1284" s="11">
        <f>(J1284*'R$ REAJUSTADO'!$E$16)*'Tabela STJ'!K1284</f>
        <v>0</v>
      </c>
      <c r="P1284" s="205">
        <f t="shared" si="47"/>
        <v>679.08</v>
      </c>
      <c r="Q1284" s="201" t="s">
        <v>5172</v>
      </c>
    </row>
    <row r="1285" spans="1:17" s="66" customFormat="1" ht="38.25">
      <c r="A1285" s="120" t="s">
        <v>4319</v>
      </c>
      <c r="B1285" s="41" t="s">
        <v>4391</v>
      </c>
      <c r="C1285" s="135" t="s">
        <v>6785</v>
      </c>
      <c r="D1285" s="136" t="s">
        <v>1109</v>
      </c>
      <c r="E1285" s="7">
        <v>1</v>
      </c>
      <c r="F1285" s="168" t="s">
        <v>1</v>
      </c>
      <c r="G1285" s="62"/>
      <c r="H1285" s="7">
        <v>1</v>
      </c>
      <c r="I1285" s="7">
        <v>1</v>
      </c>
      <c r="J1285" s="176"/>
      <c r="K1285" s="63"/>
      <c r="L1285" s="190">
        <f>VLOOKUP('Tabela STJ'!$F$5:$F$5098,'R$ REAJUSTADO'!$A$2:$B$44,2,FALSE)</f>
        <v>121.96</v>
      </c>
      <c r="M1285" s="53">
        <f t="shared" si="46"/>
        <v>121.96</v>
      </c>
      <c r="N1285" s="65">
        <f>G1285*'R$ REAJUSTADO'!$E$13</f>
        <v>0</v>
      </c>
      <c r="O1285" s="64">
        <f>(J1285*'R$ REAJUSTADO'!$E$16)*'Tabela STJ'!K1285</f>
        <v>0</v>
      </c>
      <c r="P1285" s="205">
        <f t="shared" si="47"/>
        <v>121.96</v>
      </c>
      <c r="Q1285" s="201" t="s">
        <v>5171</v>
      </c>
    </row>
    <row r="1286" spans="1:17" s="12" customFormat="1" ht="38.25">
      <c r="A1286" s="119" t="s">
        <v>4319</v>
      </c>
      <c r="B1286" s="6" t="s">
        <v>4391</v>
      </c>
      <c r="C1286" s="131" t="s">
        <v>6786</v>
      </c>
      <c r="D1286" s="132" t="s">
        <v>1110</v>
      </c>
      <c r="E1286" s="8">
        <v>1</v>
      </c>
      <c r="F1286" s="166" t="s">
        <v>201</v>
      </c>
      <c r="G1286" s="9"/>
      <c r="H1286" s="8">
        <v>2</v>
      </c>
      <c r="I1286" s="8">
        <v>4</v>
      </c>
      <c r="J1286" s="174"/>
      <c r="K1286" s="10"/>
      <c r="L1286" s="188">
        <f>VLOOKUP('Tabela STJ'!$F$5:$F$5098,'R$ REAJUSTADO'!$A$2:$B$44,2,FALSE)</f>
        <v>769.16</v>
      </c>
      <c r="M1286" s="51">
        <f t="shared" si="46"/>
        <v>769.16</v>
      </c>
      <c r="N1286" s="52">
        <f>G1286*'R$ REAJUSTADO'!$E$13</f>
        <v>0</v>
      </c>
      <c r="O1286" s="11">
        <f>(J1286*'R$ REAJUSTADO'!$E$16)*'Tabela STJ'!K1286</f>
        <v>0</v>
      </c>
      <c r="P1286" s="205">
        <f t="shared" si="47"/>
        <v>769.16</v>
      </c>
      <c r="Q1286" s="201" t="s">
        <v>5172</v>
      </c>
    </row>
    <row r="1287" spans="1:17" s="12" customFormat="1" ht="38.25">
      <c r="A1287" s="119" t="s">
        <v>4319</v>
      </c>
      <c r="B1287" s="6" t="s">
        <v>4391</v>
      </c>
      <c r="C1287" s="131" t="s">
        <v>6787</v>
      </c>
      <c r="D1287" s="132" t="s">
        <v>1111</v>
      </c>
      <c r="E1287" s="8">
        <v>1</v>
      </c>
      <c r="F1287" s="166" t="s">
        <v>245</v>
      </c>
      <c r="G1287" s="9"/>
      <c r="H1287" s="8">
        <v>2</v>
      </c>
      <c r="I1287" s="8">
        <v>4</v>
      </c>
      <c r="J1287" s="174"/>
      <c r="K1287" s="10"/>
      <c r="L1287" s="188">
        <f>VLOOKUP('Tabela STJ'!$F$5:$F$5098,'R$ REAJUSTADO'!$A$2:$B$44,2,FALSE)</f>
        <v>648.59</v>
      </c>
      <c r="M1287" s="51">
        <f t="shared" si="46"/>
        <v>648.59</v>
      </c>
      <c r="N1287" s="52">
        <f>G1287*'R$ REAJUSTADO'!$E$13</f>
        <v>0</v>
      </c>
      <c r="O1287" s="11">
        <f>(J1287*'R$ REAJUSTADO'!$E$16)*'Tabela STJ'!K1287</f>
        <v>0</v>
      </c>
      <c r="P1287" s="205">
        <f t="shared" si="47"/>
        <v>648.59</v>
      </c>
      <c r="Q1287" s="201" t="s">
        <v>5172</v>
      </c>
    </row>
    <row r="1288" spans="1:17" s="12" customFormat="1" ht="38.25">
      <c r="A1288" s="119" t="s">
        <v>4319</v>
      </c>
      <c r="B1288" s="6" t="s">
        <v>4391</v>
      </c>
      <c r="C1288" s="131" t="s">
        <v>6788</v>
      </c>
      <c r="D1288" s="132" t="s">
        <v>1112</v>
      </c>
      <c r="E1288" s="8">
        <v>1</v>
      </c>
      <c r="F1288" s="166" t="s">
        <v>3</v>
      </c>
      <c r="G1288" s="9"/>
      <c r="H1288" s="8">
        <v>1</v>
      </c>
      <c r="I1288" s="8">
        <v>2</v>
      </c>
      <c r="J1288" s="174"/>
      <c r="K1288" s="10"/>
      <c r="L1288" s="188">
        <f>VLOOKUP('Tabela STJ'!$F$5:$F$5098,'R$ REAJUSTADO'!$A$2:$B$44,2,FALSE)</f>
        <v>261.93</v>
      </c>
      <c r="M1288" s="51">
        <f t="shared" si="46"/>
        <v>261.93</v>
      </c>
      <c r="N1288" s="52">
        <f>G1288*'R$ REAJUSTADO'!$E$13</f>
        <v>0</v>
      </c>
      <c r="O1288" s="11">
        <f>(J1288*'R$ REAJUSTADO'!$E$16)*'Tabela STJ'!K1288</f>
        <v>0</v>
      </c>
      <c r="P1288" s="205">
        <f t="shared" si="47"/>
        <v>261.93</v>
      </c>
      <c r="Q1288" s="201" t="s">
        <v>5172</v>
      </c>
    </row>
    <row r="1289" spans="1:17" s="66" customFormat="1" ht="38.25">
      <c r="A1289" s="120" t="s">
        <v>4319</v>
      </c>
      <c r="B1289" s="41" t="s">
        <v>4391</v>
      </c>
      <c r="C1289" s="135" t="s">
        <v>6789</v>
      </c>
      <c r="D1289" s="136" t="s">
        <v>1113</v>
      </c>
      <c r="E1289" s="7">
        <v>1</v>
      </c>
      <c r="F1289" s="168" t="s">
        <v>1</v>
      </c>
      <c r="G1289" s="62"/>
      <c r="H1289" s="7"/>
      <c r="I1289" s="7">
        <v>0</v>
      </c>
      <c r="J1289" s="176"/>
      <c r="K1289" s="63"/>
      <c r="L1289" s="190">
        <f>VLOOKUP('Tabela STJ'!$F$5:$F$5098,'R$ REAJUSTADO'!$A$2:$B$44,2,FALSE)</f>
        <v>121.96</v>
      </c>
      <c r="M1289" s="53">
        <f t="shared" si="46"/>
        <v>121.96</v>
      </c>
      <c r="N1289" s="65">
        <f>G1289*'R$ REAJUSTADO'!$E$13</f>
        <v>0</v>
      </c>
      <c r="O1289" s="64">
        <f>(J1289*'R$ REAJUSTADO'!$E$16)*'Tabela STJ'!K1289</f>
        <v>0</v>
      </c>
      <c r="P1289" s="205">
        <f t="shared" si="47"/>
        <v>121.96</v>
      </c>
      <c r="Q1289" s="201" t="s">
        <v>5171</v>
      </c>
    </row>
    <row r="1290" spans="1:17" s="66" customFormat="1" ht="38.25">
      <c r="A1290" s="120" t="s">
        <v>4319</v>
      </c>
      <c r="B1290" s="41" t="s">
        <v>4391</v>
      </c>
      <c r="C1290" s="135" t="s">
        <v>6790</v>
      </c>
      <c r="D1290" s="136" t="s">
        <v>1114</v>
      </c>
      <c r="E1290" s="7">
        <v>1</v>
      </c>
      <c r="F1290" s="168" t="s">
        <v>3</v>
      </c>
      <c r="G1290" s="62"/>
      <c r="H1290" s="7">
        <v>1</v>
      </c>
      <c r="I1290" s="7">
        <v>2</v>
      </c>
      <c r="J1290" s="176"/>
      <c r="K1290" s="63"/>
      <c r="L1290" s="190">
        <f>VLOOKUP('Tabela STJ'!$F$5:$F$5098,'R$ REAJUSTADO'!$A$2:$B$44,2,FALSE)</f>
        <v>261.93</v>
      </c>
      <c r="M1290" s="53">
        <f t="shared" si="46"/>
        <v>261.93</v>
      </c>
      <c r="N1290" s="65">
        <f>G1290*'R$ REAJUSTADO'!$E$13</f>
        <v>0</v>
      </c>
      <c r="O1290" s="64">
        <f>(J1290*'R$ REAJUSTADO'!$E$16)*'Tabela STJ'!K1290</f>
        <v>0</v>
      </c>
      <c r="P1290" s="205">
        <f t="shared" si="47"/>
        <v>261.93</v>
      </c>
      <c r="Q1290" s="201" t="s">
        <v>5171</v>
      </c>
    </row>
    <row r="1291" spans="1:17" s="12" customFormat="1" ht="38.25">
      <c r="A1291" s="119" t="s">
        <v>4319</v>
      </c>
      <c r="B1291" s="6" t="s">
        <v>4391</v>
      </c>
      <c r="C1291" s="131" t="s">
        <v>6791</v>
      </c>
      <c r="D1291" s="132" t="s">
        <v>1115</v>
      </c>
      <c r="E1291" s="8">
        <v>1</v>
      </c>
      <c r="F1291" s="166" t="s">
        <v>238</v>
      </c>
      <c r="G1291" s="9"/>
      <c r="H1291" s="8">
        <v>2</v>
      </c>
      <c r="I1291" s="8">
        <v>5</v>
      </c>
      <c r="J1291" s="174"/>
      <c r="K1291" s="10"/>
      <c r="L1291" s="188">
        <f>VLOOKUP('Tabela STJ'!$F$5:$F$5098,'R$ REAJUSTADO'!$A$2:$B$44,2,FALSE)</f>
        <v>679.08</v>
      </c>
      <c r="M1291" s="51">
        <f t="shared" si="46"/>
        <v>679.08</v>
      </c>
      <c r="N1291" s="52">
        <f>G1291*'R$ REAJUSTADO'!$E$13</f>
        <v>0</v>
      </c>
      <c r="O1291" s="11">
        <f>(J1291*'R$ REAJUSTADO'!$E$16)*'Tabela STJ'!K1291</f>
        <v>0</v>
      </c>
      <c r="P1291" s="205">
        <f t="shared" si="47"/>
        <v>679.08</v>
      </c>
      <c r="Q1291" s="201" t="s">
        <v>5172</v>
      </c>
    </row>
    <row r="1292" spans="1:17" ht="38.25">
      <c r="A1292" s="119" t="s">
        <v>4319</v>
      </c>
      <c r="B1292" s="6" t="s">
        <v>4391</v>
      </c>
      <c r="C1292" s="131" t="s">
        <v>6792</v>
      </c>
      <c r="D1292" s="132" t="s">
        <v>1116</v>
      </c>
      <c r="E1292" s="8">
        <v>1</v>
      </c>
      <c r="F1292" s="166" t="s">
        <v>238</v>
      </c>
      <c r="H1292" s="8">
        <v>2</v>
      </c>
      <c r="I1292" s="8">
        <v>4</v>
      </c>
      <c r="L1292" s="188">
        <f>VLOOKUP('Tabela STJ'!$F$5:$F$5098,'R$ REAJUSTADO'!$A$2:$B$44,2,FALSE)</f>
        <v>679.08</v>
      </c>
      <c r="M1292" s="51">
        <f t="shared" si="46"/>
        <v>679.08</v>
      </c>
      <c r="N1292" s="52">
        <f>G1292*'R$ REAJUSTADO'!$E$13</f>
        <v>0</v>
      </c>
      <c r="O1292" s="11">
        <f>(J1292*'R$ REAJUSTADO'!$E$16)*'Tabela STJ'!K1292</f>
        <v>0</v>
      </c>
      <c r="P1292" s="205">
        <f t="shared" si="47"/>
        <v>679.08</v>
      </c>
      <c r="Q1292" s="201" t="s">
        <v>5172</v>
      </c>
    </row>
    <row r="1293" spans="1:17" ht="38.25">
      <c r="A1293" s="119" t="s">
        <v>4319</v>
      </c>
      <c r="B1293" s="6" t="s">
        <v>4391</v>
      </c>
      <c r="C1293" s="131" t="s">
        <v>6793</v>
      </c>
      <c r="D1293" s="132" t="s">
        <v>1117</v>
      </c>
      <c r="E1293" s="8">
        <v>1</v>
      </c>
      <c r="F1293" s="166" t="s">
        <v>194</v>
      </c>
      <c r="H1293" s="8">
        <v>2</v>
      </c>
      <c r="I1293" s="8">
        <v>4</v>
      </c>
      <c r="L1293" s="188">
        <f>VLOOKUP('Tabela STJ'!$F$5:$F$5098,'R$ REAJUSTADO'!$A$2:$B$44,2,FALSE)</f>
        <v>923</v>
      </c>
      <c r="M1293" s="51">
        <f t="shared" si="46"/>
        <v>923</v>
      </c>
      <c r="N1293" s="52">
        <f>G1293*'R$ REAJUSTADO'!$E$13</f>
        <v>0</v>
      </c>
      <c r="O1293" s="11">
        <f>(J1293*'R$ REAJUSTADO'!$E$16)*'Tabela STJ'!K1293</f>
        <v>0</v>
      </c>
      <c r="P1293" s="205">
        <f t="shared" si="47"/>
        <v>923</v>
      </c>
      <c r="Q1293" s="201" t="s">
        <v>5172</v>
      </c>
    </row>
    <row r="1294" spans="1:17" ht="38.25">
      <c r="A1294" s="119" t="s">
        <v>4319</v>
      </c>
      <c r="B1294" s="6" t="s">
        <v>4391</v>
      </c>
      <c r="C1294" s="131" t="s">
        <v>6794</v>
      </c>
      <c r="D1294" s="132" t="s">
        <v>1118</v>
      </c>
      <c r="E1294" s="8">
        <v>1</v>
      </c>
      <c r="F1294" s="166" t="s">
        <v>194</v>
      </c>
      <c r="H1294" s="8">
        <v>2</v>
      </c>
      <c r="I1294" s="8">
        <v>5</v>
      </c>
      <c r="L1294" s="188">
        <f>VLOOKUP('Tabela STJ'!$F$5:$F$5098,'R$ REAJUSTADO'!$A$2:$B$44,2,FALSE)</f>
        <v>923</v>
      </c>
      <c r="M1294" s="51">
        <f t="shared" si="46"/>
        <v>923</v>
      </c>
      <c r="N1294" s="52">
        <f>G1294*'R$ REAJUSTADO'!$E$13</f>
        <v>0</v>
      </c>
      <c r="O1294" s="11">
        <f>(J1294*'R$ REAJUSTADO'!$E$16)*'Tabela STJ'!K1294</f>
        <v>0</v>
      </c>
      <c r="P1294" s="205">
        <f t="shared" si="47"/>
        <v>923</v>
      </c>
      <c r="Q1294" s="201" t="s">
        <v>5172</v>
      </c>
    </row>
    <row r="1295" spans="1:17" ht="38.25">
      <c r="A1295" s="119" t="s">
        <v>4319</v>
      </c>
      <c r="B1295" s="6" t="s">
        <v>4391</v>
      </c>
      <c r="C1295" s="131" t="s">
        <v>6795</v>
      </c>
      <c r="D1295" s="132" t="s">
        <v>959</v>
      </c>
      <c r="E1295" s="8">
        <v>1</v>
      </c>
      <c r="F1295" s="166" t="s">
        <v>245</v>
      </c>
      <c r="H1295" s="8">
        <v>2</v>
      </c>
      <c r="I1295" s="8">
        <v>4</v>
      </c>
      <c r="L1295" s="188">
        <f>VLOOKUP('Tabela STJ'!$F$5:$F$5098,'R$ REAJUSTADO'!$A$2:$B$44,2,FALSE)</f>
        <v>648.59</v>
      </c>
      <c r="M1295" s="51">
        <f t="shared" si="46"/>
        <v>648.59</v>
      </c>
      <c r="N1295" s="52">
        <f>G1295*'R$ REAJUSTADO'!$E$13</f>
        <v>0</v>
      </c>
      <c r="O1295" s="11">
        <f>(J1295*'R$ REAJUSTADO'!$E$16)*'Tabela STJ'!K1295</f>
        <v>0</v>
      </c>
      <c r="P1295" s="205">
        <f t="shared" si="47"/>
        <v>648.59</v>
      </c>
      <c r="Q1295" s="201" t="s">
        <v>5172</v>
      </c>
    </row>
    <row r="1296" spans="1:17" s="26" customFormat="1" ht="31.5">
      <c r="A1296" s="273" t="s">
        <v>5411</v>
      </c>
      <c r="B1296" s="273"/>
      <c r="C1296" s="273"/>
      <c r="D1296" s="273"/>
      <c r="E1296" s="273"/>
      <c r="F1296" s="273"/>
      <c r="G1296" s="273"/>
      <c r="H1296" s="273"/>
      <c r="I1296" s="273"/>
      <c r="J1296" s="273"/>
      <c r="K1296" s="273"/>
      <c r="L1296" s="273"/>
      <c r="M1296" s="273"/>
      <c r="N1296" s="273"/>
      <c r="O1296" s="273"/>
      <c r="P1296" s="273"/>
      <c r="Q1296" s="273"/>
    </row>
    <row r="1297" spans="1:17" ht="38.25">
      <c r="A1297" s="119" t="s">
        <v>4319</v>
      </c>
      <c r="B1297" s="6" t="s">
        <v>4392</v>
      </c>
      <c r="C1297" s="131" t="s">
        <v>6796</v>
      </c>
      <c r="D1297" s="132" t="s">
        <v>1076</v>
      </c>
      <c r="E1297" s="8">
        <v>1</v>
      </c>
      <c r="F1297" s="166" t="s">
        <v>149</v>
      </c>
      <c r="H1297" s="8">
        <v>1</v>
      </c>
      <c r="I1297" s="8">
        <v>3</v>
      </c>
      <c r="L1297" s="188">
        <f>VLOOKUP('Tabela STJ'!$F$5:$F$5098,'R$ REAJUSTADO'!$A$2:$B$44,2,FALSE)</f>
        <v>458.72</v>
      </c>
      <c r="M1297" s="51">
        <f t="shared" si="46"/>
        <v>458.72</v>
      </c>
      <c r="N1297" s="52">
        <f>G1297*'R$ REAJUSTADO'!$E$13</f>
        <v>0</v>
      </c>
      <c r="O1297" s="11">
        <f>(J1297*'R$ REAJUSTADO'!$E$16)*'Tabela STJ'!K1297</f>
        <v>0</v>
      </c>
      <c r="P1297" s="205">
        <f t="shared" si="47"/>
        <v>458.72</v>
      </c>
      <c r="Q1297" s="201" t="s">
        <v>5172</v>
      </c>
    </row>
    <row r="1298" spans="1:17" ht="38.25">
      <c r="A1298" s="119" t="s">
        <v>4319</v>
      </c>
      <c r="B1298" s="6" t="s">
        <v>4392</v>
      </c>
      <c r="C1298" s="131" t="s">
        <v>6797</v>
      </c>
      <c r="D1298" s="132" t="s">
        <v>1119</v>
      </c>
      <c r="E1298" s="8">
        <v>1</v>
      </c>
      <c r="F1298" s="166" t="s">
        <v>245</v>
      </c>
      <c r="H1298" s="8">
        <v>2</v>
      </c>
      <c r="I1298" s="8">
        <v>4</v>
      </c>
      <c r="L1298" s="188">
        <f>VLOOKUP('Tabela STJ'!$F$5:$F$5098,'R$ REAJUSTADO'!$A$2:$B$44,2,FALSE)</f>
        <v>648.59</v>
      </c>
      <c r="M1298" s="51">
        <f t="shared" si="46"/>
        <v>648.59</v>
      </c>
      <c r="N1298" s="52">
        <f>G1298*'R$ REAJUSTADO'!$E$13</f>
        <v>0</v>
      </c>
      <c r="O1298" s="11">
        <f>(J1298*'R$ REAJUSTADO'!$E$16)*'Tabela STJ'!K1298</f>
        <v>0</v>
      </c>
      <c r="P1298" s="205">
        <f t="shared" si="47"/>
        <v>648.59</v>
      </c>
      <c r="Q1298" s="201" t="s">
        <v>5172</v>
      </c>
    </row>
    <row r="1299" spans="1:17" ht="38.25">
      <c r="A1299" s="119" t="s">
        <v>4319</v>
      </c>
      <c r="B1299" s="6" t="s">
        <v>4392</v>
      </c>
      <c r="C1299" s="131" t="s">
        <v>6798</v>
      </c>
      <c r="D1299" s="132" t="s">
        <v>1120</v>
      </c>
      <c r="E1299" s="8">
        <v>1</v>
      </c>
      <c r="F1299" s="166" t="s">
        <v>281</v>
      </c>
      <c r="H1299" s="8">
        <v>2</v>
      </c>
      <c r="I1299" s="8">
        <v>6</v>
      </c>
      <c r="L1299" s="188">
        <f>VLOOKUP('Tabela STJ'!$F$5:$F$5098,'R$ REAJUSTADO'!$A$2:$B$44,2,FALSE)</f>
        <v>1074.04</v>
      </c>
      <c r="M1299" s="51">
        <f t="shared" si="46"/>
        <v>1074.04</v>
      </c>
      <c r="N1299" s="52">
        <f>G1299*'R$ REAJUSTADO'!$E$13</f>
        <v>0</v>
      </c>
      <c r="O1299" s="11">
        <f>(J1299*'R$ REAJUSTADO'!$E$16)*'Tabela STJ'!K1299</f>
        <v>0</v>
      </c>
      <c r="P1299" s="205">
        <f t="shared" si="47"/>
        <v>1074.04</v>
      </c>
      <c r="Q1299" s="201" t="s">
        <v>5172</v>
      </c>
    </row>
    <row r="1300" spans="1:17" ht="38.25">
      <c r="A1300" s="119" t="s">
        <v>4319</v>
      </c>
      <c r="B1300" s="6" t="s">
        <v>4392</v>
      </c>
      <c r="C1300" s="131" t="s">
        <v>6799</v>
      </c>
      <c r="D1300" s="132" t="s">
        <v>967</v>
      </c>
      <c r="E1300" s="8">
        <v>1</v>
      </c>
      <c r="F1300" s="166" t="s">
        <v>149</v>
      </c>
      <c r="H1300" s="8">
        <v>1</v>
      </c>
      <c r="I1300" s="8">
        <v>2</v>
      </c>
      <c r="L1300" s="188">
        <f>VLOOKUP('Tabela STJ'!$F$5:$F$5098,'R$ REAJUSTADO'!$A$2:$B$44,2,FALSE)</f>
        <v>458.72</v>
      </c>
      <c r="M1300" s="51">
        <f t="shared" si="46"/>
        <v>458.72</v>
      </c>
      <c r="N1300" s="52">
        <f>G1300*'R$ REAJUSTADO'!$E$13</f>
        <v>0</v>
      </c>
      <c r="O1300" s="11">
        <f>(J1300*'R$ REAJUSTADO'!$E$16)*'Tabela STJ'!K1300</f>
        <v>0</v>
      </c>
      <c r="P1300" s="205">
        <f t="shared" si="47"/>
        <v>458.72</v>
      </c>
      <c r="Q1300" s="201" t="s">
        <v>5172</v>
      </c>
    </row>
    <row r="1301" spans="1:17" ht="38.25">
      <c r="A1301" s="119" t="s">
        <v>4319</v>
      </c>
      <c r="B1301" s="6" t="s">
        <v>4392</v>
      </c>
      <c r="C1301" s="131" t="s">
        <v>6800</v>
      </c>
      <c r="D1301" s="132" t="s">
        <v>1121</v>
      </c>
      <c r="E1301" s="8">
        <v>1</v>
      </c>
      <c r="F1301" s="166" t="s">
        <v>2</v>
      </c>
      <c r="H1301" s="8">
        <v>1</v>
      </c>
      <c r="I1301" s="8">
        <v>2</v>
      </c>
      <c r="L1301" s="188">
        <f>VLOOKUP('Tabela STJ'!$F$5:$F$5098,'R$ REAJUSTADO'!$A$2:$B$44,2,FALSE)</f>
        <v>177.38</v>
      </c>
      <c r="M1301" s="51">
        <f t="shared" si="46"/>
        <v>177.38</v>
      </c>
      <c r="N1301" s="52">
        <f>G1301*'R$ REAJUSTADO'!$E$13</f>
        <v>0</v>
      </c>
      <c r="O1301" s="11">
        <f>(J1301*'R$ REAJUSTADO'!$E$16)*'Tabela STJ'!K1301</f>
        <v>0</v>
      </c>
      <c r="P1301" s="205">
        <f t="shared" si="47"/>
        <v>177.38</v>
      </c>
      <c r="Q1301" s="201" t="s">
        <v>5172</v>
      </c>
    </row>
    <row r="1302" spans="1:17" ht="38.25">
      <c r="A1302" s="119" t="s">
        <v>4319</v>
      </c>
      <c r="B1302" s="6" t="s">
        <v>4392</v>
      </c>
      <c r="C1302" s="131" t="s">
        <v>6801</v>
      </c>
      <c r="D1302" s="132" t="s">
        <v>1122</v>
      </c>
      <c r="E1302" s="8">
        <v>1</v>
      </c>
      <c r="F1302" s="166" t="s">
        <v>238</v>
      </c>
      <c r="H1302" s="8">
        <v>2</v>
      </c>
      <c r="I1302" s="8">
        <v>3</v>
      </c>
      <c r="L1302" s="188">
        <f>VLOOKUP('Tabela STJ'!$F$5:$F$5098,'R$ REAJUSTADO'!$A$2:$B$44,2,FALSE)</f>
        <v>679.08</v>
      </c>
      <c r="M1302" s="51">
        <f t="shared" si="46"/>
        <v>679.08</v>
      </c>
      <c r="N1302" s="52">
        <f>G1302*'R$ REAJUSTADO'!$E$13</f>
        <v>0</v>
      </c>
      <c r="O1302" s="11">
        <f>(J1302*'R$ REAJUSTADO'!$E$16)*'Tabela STJ'!K1302</f>
        <v>0</v>
      </c>
      <c r="P1302" s="205">
        <f t="shared" si="47"/>
        <v>679.08</v>
      </c>
      <c r="Q1302" s="201" t="s">
        <v>5172</v>
      </c>
    </row>
    <row r="1303" spans="1:17" ht="38.25">
      <c r="A1303" s="119" t="s">
        <v>4319</v>
      </c>
      <c r="B1303" s="6" t="s">
        <v>4392</v>
      </c>
      <c r="C1303" s="131" t="s">
        <v>6802</v>
      </c>
      <c r="D1303" s="132" t="s">
        <v>1123</v>
      </c>
      <c r="E1303" s="8">
        <v>1</v>
      </c>
      <c r="F1303" s="166" t="s">
        <v>245</v>
      </c>
      <c r="H1303" s="8">
        <v>1</v>
      </c>
      <c r="I1303" s="8">
        <v>3</v>
      </c>
      <c r="L1303" s="188">
        <f>VLOOKUP('Tabela STJ'!$F$5:$F$5098,'R$ REAJUSTADO'!$A$2:$B$44,2,FALSE)</f>
        <v>648.59</v>
      </c>
      <c r="M1303" s="51">
        <f t="shared" si="46"/>
        <v>648.59</v>
      </c>
      <c r="N1303" s="52">
        <f>G1303*'R$ REAJUSTADO'!$E$13</f>
        <v>0</v>
      </c>
      <c r="O1303" s="11">
        <f>(J1303*'R$ REAJUSTADO'!$E$16)*'Tabela STJ'!K1303</f>
        <v>0</v>
      </c>
      <c r="P1303" s="205">
        <f t="shared" si="47"/>
        <v>648.59</v>
      </c>
      <c r="Q1303" s="201" t="s">
        <v>5172</v>
      </c>
    </row>
    <row r="1304" spans="1:17" s="66" customFormat="1" ht="38.25">
      <c r="A1304" s="120" t="s">
        <v>4319</v>
      </c>
      <c r="B1304" s="41" t="s">
        <v>4392</v>
      </c>
      <c r="C1304" s="135" t="s">
        <v>6803</v>
      </c>
      <c r="D1304" s="136" t="s">
        <v>1124</v>
      </c>
      <c r="E1304" s="7">
        <v>1</v>
      </c>
      <c r="F1304" s="168" t="s">
        <v>50</v>
      </c>
      <c r="G1304" s="62"/>
      <c r="H1304" s="7"/>
      <c r="I1304" s="7">
        <v>0</v>
      </c>
      <c r="J1304" s="176"/>
      <c r="K1304" s="63"/>
      <c r="L1304" s="190">
        <f>VLOOKUP('Tabela STJ'!$F$5:$F$5098,'R$ REAJUSTADO'!$A$2:$B$44,2,FALSE)</f>
        <v>88.7</v>
      </c>
      <c r="M1304" s="53">
        <f t="shared" si="46"/>
        <v>88.7</v>
      </c>
      <c r="N1304" s="65">
        <f>G1304*'R$ REAJUSTADO'!$E$13</f>
        <v>0</v>
      </c>
      <c r="O1304" s="64">
        <f>(J1304*'R$ REAJUSTADO'!$E$16)*'Tabela STJ'!K1304</f>
        <v>0</v>
      </c>
      <c r="P1304" s="205">
        <f t="shared" si="47"/>
        <v>88.7</v>
      </c>
      <c r="Q1304" s="201" t="s">
        <v>5171</v>
      </c>
    </row>
    <row r="1305" spans="1:17" s="66" customFormat="1" ht="38.25">
      <c r="A1305" s="120" t="s">
        <v>4319</v>
      </c>
      <c r="B1305" s="41" t="s">
        <v>4392</v>
      </c>
      <c r="C1305" s="135" t="s">
        <v>6804</v>
      </c>
      <c r="D1305" s="136" t="s">
        <v>1126</v>
      </c>
      <c r="E1305" s="7">
        <v>1</v>
      </c>
      <c r="F1305" s="168" t="s">
        <v>1</v>
      </c>
      <c r="G1305" s="62"/>
      <c r="H1305" s="7">
        <v>1</v>
      </c>
      <c r="I1305" s="7">
        <v>1</v>
      </c>
      <c r="J1305" s="176"/>
      <c r="K1305" s="63"/>
      <c r="L1305" s="190">
        <f>VLOOKUP('Tabela STJ'!$F$5:$F$5098,'R$ REAJUSTADO'!$A$2:$B$44,2,FALSE)</f>
        <v>121.96</v>
      </c>
      <c r="M1305" s="53">
        <f t="shared" si="46"/>
        <v>121.96</v>
      </c>
      <c r="N1305" s="65">
        <f>G1305*'R$ REAJUSTADO'!$E$13</f>
        <v>0</v>
      </c>
      <c r="O1305" s="64">
        <f>(J1305*'R$ REAJUSTADO'!$E$16)*'Tabela STJ'!K1305</f>
        <v>0</v>
      </c>
      <c r="P1305" s="205">
        <f t="shared" si="47"/>
        <v>121.96</v>
      </c>
      <c r="Q1305" s="201" t="s">
        <v>5171</v>
      </c>
    </row>
    <row r="1306" spans="1:17" s="12" customFormat="1" ht="38.25">
      <c r="A1306" s="119" t="s">
        <v>4319</v>
      </c>
      <c r="B1306" s="6" t="s">
        <v>4392</v>
      </c>
      <c r="C1306" s="131" t="s">
        <v>6805</v>
      </c>
      <c r="D1306" s="132" t="s">
        <v>1125</v>
      </c>
      <c r="E1306" s="8">
        <v>1</v>
      </c>
      <c r="F1306" s="166" t="s">
        <v>431</v>
      </c>
      <c r="G1306" s="9"/>
      <c r="H1306" s="8">
        <v>1</v>
      </c>
      <c r="I1306" s="8">
        <v>3</v>
      </c>
      <c r="J1306" s="174"/>
      <c r="K1306" s="10"/>
      <c r="L1306" s="188">
        <f>VLOOKUP('Tabela STJ'!$F$5:$F$5098,'R$ REAJUSTADO'!$A$2:$B$44,2,FALSE)</f>
        <v>507.22</v>
      </c>
      <c r="M1306" s="51">
        <f t="shared" si="46"/>
        <v>507.22</v>
      </c>
      <c r="N1306" s="52">
        <f>G1306*'R$ REAJUSTADO'!$E$13</f>
        <v>0</v>
      </c>
      <c r="O1306" s="11">
        <f>(J1306*'R$ REAJUSTADO'!$E$16)*'Tabela STJ'!K1306</f>
        <v>0</v>
      </c>
      <c r="P1306" s="205">
        <f t="shared" si="47"/>
        <v>507.22</v>
      </c>
      <c r="Q1306" s="201" t="s">
        <v>5172</v>
      </c>
    </row>
    <row r="1307" spans="1:17" s="66" customFormat="1" ht="38.25">
      <c r="A1307" s="120" t="s">
        <v>4319</v>
      </c>
      <c r="B1307" s="41" t="s">
        <v>4392</v>
      </c>
      <c r="C1307" s="135" t="s">
        <v>6806</v>
      </c>
      <c r="D1307" s="136" t="s">
        <v>1127</v>
      </c>
      <c r="E1307" s="7">
        <v>1</v>
      </c>
      <c r="F1307" s="168" t="s">
        <v>50</v>
      </c>
      <c r="G1307" s="62"/>
      <c r="H1307" s="7">
        <v>1</v>
      </c>
      <c r="I1307" s="7">
        <v>2</v>
      </c>
      <c r="J1307" s="176"/>
      <c r="K1307" s="63"/>
      <c r="L1307" s="190">
        <f>VLOOKUP('Tabela STJ'!$F$5:$F$5098,'R$ REAJUSTADO'!$A$2:$B$44,2,FALSE)</f>
        <v>88.7</v>
      </c>
      <c r="M1307" s="53">
        <f t="shared" si="46"/>
        <v>88.7</v>
      </c>
      <c r="N1307" s="65">
        <f>G1307*'R$ REAJUSTADO'!$E$13</f>
        <v>0</v>
      </c>
      <c r="O1307" s="64">
        <f>(J1307*'R$ REAJUSTADO'!$E$16)*'Tabela STJ'!K1307</f>
        <v>0</v>
      </c>
      <c r="P1307" s="205">
        <f t="shared" si="47"/>
        <v>88.7</v>
      </c>
      <c r="Q1307" s="201" t="s">
        <v>5171</v>
      </c>
    </row>
    <row r="1308" spans="1:17" s="12" customFormat="1" ht="38.25">
      <c r="A1308" s="119" t="s">
        <v>4319</v>
      </c>
      <c r="B1308" s="6" t="s">
        <v>4392</v>
      </c>
      <c r="C1308" s="131" t="s">
        <v>6807</v>
      </c>
      <c r="D1308" s="132" t="s">
        <v>1128</v>
      </c>
      <c r="E1308" s="8">
        <v>1</v>
      </c>
      <c r="F1308" s="166" t="s">
        <v>238</v>
      </c>
      <c r="G1308" s="9"/>
      <c r="H1308" s="8">
        <v>2</v>
      </c>
      <c r="I1308" s="8">
        <v>3</v>
      </c>
      <c r="J1308" s="174"/>
      <c r="K1308" s="10"/>
      <c r="L1308" s="188">
        <f>VLOOKUP('Tabela STJ'!$F$5:$F$5098,'R$ REAJUSTADO'!$A$2:$B$44,2,FALSE)</f>
        <v>679.08</v>
      </c>
      <c r="M1308" s="51">
        <f t="shared" si="46"/>
        <v>679.08</v>
      </c>
      <c r="N1308" s="52">
        <f>G1308*'R$ REAJUSTADO'!$E$13</f>
        <v>0</v>
      </c>
      <c r="O1308" s="11">
        <f>(J1308*'R$ REAJUSTADO'!$E$16)*'Tabela STJ'!K1308</f>
        <v>0</v>
      </c>
      <c r="P1308" s="205">
        <f t="shared" si="47"/>
        <v>679.08</v>
      </c>
      <c r="Q1308" s="201" t="s">
        <v>5172</v>
      </c>
    </row>
    <row r="1309" spans="1:17" s="12" customFormat="1" ht="38.25">
      <c r="A1309" s="119" t="s">
        <v>4319</v>
      </c>
      <c r="B1309" s="6" t="s">
        <v>4392</v>
      </c>
      <c r="C1309" s="131" t="s">
        <v>6808</v>
      </c>
      <c r="D1309" s="132" t="s">
        <v>1129</v>
      </c>
      <c r="E1309" s="8">
        <v>1</v>
      </c>
      <c r="F1309" s="166" t="s">
        <v>238</v>
      </c>
      <c r="G1309" s="9"/>
      <c r="H1309" s="8">
        <v>2</v>
      </c>
      <c r="I1309" s="8">
        <v>4</v>
      </c>
      <c r="J1309" s="174"/>
      <c r="K1309" s="10"/>
      <c r="L1309" s="188">
        <f>VLOOKUP('Tabela STJ'!$F$5:$F$5098,'R$ REAJUSTADO'!$A$2:$B$44,2,FALSE)</f>
        <v>679.08</v>
      </c>
      <c r="M1309" s="51">
        <f t="shared" si="46"/>
        <v>679.08</v>
      </c>
      <c r="N1309" s="52">
        <f>G1309*'R$ REAJUSTADO'!$E$13</f>
        <v>0</v>
      </c>
      <c r="O1309" s="11">
        <f>(J1309*'R$ REAJUSTADO'!$E$16)*'Tabela STJ'!K1309</f>
        <v>0</v>
      </c>
      <c r="P1309" s="205">
        <f t="shared" si="47"/>
        <v>679.08</v>
      </c>
      <c r="Q1309" s="201" t="s">
        <v>5172</v>
      </c>
    </row>
    <row r="1310" spans="1:17" s="12" customFormat="1" ht="38.25">
      <c r="A1310" s="119" t="s">
        <v>4319</v>
      </c>
      <c r="B1310" s="6" t="s">
        <v>4392</v>
      </c>
      <c r="C1310" s="131" t="s">
        <v>6809</v>
      </c>
      <c r="D1310" s="132" t="s">
        <v>1130</v>
      </c>
      <c r="E1310" s="8">
        <v>1</v>
      </c>
      <c r="F1310" s="166" t="s">
        <v>245</v>
      </c>
      <c r="G1310" s="9"/>
      <c r="H1310" s="8">
        <v>1</v>
      </c>
      <c r="I1310" s="8">
        <v>4</v>
      </c>
      <c r="J1310" s="174"/>
      <c r="K1310" s="10"/>
      <c r="L1310" s="188">
        <f>VLOOKUP('Tabela STJ'!$F$5:$F$5098,'R$ REAJUSTADO'!$A$2:$B$44,2,FALSE)</f>
        <v>648.59</v>
      </c>
      <c r="M1310" s="51">
        <f t="shared" ref="M1310:M1376" si="48">L1310*E1310</f>
        <v>648.59</v>
      </c>
      <c r="N1310" s="52">
        <f>G1310*'R$ REAJUSTADO'!$E$13</f>
        <v>0</v>
      </c>
      <c r="O1310" s="11">
        <f>(J1310*'R$ REAJUSTADO'!$E$16)*'Tabela STJ'!K1310</f>
        <v>0</v>
      </c>
      <c r="P1310" s="205">
        <f t="shared" si="47"/>
        <v>648.59</v>
      </c>
      <c r="Q1310" s="201" t="s">
        <v>5172</v>
      </c>
    </row>
    <row r="1311" spans="1:17" s="12" customFormat="1" ht="38.25">
      <c r="A1311" s="119" t="s">
        <v>4319</v>
      </c>
      <c r="B1311" s="6" t="s">
        <v>4392</v>
      </c>
      <c r="C1311" s="131" t="s">
        <v>6810</v>
      </c>
      <c r="D1311" s="132" t="s">
        <v>1131</v>
      </c>
      <c r="E1311" s="8">
        <v>1</v>
      </c>
      <c r="F1311" s="166" t="s">
        <v>245</v>
      </c>
      <c r="G1311" s="9"/>
      <c r="H1311" s="8">
        <v>2</v>
      </c>
      <c r="I1311" s="8">
        <v>5</v>
      </c>
      <c r="J1311" s="174"/>
      <c r="K1311" s="10"/>
      <c r="L1311" s="188">
        <f>VLOOKUP('Tabela STJ'!$F$5:$F$5098,'R$ REAJUSTADO'!$A$2:$B$44,2,FALSE)</f>
        <v>648.59</v>
      </c>
      <c r="M1311" s="51">
        <f t="shared" si="48"/>
        <v>648.59</v>
      </c>
      <c r="N1311" s="52">
        <f>G1311*'R$ REAJUSTADO'!$E$13</f>
        <v>0</v>
      </c>
      <c r="O1311" s="11">
        <f>(J1311*'R$ REAJUSTADO'!$E$16)*'Tabela STJ'!K1311</f>
        <v>0</v>
      </c>
      <c r="P1311" s="205">
        <f t="shared" si="47"/>
        <v>648.59</v>
      </c>
      <c r="Q1311" s="201" t="s">
        <v>5172</v>
      </c>
    </row>
    <row r="1312" spans="1:17" s="12" customFormat="1" ht="38.25">
      <c r="A1312" s="119" t="s">
        <v>4319</v>
      </c>
      <c r="B1312" s="6" t="s">
        <v>4392</v>
      </c>
      <c r="C1312" s="131" t="s">
        <v>6811</v>
      </c>
      <c r="D1312" s="132" t="s">
        <v>1132</v>
      </c>
      <c r="E1312" s="8">
        <v>1</v>
      </c>
      <c r="F1312" s="166" t="s">
        <v>238</v>
      </c>
      <c r="G1312" s="9"/>
      <c r="H1312" s="8">
        <v>1</v>
      </c>
      <c r="I1312" s="8">
        <v>3</v>
      </c>
      <c r="J1312" s="174"/>
      <c r="K1312" s="10"/>
      <c r="L1312" s="188">
        <f>VLOOKUP('Tabela STJ'!$F$5:$F$5098,'R$ REAJUSTADO'!$A$2:$B$44,2,FALSE)</f>
        <v>679.08</v>
      </c>
      <c r="M1312" s="51">
        <f t="shared" si="48"/>
        <v>679.08</v>
      </c>
      <c r="N1312" s="52">
        <f>G1312*'R$ REAJUSTADO'!$E$13</f>
        <v>0</v>
      </c>
      <c r="O1312" s="11">
        <f>(J1312*'R$ REAJUSTADO'!$E$16)*'Tabela STJ'!K1312</f>
        <v>0</v>
      </c>
      <c r="P1312" s="205">
        <f t="shared" si="47"/>
        <v>679.08</v>
      </c>
      <c r="Q1312" s="201" t="s">
        <v>5172</v>
      </c>
    </row>
    <row r="1313" spans="1:17" s="66" customFormat="1" ht="38.25">
      <c r="A1313" s="120" t="s">
        <v>4319</v>
      </c>
      <c r="B1313" s="41" t="s">
        <v>4392</v>
      </c>
      <c r="C1313" s="135" t="s">
        <v>6812</v>
      </c>
      <c r="D1313" s="136" t="s">
        <v>1134</v>
      </c>
      <c r="E1313" s="7">
        <v>1</v>
      </c>
      <c r="F1313" s="168" t="s">
        <v>50</v>
      </c>
      <c r="G1313" s="62"/>
      <c r="H1313" s="7">
        <v>1</v>
      </c>
      <c r="I1313" s="7">
        <v>1</v>
      </c>
      <c r="J1313" s="176"/>
      <c r="K1313" s="63"/>
      <c r="L1313" s="190">
        <f>VLOOKUP('Tabela STJ'!$F$5:$F$5098,'R$ REAJUSTADO'!$A$2:$B$44,2,FALSE)</f>
        <v>88.7</v>
      </c>
      <c r="M1313" s="53">
        <f t="shared" si="48"/>
        <v>88.7</v>
      </c>
      <c r="N1313" s="65">
        <f>G1313*'R$ REAJUSTADO'!$E$13</f>
        <v>0</v>
      </c>
      <c r="O1313" s="64">
        <f>(J1313*'R$ REAJUSTADO'!$E$16)*'Tabela STJ'!K1313</f>
        <v>0</v>
      </c>
      <c r="P1313" s="205">
        <f t="shared" si="47"/>
        <v>88.7</v>
      </c>
      <c r="Q1313" s="201" t="s">
        <v>5171</v>
      </c>
    </row>
    <row r="1314" spans="1:17" ht="38.25">
      <c r="A1314" s="119" t="s">
        <v>4319</v>
      </c>
      <c r="B1314" s="6" t="s">
        <v>4392</v>
      </c>
      <c r="C1314" s="131" t="s">
        <v>6813</v>
      </c>
      <c r="D1314" s="132" t="s">
        <v>1133</v>
      </c>
      <c r="E1314" s="8">
        <v>1</v>
      </c>
      <c r="F1314" s="166" t="s">
        <v>245</v>
      </c>
      <c r="H1314" s="8">
        <v>2</v>
      </c>
      <c r="I1314" s="8">
        <v>4</v>
      </c>
      <c r="L1314" s="188">
        <f>VLOOKUP('Tabela STJ'!$F$5:$F$5098,'R$ REAJUSTADO'!$A$2:$B$44,2,FALSE)</f>
        <v>648.59</v>
      </c>
      <c r="M1314" s="51">
        <f t="shared" si="48"/>
        <v>648.59</v>
      </c>
      <c r="N1314" s="52">
        <f>G1314*'R$ REAJUSTADO'!$E$13</f>
        <v>0</v>
      </c>
      <c r="O1314" s="11">
        <f>(J1314*'R$ REAJUSTADO'!$E$16)*'Tabela STJ'!K1314</f>
        <v>0</v>
      </c>
      <c r="P1314" s="205">
        <f t="shared" si="47"/>
        <v>648.59</v>
      </c>
      <c r="Q1314" s="201" t="s">
        <v>5172</v>
      </c>
    </row>
    <row r="1315" spans="1:17" ht="38.25">
      <c r="A1315" s="119" t="s">
        <v>4319</v>
      </c>
      <c r="B1315" s="6" t="s">
        <v>4392</v>
      </c>
      <c r="C1315" s="131" t="s">
        <v>6814</v>
      </c>
      <c r="D1315" s="132" t="s">
        <v>1135</v>
      </c>
      <c r="E1315" s="8">
        <v>1</v>
      </c>
      <c r="F1315" s="166" t="s">
        <v>6</v>
      </c>
      <c r="H1315" s="8">
        <v>2</v>
      </c>
      <c r="I1315" s="8">
        <v>3</v>
      </c>
      <c r="L1315" s="188">
        <f>VLOOKUP('Tabela STJ'!$F$5:$F$5098,'R$ REAJUSTADO'!$A$2:$B$44,2,FALSE)</f>
        <v>838.45</v>
      </c>
      <c r="M1315" s="51">
        <f t="shared" si="48"/>
        <v>838.45</v>
      </c>
      <c r="N1315" s="52">
        <f>G1315*'R$ REAJUSTADO'!$E$13</f>
        <v>0</v>
      </c>
      <c r="O1315" s="11">
        <f>(J1315*'R$ REAJUSTADO'!$E$16)*'Tabela STJ'!K1315</f>
        <v>0</v>
      </c>
      <c r="P1315" s="205">
        <f t="shared" si="47"/>
        <v>838.45</v>
      </c>
      <c r="Q1315" s="201" t="s">
        <v>5172</v>
      </c>
    </row>
    <row r="1316" spans="1:17" ht="38.25">
      <c r="A1316" s="119" t="s">
        <v>4319</v>
      </c>
      <c r="B1316" s="6" t="s">
        <v>4392</v>
      </c>
      <c r="C1316" s="131" t="s">
        <v>6815</v>
      </c>
      <c r="D1316" s="132" t="s">
        <v>1136</v>
      </c>
      <c r="E1316" s="8">
        <v>1</v>
      </c>
      <c r="F1316" s="166" t="s">
        <v>245</v>
      </c>
      <c r="H1316" s="8">
        <v>1</v>
      </c>
      <c r="I1316" s="8">
        <v>4</v>
      </c>
      <c r="L1316" s="188">
        <f>VLOOKUP('Tabela STJ'!$F$5:$F$5098,'R$ REAJUSTADO'!$A$2:$B$44,2,FALSE)</f>
        <v>648.59</v>
      </c>
      <c r="M1316" s="51">
        <f t="shared" si="48"/>
        <v>648.59</v>
      </c>
      <c r="N1316" s="52">
        <f>G1316*'R$ REAJUSTADO'!$E$13</f>
        <v>0</v>
      </c>
      <c r="O1316" s="11">
        <f>(J1316*'R$ REAJUSTADO'!$E$16)*'Tabela STJ'!K1316</f>
        <v>0</v>
      </c>
      <c r="P1316" s="205">
        <f t="shared" si="47"/>
        <v>648.59</v>
      </c>
      <c r="Q1316" s="201" t="s">
        <v>5172</v>
      </c>
    </row>
    <row r="1317" spans="1:17" ht="38.25">
      <c r="A1317" s="119" t="s">
        <v>4319</v>
      </c>
      <c r="B1317" s="6" t="s">
        <v>4392</v>
      </c>
      <c r="C1317" s="131" t="s">
        <v>6816</v>
      </c>
      <c r="D1317" s="132" t="s">
        <v>1137</v>
      </c>
      <c r="E1317" s="8">
        <v>1</v>
      </c>
      <c r="F1317" s="166" t="s">
        <v>149</v>
      </c>
      <c r="H1317" s="8">
        <v>1</v>
      </c>
      <c r="I1317" s="8">
        <v>3</v>
      </c>
      <c r="L1317" s="188">
        <f>VLOOKUP('Tabela STJ'!$F$5:$F$5098,'R$ REAJUSTADO'!$A$2:$B$44,2,FALSE)</f>
        <v>458.72</v>
      </c>
      <c r="M1317" s="51">
        <f t="shared" si="48"/>
        <v>458.72</v>
      </c>
      <c r="N1317" s="52">
        <f>G1317*'R$ REAJUSTADO'!$E$13</f>
        <v>0</v>
      </c>
      <c r="O1317" s="11">
        <f>(J1317*'R$ REAJUSTADO'!$E$16)*'Tabela STJ'!K1317</f>
        <v>0</v>
      </c>
      <c r="P1317" s="205">
        <f t="shared" si="47"/>
        <v>458.72</v>
      </c>
      <c r="Q1317" s="201" t="s">
        <v>5172</v>
      </c>
    </row>
    <row r="1318" spans="1:17" ht="38.25">
      <c r="A1318" s="119" t="s">
        <v>4319</v>
      </c>
      <c r="B1318" s="6" t="s">
        <v>4392</v>
      </c>
      <c r="C1318" s="131" t="s">
        <v>6817</v>
      </c>
      <c r="D1318" s="132" t="s">
        <v>1138</v>
      </c>
      <c r="E1318" s="8">
        <v>1</v>
      </c>
      <c r="F1318" s="166" t="s">
        <v>238</v>
      </c>
      <c r="H1318" s="8">
        <v>2</v>
      </c>
      <c r="I1318" s="8">
        <v>3</v>
      </c>
      <c r="L1318" s="188">
        <f>VLOOKUP('Tabela STJ'!$F$5:$F$5098,'R$ REAJUSTADO'!$A$2:$B$44,2,FALSE)</f>
        <v>679.08</v>
      </c>
      <c r="M1318" s="51">
        <f t="shared" si="48"/>
        <v>679.08</v>
      </c>
      <c r="N1318" s="52">
        <f>G1318*'R$ REAJUSTADO'!$E$13</f>
        <v>0</v>
      </c>
      <c r="O1318" s="11">
        <f>(J1318*'R$ REAJUSTADO'!$E$16)*'Tabela STJ'!K1318</f>
        <v>0</v>
      </c>
      <c r="P1318" s="205">
        <f t="shared" si="47"/>
        <v>679.08</v>
      </c>
      <c r="Q1318" s="201" t="s">
        <v>5172</v>
      </c>
    </row>
    <row r="1319" spans="1:17" ht="38.25">
      <c r="A1319" s="119" t="s">
        <v>4319</v>
      </c>
      <c r="B1319" s="6" t="s">
        <v>4392</v>
      </c>
      <c r="C1319" s="131" t="s">
        <v>6818</v>
      </c>
      <c r="D1319" s="132" t="s">
        <v>1139</v>
      </c>
      <c r="E1319" s="8">
        <v>1</v>
      </c>
      <c r="F1319" s="166" t="s">
        <v>431</v>
      </c>
      <c r="H1319" s="8">
        <v>1</v>
      </c>
      <c r="I1319" s="8">
        <v>3</v>
      </c>
      <c r="L1319" s="188">
        <f>VLOOKUP('Tabela STJ'!$F$5:$F$5098,'R$ REAJUSTADO'!$A$2:$B$44,2,FALSE)</f>
        <v>507.22</v>
      </c>
      <c r="M1319" s="51">
        <f t="shared" si="48"/>
        <v>507.22</v>
      </c>
      <c r="N1319" s="52">
        <f>G1319*'R$ REAJUSTADO'!$E$13</f>
        <v>0</v>
      </c>
      <c r="O1319" s="11">
        <f>(J1319*'R$ REAJUSTADO'!$E$16)*'Tabela STJ'!K1319</f>
        <v>0</v>
      </c>
      <c r="P1319" s="205">
        <f t="shared" si="47"/>
        <v>507.22</v>
      </c>
      <c r="Q1319" s="201" t="s">
        <v>5172</v>
      </c>
    </row>
    <row r="1320" spans="1:17" ht="38.25">
      <c r="A1320" s="119" t="s">
        <v>4319</v>
      </c>
      <c r="B1320" s="6" t="s">
        <v>4392</v>
      </c>
      <c r="C1320" s="131" t="s">
        <v>6819</v>
      </c>
      <c r="D1320" s="132" t="s">
        <v>1140</v>
      </c>
      <c r="E1320" s="8">
        <v>1</v>
      </c>
      <c r="F1320" s="166" t="s">
        <v>201</v>
      </c>
      <c r="H1320" s="8">
        <v>2</v>
      </c>
      <c r="I1320" s="8">
        <v>4</v>
      </c>
      <c r="L1320" s="188">
        <f>VLOOKUP('Tabela STJ'!$F$5:$F$5098,'R$ REAJUSTADO'!$A$2:$B$44,2,FALSE)</f>
        <v>769.16</v>
      </c>
      <c r="M1320" s="51">
        <f t="shared" si="48"/>
        <v>769.16</v>
      </c>
      <c r="N1320" s="52">
        <f>G1320*'R$ REAJUSTADO'!$E$13</f>
        <v>0</v>
      </c>
      <c r="O1320" s="11">
        <f>(J1320*'R$ REAJUSTADO'!$E$16)*'Tabela STJ'!K1320</f>
        <v>0</v>
      </c>
      <c r="P1320" s="205">
        <f t="shared" si="47"/>
        <v>769.16</v>
      </c>
      <c r="Q1320" s="201" t="s">
        <v>5172</v>
      </c>
    </row>
    <row r="1321" spans="1:17" ht="38.25">
      <c r="A1321" s="119" t="s">
        <v>4319</v>
      </c>
      <c r="B1321" s="6" t="s">
        <v>4392</v>
      </c>
      <c r="C1321" s="131" t="s">
        <v>6820</v>
      </c>
      <c r="D1321" s="132" t="s">
        <v>1141</v>
      </c>
      <c r="E1321" s="8">
        <v>1</v>
      </c>
      <c r="F1321" s="166" t="s">
        <v>194</v>
      </c>
      <c r="H1321" s="8">
        <v>2</v>
      </c>
      <c r="I1321" s="8">
        <v>6</v>
      </c>
      <c r="L1321" s="188">
        <f>VLOOKUP('Tabela STJ'!$F$5:$F$5098,'R$ REAJUSTADO'!$A$2:$B$44,2,FALSE)</f>
        <v>923</v>
      </c>
      <c r="M1321" s="51">
        <f t="shared" si="48"/>
        <v>923</v>
      </c>
      <c r="N1321" s="52">
        <f>G1321*'R$ REAJUSTADO'!$E$13</f>
        <v>0</v>
      </c>
      <c r="O1321" s="11">
        <f>(J1321*'R$ REAJUSTADO'!$E$16)*'Tabela STJ'!K1321</f>
        <v>0</v>
      </c>
      <c r="P1321" s="205">
        <f t="shared" si="47"/>
        <v>923</v>
      </c>
      <c r="Q1321" s="201" t="s">
        <v>5172</v>
      </c>
    </row>
    <row r="1322" spans="1:17" ht="38.25">
      <c r="A1322" s="119" t="s">
        <v>4319</v>
      </c>
      <c r="B1322" s="6" t="s">
        <v>4392</v>
      </c>
      <c r="C1322" s="131" t="s">
        <v>6821</v>
      </c>
      <c r="D1322" s="132" t="s">
        <v>1142</v>
      </c>
      <c r="E1322" s="8">
        <v>1</v>
      </c>
      <c r="F1322" s="166" t="s">
        <v>201</v>
      </c>
      <c r="H1322" s="8">
        <v>2</v>
      </c>
      <c r="I1322" s="8">
        <v>3</v>
      </c>
      <c r="L1322" s="188">
        <f>VLOOKUP('Tabela STJ'!$F$5:$F$5098,'R$ REAJUSTADO'!$A$2:$B$44,2,FALSE)</f>
        <v>769.16</v>
      </c>
      <c r="M1322" s="51">
        <f t="shared" si="48"/>
        <v>769.16</v>
      </c>
      <c r="N1322" s="52">
        <f>G1322*'R$ REAJUSTADO'!$E$13</f>
        <v>0</v>
      </c>
      <c r="O1322" s="11">
        <f>(J1322*'R$ REAJUSTADO'!$E$16)*'Tabela STJ'!K1322</f>
        <v>0</v>
      </c>
      <c r="P1322" s="205">
        <f t="shared" si="47"/>
        <v>769.16</v>
      </c>
      <c r="Q1322" s="201" t="s">
        <v>5172</v>
      </c>
    </row>
    <row r="1323" spans="1:17" ht="38.25">
      <c r="A1323" s="119" t="s">
        <v>4319</v>
      </c>
      <c r="B1323" s="6" t="s">
        <v>4392</v>
      </c>
      <c r="C1323" s="131" t="s">
        <v>6822</v>
      </c>
      <c r="D1323" s="132" t="s">
        <v>1143</v>
      </c>
      <c r="E1323" s="8">
        <v>1</v>
      </c>
      <c r="F1323" s="166" t="s">
        <v>201</v>
      </c>
      <c r="H1323" s="8">
        <v>2</v>
      </c>
      <c r="I1323" s="8">
        <v>3</v>
      </c>
      <c r="L1323" s="188">
        <f>VLOOKUP('Tabela STJ'!$F$5:$F$5098,'R$ REAJUSTADO'!$A$2:$B$44,2,FALSE)</f>
        <v>769.16</v>
      </c>
      <c r="M1323" s="51">
        <f t="shared" si="48"/>
        <v>769.16</v>
      </c>
      <c r="N1323" s="52">
        <f>G1323*'R$ REAJUSTADO'!$E$13</f>
        <v>0</v>
      </c>
      <c r="O1323" s="11">
        <f>(J1323*'R$ REAJUSTADO'!$E$16)*'Tabela STJ'!K1323</f>
        <v>0</v>
      </c>
      <c r="P1323" s="205">
        <f t="shared" si="47"/>
        <v>769.16</v>
      </c>
      <c r="Q1323" s="201" t="s">
        <v>5172</v>
      </c>
    </row>
    <row r="1324" spans="1:17" ht="38.25">
      <c r="A1324" s="119" t="s">
        <v>4319</v>
      </c>
      <c r="B1324" s="6" t="s">
        <v>4392</v>
      </c>
      <c r="C1324" s="131" t="s">
        <v>6823</v>
      </c>
      <c r="D1324" s="132" t="s">
        <v>1144</v>
      </c>
      <c r="E1324" s="8">
        <v>1</v>
      </c>
      <c r="F1324" s="166" t="s">
        <v>431</v>
      </c>
      <c r="H1324" s="8">
        <v>1</v>
      </c>
      <c r="I1324" s="8">
        <v>3</v>
      </c>
      <c r="L1324" s="188">
        <f>VLOOKUP('Tabela STJ'!$F$5:$F$5098,'R$ REAJUSTADO'!$A$2:$B$44,2,FALSE)</f>
        <v>507.22</v>
      </c>
      <c r="M1324" s="51">
        <f t="shared" si="48"/>
        <v>507.22</v>
      </c>
      <c r="N1324" s="52">
        <f>G1324*'R$ REAJUSTADO'!$E$13</f>
        <v>0</v>
      </c>
      <c r="O1324" s="11">
        <f>(J1324*'R$ REAJUSTADO'!$E$16)*'Tabela STJ'!K1324</f>
        <v>0</v>
      </c>
      <c r="P1324" s="205">
        <f t="shared" si="47"/>
        <v>507.22</v>
      </c>
      <c r="Q1324" s="201" t="s">
        <v>5172</v>
      </c>
    </row>
    <row r="1325" spans="1:17" ht="38.25">
      <c r="A1325" s="119" t="s">
        <v>4319</v>
      </c>
      <c r="B1325" s="6" t="s">
        <v>4392</v>
      </c>
      <c r="C1325" s="131" t="s">
        <v>6824</v>
      </c>
      <c r="D1325" s="144" t="s">
        <v>5645</v>
      </c>
      <c r="E1325" s="8">
        <v>1</v>
      </c>
      <c r="F1325" s="166" t="s">
        <v>201</v>
      </c>
      <c r="H1325" s="8">
        <v>2</v>
      </c>
      <c r="I1325" s="8">
        <v>3</v>
      </c>
      <c r="L1325" s="188">
        <f>VLOOKUP('Tabela STJ'!$F$5:$F$5098,'R$ REAJUSTADO'!$A$2:$B$44,2,FALSE)</f>
        <v>769.16</v>
      </c>
      <c r="M1325" s="51">
        <f t="shared" si="48"/>
        <v>769.16</v>
      </c>
      <c r="N1325" s="52">
        <f>G1325*'R$ REAJUSTADO'!$E$13</f>
        <v>0</v>
      </c>
      <c r="O1325" s="11">
        <f>(J1325*'R$ REAJUSTADO'!$E$16)*'Tabela STJ'!K1325</f>
        <v>0</v>
      </c>
      <c r="P1325" s="205">
        <f t="shared" si="47"/>
        <v>769.16</v>
      </c>
      <c r="Q1325" s="201" t="s">
        <v>5172</v>
      </c>
    </row>
    <row r="1326" spans="1:17" ht="38.25">
      <c r="A1326" s="119" t="s">
        <v>4319</v>
      </c>
      <c r="B1326" s="6" t="s">
        <v>4392</v>
      </c>
      <c r="C1326" s="131" t="s">
        <v>6825</v>
      </c>
      <c r="D1326" s="132" t="s">
        <v>1145</v>
      </c>
      <c r="E1326" s="8">
        <v>1</v>
      </c>
      <c r="F1326" s="166" t="s">
        <v>245</v>
      </c>
      <c r="H1326" s="8">
        <v>2</v>
      </c>
      <c r="I1326" s="8">
        <v>4</v>
      </c>
      <c r="L1326" s="188">
        <f>VLOOKUP('Tabela STJ'!$F$5:$F$5098,'R$ REAJUSTADO'!$A$2:$B$44,2,FALSE)</f>
        <v>648.59</v>
      </c>
      <c r="M1326" s="51">
        <f t="shared" si="48"/>
        <v>648.59</v>
      </c>
      <c r="N1326" s="52">
        <f>G1326*'R$ REAJUSTADO'!$E$13</f>
        <v>0</v>
      </c>
      <c r="O1326" s="11">
        <f>(J1326*'R$ REAJUSTADO'!$E$16)*'Tabela STJ'!K1326</f>
        <v>0</v>
      </c>
      <c r="P1326" s="205">
        <f t="shared" si="47"/>
        <v>648.59</v>
      </c>
      <c r="Q1326" s="201" t="s">
        <v>5172</v>
      </c>
    </row>
    <row r="1327" spans="1:17" s="26" customFormat="1" ht="31.5">
      <c r="A1327" s="273" t="s">
        <v>5412</v>
      </c>
      <c r="B1327" s="273"/>
      <c r="C1327" s="273"/>
      <c r="D1327" s="273"/>
      <c r="E1327" s="273"/>
      <c r="F1327" s="273"/>
      <c r="G1327" s="273"/>
      <c r="H1327" s="273"/>
      <c r="I1327" s="273"/>
      <c r="J1327" s="273"/>
      <c r="K1327" s="273"/>
      <c r="L1327" s="273"/>
      <c r="M1327" s="273"/>
      <c r="N1327" s="273"/>
      <c r="O1327" s="273"/>
      <c r="P1327" s="273"/>
      <c r="Q1327" s="273"/>
    </row>
    <row r="1328" spans="1:17" ht="38.25">
      <c r="A1328" s="119" t="s">
        <v>4319</v>
      </c>
      <c r="B1328" s="6" t="s">
        <v>4393</v>
      </c>
      <c r="C1328" s="131" t="s">
        <v>6826</v>
      </c>
      <c r="D1328" s="132" t="s">
        <v>1146</v>
      </c>
      <c r="E1328" s="8">
        <v>1</v>
      </c>
      <c r="F1328" s="166" t="s">
        <v>5</v>
      </c>
      <c r="H1328" s="8">
        <v>2</v>
      </c>
      <c r="I1328" s="8">
        <v>5</v>
      </c>
      <c r="L1328" s="188">
        <f>VLOOKUP('Tabela STJ'!$F$5:$F$5098,'R$ REAJUSTADO'!$A$2:$B$44,2,FALSE)</f>
        <v>600.09</v>
      </c>
      <c r="M1328" s="51">
        <f t="shared" si="48"/>
        <v>600.09</v>
      </c>
      <c r="N1328" s="52">
        <f>G1328*'R$ REAJUSTADO'!$E$13</f>
        <v>0</v>
      </c>
      <c r="O1328" s="11">
        <f>(J1328*'R$ REAJUSTADO'!$E$16)*'Tabela STJ'!K1328</f>
        <v>0</v>
      </c>
      <c r="P1328" s="205">
        <f t="shared" si="47"/>
        <v>600.09</v>
      </c>
      <c r="Q1328" s="201" t="s">
        <v>5172</v>
      </c>
    </row>
    <row r="1329" spans="1:17" ht="38.25">
      <c r="A1329" s="119" t="s">
        <v>4319</v>
      </c>
      <c r="B1329" s="6" t="s">
        <v>4393</v>
      </c>
      <c r="C1329" s="131" t="s">
        <v>6827</v>
      </c>
      <c r="D1329" s="132" t="s">
        <v>1147</v>
      </c>
      <c r="E1329" s="8">
        <v>1</v>
      </c>
      <c r="F1329" s="166" t="s">
        <v>245</v>
      </c>
      <c r="H1329" s="8">
        <v>2</v>
      </c>
      <c r="I1329" s="8">
        <v>4</v>
      </c>
      <c r="L1329" s="188">
        <f>VLOOKUP('Tabela STJ'!$F$5:$F$5098,'R$ REAJUSTADO'!$A$2:$B$44,2,FALSE)</f>
        <v>648.59</v>
      </c>
      <c r="M1329" s="51">
        <f t="shared" si="48"/>
        <v>648.59</v>
      </c>
      <c r="N1329" s="52">
        <f>G1329*'R$ REAJUSTADO'!$E$13</f>
        <v>0</v>
      </c>
      <c r="O1329" s="11">
        <f>(J1329*'R$ REAJUSTADO'!$E$16)*'Tabela STJ'!K1329</f>
        <v>0</v>
      </c>
      <c r="P1329" s="205">
        <f t="shared" si="47"/>
        <v>648.59</v>
      </c>
      <c r="Q1329" s="201" t="s">
        <v>5172</v>
      </c>
    </row>
    <row r="1330" spans="1:17" ht="38.25">
      <c r="A1330" s="119" t="s">
        <v>4319</v>
      </c>
      <c r="B1330" s="6" t="s">
        <v>4393</v>
      </c>
      <c r="C1330" s="131" t="s">
        <v>6828</v>
      </c>
      <c r="D1330" s="132" t="s">
        <v>1148</v>
      </c>
      <c r="E1330" s="8">
        <v>1</v>
      </c>
      <c r="F1330" s="166" t="s">
        <v>245</v>
      </c>
      <c r="H1330" s="8">
        <v>2</v>
      </c>
      <c r="I1330" s="8">
        <v>4</v>
      </c>
      <c r="L1330" s="188">
        <f>VLOOKUP('Tabela STJ'!$F$5:$F$5098,'R$ REAJUSTADO'!$A$2:$B$44,2,FALSE)</f>
        <v>648.59</v>
      </c>
      <c r="M1330" s="51">
        <f t="shared" si="48"/>
        <v>648.59</v>
      </c>
      <c r="N1330" s="52">
        <f>G1330*'R$ REAJUSTADO'!$E$13</f>
        <v>0</v>
      </c>
      <c r="O1330" s="11">
        <f>(J1330*'R$ REAJUSTADO'!$E$16)*'Tabela STJ'!K1330</f>
        <v>0</v>
      </c>
      <c r="P1330" s="205">
        <f t="shared" si="47"/>
        <v>648.59</v>
      </c>
      <c r="Q1330" s="201" t="s">
        <v>5172</v>
      </c>
    </row>
    <row r="1331" spans="1:17" ht="38.25">
      <c r="A1331" s="119" t="s">
        <v>4319</v>
      </c>
      <c r="B1331" s="6" t="s">
        <v>4393</v>
      </c>
      <c r="C1331" s="131" t="s">
        <v>6829</v>
      </c>
      <c r="D1331" s="132" t="s">
        <v>1149</v>
      </c>
      <c r="E1331" s="8">
        <v>1</v>
      </c>
      <c r="F1331" s="166" t="s">
        <v>5</v>
      </c>
      <c r="H1331" s="8">
        <v>1</v>
      </c>
      <c r="I1331" s="8">
        <v>3</v>
      </c>
      <c r="L1331" s="188">
        <f>VLOOKUP('Tabela STJ'!$F$5:$F$5098,'R$ REAJUSTADO'!$A$2:$B$44,2,FALSE)</f>
        <v>600.09</v>
      </c>
      <c r="M1331" s="51">
        <f t="shared" si="48"/>
        <v>600.09</v>
      </c>
      <c r="N1331" s="52">
        <f>G1331*'R$ REAJUSTADO'!$E$13</f>
        <v>0</v>
      </c>
      <c r="O1331" s="11">
        <f>(J1331*'R$ REAJUSTADO'!$E$16)*'Tabela STJ'!K1331</f>
        <v>0</v>
      </c>
      <c r="P1331" s="205">
        <f t="shared" si="47"/>
        <v>600.09</v>
      </c>
      <c r="Q1331" s="201" t="s">
        <v>5172</v>
      </c>
    </row>
    <row r="1332" spans="1:17" ht="38.25">
      <c r="A1332" s="119" t="s">
        <v>4319</v>
      </c>
      <c r="B1332" s="6" t="s">
        <v>4393</v>
      </c>
      <c r="C1332" s="131" t="s">
        <v>6830</v>
      </c>
      <c r="D1332" s="132" t="s">
        <v>1150</v>
      </c>
      <c r="E1332" s="8">
        <v>1</v>
      </c>
      <c r="F1332" s="166" t="s">
        <v>2</v>
      </c>
      <c r="H1332" s="8">
        <v>1</v>
      </c>
      <c r="I1332" s="8">
        <v>1</v>
      </c>
      <c r="L1332" s="188">
        <f>VLOOKUP('Tabela STJ'!$F$5:$F$5098,'R$ REAJUSTADO'!$A$2:$B$44,2,FALSE)</f>
        <v>177.38</v>
      </c>
      <c r="M1332" s="51">
        <f t="shared" si="48"/>
        <v>177.38</v>
      </c>
      <c r="N1332" s="52">
        <f>G1332*'R$ REAJUSTADO'!$E$13</f>
        <v>0</v>
      </c>
      <c r="O1332" s="11">
        <f>(J1332*'R$ REAJUSTADO'!$E$16)*'Tabela STJ'!K1332</f>
        <v>0</v>
      </c>
      <c r="P1332" s="205">
        <f t="shared" si="47"/>
        <v>177.38</v>
      </c>
      <c r="Q1332" s="201" t="s">
        <v>5172</v>
      </c>
    </row>
    <row r="1333" spans="1:17" ht="38.25">
      <c r="A1333" s="119" t="s">
        <v>4319</v>
      </c>
      <c r="B1333" s="6" t="s">
        <v>4393</v>
      </c>
      <c r="C1333" s="131" t="s">
        <v>6831</v>
      </c>
      <c r="D1333" s="132" t="s">
        <v>1151</v>
      </c>
      <c r="E1333" s="8">
        <v>1</v>
      </c>
      <c r="F1333" s="166" t="s">
        <v>245</v>
      </c>
      <c r="H1333" s="8">
        <v>2</v>
      </c>
      <c r="I1333" s="8">
        <v>4</v>
      </c>
      <c r="L1333" s="188">
        <f>VLOOKUP('Tabela STJ'!$F$5:$F$5098,'R$ REAJUSTADO'!$A$2:$B$44,2,FALSE)</f>
        <v>648.59</v>
      </c>
      <c r="M1333" s="51">
        <f t="shared" si="48"/>
        <v>648.59</v>
      </c>
      <c r="N1333" s="52">
        <f>G1333*'R$ REAJUSTADO'!$E$13</f>
        <v>0</v>
      </c>
      <c r="O1333" s="11">
        <f>(J1333*'R$ REAJUSTADO'!$E$16)*'Tabela STJ'!K1333</f>
        <v>0</v>
      </c>
      <c r="P1333" s="205">
        <f t="shared" si="47"/>
        <v>648.59</v>
      </c>
      <c r="Q1333" s="201" t="s">
        <v>5172</v>
      </c>
    </row>
    <row r="1334" spans="1:17" ht="38.25">
      <c r="A1334" s="119" t="s">
        <v>4319</v>
      </c>
      <c r="B1334" s="6" t="s">
        <v>4393</v>
      </c>
      <c r="C1334" s="131" t="s">
        <v>6832</v>
      </c>
      <c r="D1334" s="132" t="s">
        <v>1152</v>
      </c>
      <c r="E1334" s="8">
        <v>1</v>
      </c>
      <c r="F1334" s="166" t="s">
        <v>184</v>
      </c>
      <c r="H1334" s="8">
        <v>2</v>
      </c>
      <c r="I1334" s="8">
        <v>4</v>
      </c>
      <c r="L1334" s="188">
        <f>VLOOKUP('Tabela STJ'!$F$5:$F$5098,'R$ REAJUSTADO'!$A$2:$B$44,2,FALSE)</f>
        <v>720.66</v>
      </c>
      <c r="M1334" s="51">
        <f t="shared" si="48"/>
        <v>720.66</v>
      </c>
      <c r="N1334" s="52">
        <f>G1334*'R$ REAJUSTADO'!$E$13</f>
        <v>0</v>
      </c>
      <c r="O1334" s="11">
        <f>(J1334*'R$ REAJUSTADO'!$E$16)*'Tabela STJ'!K1334</f>
        <v>0</v>
      </c>
      <c r="P1334" s="205">
        <f t="shared" si="47"/>
        <v>720.66</v>
      </c>
      <c r="Q1334" s="201" t="s">
        <v>5172</v>
      </c>
    </row>
    <row r="1335" spans="1:17" ht="38.25">
      <c r="A1335" s="119" t="s">
        <v>4319</v>
      </c>
      <c r="B1335" s="6" t="s">
        <v>4393</v>
      </c>
      <c r="C1335" s="131" t="s">
        <v>6833</v>
      </c>
      <c r="D1335" s="132" t="s">
        <v>1153</v>
      </c>
      <c r="E1335" s="8">
        <v>1</v>
      </c>
      <c r="F1335" s="166" t="s">
        <v>245</v>
      </c>
      <c r="H1335" s="8">
        <v>2</v>
      </c>
      <c r="I1335" s="8">
        <v>3</v>
      </c>
      <c r="L1335" s="188">
        <f>VLOOKUP('Tabela STJ'!$F$5:$F$5098,'R$ REAJUSTADO'!$A$2:$B$44,2,FALSE)</f>
        <v>648.59</v>
      </c>
      <c r="M1335" s="51">
        <f t="shared" si="48"/>
        <v>648.59</v>
      </c>
      <c r="N1335" s="52">
        <f>G1335*'R$ REAJUSTADO'!$E$13</f>
        <v>0</v>
      </c>
      <c r="O1335" s="11">
        <f>(J1335*'R$ REAJUSTADO'!$E$16)*'Tabela STJ'!K1335</f>
        <v>0</v>
      </c>
      <c r="P1335" s="205">
        <f t="shared" si="47"/>
        <v>648.59</v>
      </c>
      <c r="Q1335" s="201" t="s">
        <v>5172</v>
      </c>
    </row>
    <row r="1336" spans="1:17" ht="38.25">
      <c r="A1336" s="119" t="s">
        <v>4319</v>
      </c>
      <c r="B1336" s="6" t="s">
        <v>4393</v>
      </c>
      <c r="C1336" s="131" t="s">
        <v>6834</v>
      </c>
      <c r="D1336" s="132" t="s">
        <v>1154</v>
      </c>
      <c r="E1336" s="8">
        <v>1</v>
      </c>
      <c r="F1336" s="166" t="s">
        <v>196</v>
      </c>
      <c r="H1336" s="8">
        <v>1</v>
      </c>
      <c r="I1336" s="8">
        <v>2</v>
      </c>
      <c r="L1336" s="188">
        <f>VLOOKUP('Tabela STJ'!$F$5:$F$5098,'R$ REAJUSTADO'!$A$2:$B$44,2,FALSE)</f>
        <v>353.41</v>
      </c>
      <c r="M1336" s="51">
        <f t="shared" si="48"/>
        <v>353.41</v>
      </c>
      <c r="N1336" s="52">
        <f>G1336*'R$ REAJUSTADO'!$E$13</f>
        <v>0</v>
      </c>
      <c r="O1336" s="11">
        <f>(J1336*'R$ REAJUSTADO'!$E$16)*'Tabela STJ'!K1336</f>
        <v>0</v>
      </c>
      <c r="P1336" s="205">
        <f t="shared" si="47"/>
        <v>353.41</v>
      </c>
      <c r="Q1336" s="201" t="s">
        <v>5172</v>
      </c>
    </row>
    <row r="1337" spans="1:17" s="66" customFormat="1" ht="38.25">
      <c r="A1337" s="120" t="s">
        <v>4319</v>
      </c>
      <c r="B1337" s="41" t="s">
        <v>4393</v>
      </c>
      <c r="C1337" s="135" t="s">
        <v>6835</v>
      </c>
      <c r="D1337" s="136" t="s">
        <v>1155</v>
      </c>
      <c r="E1337" s="7">
        <v>1</v>
      </c>
      <c r="F1337" s="168" t="s">
        <v>11</v>
      </c>
      <c r="G1337" s="62"/>
      <c r="H1337" s="7"/>
      <c r="I1337" s="7">
        <v>0</v>
      </c>
      <c r="J1337" s="176"/>
      <c r="K1337" s="63"/>
      <c r="L1337" s="190">
        <f>VLOOKUP('Tabela STJ'!$F$5:$F$5098,'R$ REAJUSTADO'!$A$2:$B$44,2,FALSE)</f>
        <v>74.84</v>
      </c>
      <c r="M1337" s="53">
        <f t="shared" si="48"/>
        <v>74.84</v>
      </c>
      <c r="N1337" s="65">
        <f>G1337*'R$ REAJUSTADO'!$E$13</f>
        <v>0</v>
      </c>
      <c r="O1337" s="64">
        <f>(J1337*'R$ REAJUSTADO'!$E$16)*'Tabela STJ'!K1337</f>
        <v>0</v>
      </c>
      <c r="P1337" s="205">
        <f t="shared" si="47"/>
        <v>74.84</v>
      </c>
      <c r="Q1337" s="201" t="s">
        <v>5171</v>
      </c>
    </row>
    <row r="1338" spans="1:17" s="12" customFormat="1" ht="38.25">
      <c r="A1338" s="119" t="s">
        <v>4319</v>
      </c>
      <c r="B1338" s="6" t="s">
        <v>4393</v>
      </c>
      <c r="C1338" s="131" t="s">
        <v>6836</v>
      </c>
      <c r="D1338" s="132" t="s">
        <v>1157</v>
      </c>
      <c r="E1338" s="8">
        <v>1</v>
      </c>
      <c r="F1338" s="166" t="s">
        <v>5</v>
      </c>
      <c r="G1338" s="9"/>
      <c r="H1338" s="8">
        <v>1</v>
      </c>
      <c r="I1338" s="8">
        <v>3</v>
      </c>
      <c r="J1338" s="174"/>
      <c r="K1338" s="10"/>
      <c r="L1338" s="188">
        <f>VLOOKUP('Tabela STJ'!$F$5:$F$5098,'R$ REAJUSTADO'!$A$2:$B$44,2,FALSE)</f>
        <v>600.09</v>
      </c>
      <c r="M1338" s="51">
        <f t="shared" si="48"/>
        <v>600.09</v>
      </c>
      <c r="N1338" s="52">
        <f>G1338*'R$ REAJUSTADO'!$E$13</f>
        <v>0</v>
      </c>
      <c r="O1338" s="11">
        <f>(J1338*'R$ REAJUSTADO'!$E$16)*'Tabela STJ'!K1338</f>
        <v>0</v>
      </c>
      <c r="P1338" s="205">
        <f t="shared" si="47"/>
        <v>600.09</v>
      </c>
      <c r="Q1338" s="201" t="s">
        <v>5172</v>
      </c>
    </row>
    <row r="1339" spans="1:17" s="66" customFormat="1" ht="38.25">
      <c r="A1339" s="120" t="s">
        <v>4319</v>
      </c>
      <c r="B1339" s="41" t="s">
        <v>4393</v>
      </c>
      <c r="C1339" s="135" t="s">
        <v>6837</v>
      </c>
      <c r="D1339" s="136" t="s">
        <v>1156</v>
      </c>
      <c r="E1339" s="7">
        <v>1</v>
      </c>
      <c r="F1339" s="168" t="s">
        <v>1</v>
      </c>
      <c r="G1339" s="62"/>
      <c r="H1339" s="7">
        <v>1</v>
      </c>
      <c r="I1339" s="7">
        <v>3</v>
      </c>
      <c r="J1339" s="176"/>
      <c r="K1339" s="63"/>
      <c r="L1339" s="190">
        <f>VLOOKUP('Tabela STJ'!$F$5:$F$5098,'R$ REAJUSTADO'!$A$2:$B$44,2,FALSE)</f>
        <v>121.96</v>
      </c>
      <c r="M1339" s="53">
        <f t="shared" si="48"/>
        <v>121.96</v>
      </c>
      <c r="N1339" s="65">
        <f>G1339*'R$ REAJUSTADO'!$E$13</f>
        <v>0</v>
      </c>
      <c r="O1339" s="64">
        <f>(J1339*'R$ REAJUSTADO'!$E$16)*'Tabela STJ'!K1339</f>
        <v>0</v>
      </c>
      <c r="P1339" s="205">
        <f t="shared" si="47"/>
        <v>121.96</v>
      </c>
      <c r="Q1339" s="201" t="s">
        <v>5171</v>
      </c>
    </row>
    <row r="1340" spans="1:17" s="12" customFormat="1" ht="38.25">
      <c r="A1340" s="119" t="s">
        <v>4319</v>
      </c>
      <c r="B1340" s="6" t="s">
        <v>4393</v>
      </c>
      <c r="C1340" s="131" t="s">
        <v>6838</v>
      </c>
      <c r="D1340" s="132" t="s">
        <v>1158</v>
      </c>
      <c r="E1340" s="8">
        <v>1</v>
      </c>
      <c r="F1340" s="166" t="s">
        <v>201</v>
      </c>
      <c r="G1340" s="9"/>
      <c r="H1340" s="8">
        <v>2</v>
      </c>
      <c r="I1340" s="8">
        <v>4</v>
      </c>
      <c r="J1340" s="174"/>
      <c r="K1340" s="10"/>
      <c r="L1340" s="188">
        <f>VLOOKUP('Tabela STJ'!$F$5:$F$5098,'R$ REAJUSTADO'!$A$2:$B$44,2,FALSE)</f>
        <v>769.16</v>
      </c>
      <c r="M1340" s="51">
        <f t="shared" si="48"/>
        <v>769.16</v>
      </c>
      <c r="N1340" s="52">
        <f>G1340*'R$ REAJUSTADO'!$E$13</f>
        <v>0</v>
      </c>
      <c r="O1340" s="11">
        <f>(J1340*'R$ REAJUSTADO'!$E$16)*'Tabela STJ'!K1340</f>
        <v>0</v>
      </c>
      <c r="P1340" s="205">
        <f t="shared" si="47"/>
        <v>769.16</v>
      </c>
      <c r="Q1340" s="201" t="s">
        <v>5172</v>
      </c>
    </row>
    <row r="1341" spans="1:17" s="66" customFormat="1" ht="38.25">
      <c r="A1341" s="120" t="s">
        <v>4319</v>
      </c>
      <c r="B1341" s="41" t="s">
        <v>4393</v>
      </c>
      <c r="C1341" s="135" t="s">
        <v>6839</v>
      </c>
      <c r="D1341" s="136" t="s">
        <v>1159</v>
      </c>
      <c r="E1341" s="7">
        <v>1</v>
      </c>
      <c r="F1341" s="168" t="s">
        <v>1</v>
      </c>
      <c r="G1341" s="62"/>
      <c r="H1341" s="7">
        <v>1</v>
      </c>
      <c r="I1341" s="7">
        <v>3</v>
      </c>
      <c r="J1341" s="176"/>
      <c r="K1341" s="63"/>
      <c r="L1341" s="190">
        <f>VLOOKUP('Tabela STJ'!$F$5:$F$5098,'R$ REAJUSTADO'!$A$2:$B$44,2,FALSE)</f>
        <v>121.96</v>
      </c>
      <c r="M1341" s="53">
        <f t="shared" si="48"/>
        <v>121.96</v>
      </c>
      <c r="N1341" s="65">
        <f>G1341*'R$ REAJUSTADO'!$E$13</f>
        <v>0</v>
      </c>
      <c r="O1341" s="64">
        <f>(J1341*'R$ REAJUSTADO'!$E$16)*'Tabela STJ'!K1341</f>
        <v>0</v>
      </c>
      <c r="P1341" s="205">
        <f t="shared" si="47"/>
        <v>121.96</v>
      </c>
      <c r="Q1341" s="201" t="s">
        <v>5171</v>
      </c>
    </row>
    <row r="1342" spans="1:17" s="12" customFormat="1" ht="38.25">
      <c r="A1342" s="119" t="s">
        <v>4319</v>
      </c>
      <c r="B1342" s="6" t="s">
        <v>4393</v>
      </c>
      <c r="C1342" s="131" t="s">
        <v>6840</v>
      </c>
      <c r="D1342" s="132" t="s">
        <v>1160</v>
      </c>
      <c r="E1342" s="8">
        <v>1</v>
      </c>
      <c r="F1342" s="166" t="s">
        <v>196</v>
      </c>
      <c r="G1342" s="9"/>
      <c r="H1342" s="8">
        <v>1</v>
      </c>
      <c r="I1342" s="8">
        <v>2</v>
      </c>
      <c r="J1342" s="174"/>
      <c r="K1342" s="10"/>
      <c r="L1342" s="188">
        <f>VLOOKUP('Tabela STJ'!$F$5:$F$5098,'R$ REAJUSTADO'!$A$2:$B$44,2,FALSE)</f>
        <v>353.41</v>
      </c>
      <c r="M1342" s="51">
        <f t="shared" si="48"/>
        <v>353.41</v>
      </c>
      <c r="N1342" s="52">
        <f>G1342*'R$ REAJUSTADO'!$E$13</f>
        <v>0</v>
      </c>
      <c r="O1342" s="11">
        <f>(J1342*'R$ REAJUSTADO'!$E$16)*'Tabela STJ'!K1342</f>
        <v>0</v>
      </c>
      <c r="P1342" s="205">
        <f t="shared" si="47"/>
        <v>353.41</v>
      </c>
      <c r="Q1342" s="201" t="s">
        <v>5172</v>
      </c>
    </row>
    <row r="1343" spans="1:17" ht="38.25">
      <c r="A1343" s="119" t="s">
        <v>4319</v>
      </c>
      <c r="B1343" s="6" t="s">
        <v>4393</v>
      </c>
      <c r="C1343" s="131" t="s">
        <v>6841</v>
      </c>
      <c r="D1343" s="132" t="s">
        <v>1161</v>
      </c>
      <c r="E1343" s="8">
        <v>1</v>
      </c>
      <c r="F1343" s="166" t="s">
        <v>201</v>
      </c>
      <c r="H1343" s="8">
        <v>2</v>
      </c>
      <c r="I1343" s="8">
        <v>3</v>
      </c>
      <c r="L1343" s="188">
        <f>VLOOKUP('Tabela STJ'!$F$5:$F$5098,'R$ REAJUSTADO'!$A$2:$B$44,2,FALSE)</f>
        <v>769.16</v>
      </c>
      <c r="M1343" s="51">
        <f t="shared" si="48"/>
        <v>769.16</v>
      </c>
      <c r="N1343" s="52">
        <f>G1343*'R$ REAJUSTADO'!$E$13</f>
        <v>0</v>
      </c>
      <c r="O1343" s="11">
        <f>(J1343*'R$ REAJUSTADO'!$E$16)*'Tabela STJ'!K1343</f>
        <v>0</v>
      </c>
      <c r="P1343" s="205">
        <f t="shared" si="47"/>
        <v>769.16</v>
      </c>
      <c r="Q1343" s="201" t="s">
        <v>5172</v>
      </c>
    </row>
    <row r="1344" spans="1:17" ht="38.25">
      <c r="A1344" s="119" t="s">
        <v>4319</v>
      </c>
      <c r="B1344" s="6" t="s">
        <v>4393</v>
      </c>
      <c r="C1344" s="131" t="s">
        <v>6842</v>
      </c>
      <c r="D1344" s="132" t="s">
        <v>1162</v>
      </c>
      <c r="E1344" s="8">
        <v>1</v>
      </c>
      <c r="F1344" s="166" t="s">
        <v>184</v>
      </c>
      <c r="H1344" s="8">
        <v>2</v>
      </c>
      <c r="I1344" s="8">
        <v>4</v>
      </c>
      <c r="L1344" s="188">
        <f>VLOOKUP('Tabela STJ'!$F$5:$F$5098,'R$ REAJUSTADO'!$A$2:$B$44,2,FALSE)</f>
        <v>720.66</v>
      </c>
      <c r="M1344" s="51">
        <f t="shared" si="48"/>
        <v>720.66</v>
      </c>
      <c r="N1344" s="52">
        <f>G1344*'R$ REAJUSTADO'!$E$13</f>
        <v>0</v>
      </c>
      <c r="O1344" s="11">
        <f>(J1344*'R$ REAJUSTADO'!$E$16)*'Tabela STJ'!K1344</f>
        <v>0</v>
      </c>
      <c r="P1344" s="205">
        <f t="shared" si="47"/>
        <v>720.66</v>
      </c>
      <c r="Q1344" s="201" t="s">
        <v>5172</v>
      </c>
    </row>
    <row r="1345" spans="1:17" ht="38.25">
      <c r="A1345" s="119" t="s">
        <v>4319</v>
      </c>
      <c r="B1345" s="6" t="s">
        <v>4393</v>
      </c>
      <c r="C1345" s="131" t="s">
        <v>6843</v>
      </c>
      <c r="D1345" s="132" t="s">
        <v>1163</v>
      </c>
      <c r="E1345" s="8">
        <v>1</v>
      </c>
      <c r="F1345" s="166" t="s">
        <v>196</v>
      </c>
      <c r="H1345" s="8">
        <v>2</v>
      </c>
      <c r="I1345" s="8">
        <v>4</v>
      </c>
      <c r="L1345" s="188">
        <f>VLOOKUP('Tabela STJ'!$F$5:$F$5098,'R$ REAJUSTADO'!$A$2:$B$44,2,FALSE)</f>
        <v>353.41</v>
      </c>
      <c r="M1345" s="51">
        <f t="shared" si="48"/>
        <v>353.41</v>
      </c>
      <c r="N1345" s="52">
        <f>G1345*'R$ REAJUSTADO'!$E$13</f>
        <v>0</v>
      </c>
      <c r="O1345" s="11">
        <f>(J1345*'R$ REAJUSTADO'!$E$16)*'Tabela STJ'!K1345</f>
        <v>0</v>
      </c>
      <c r="P1345" s="205">
        <f t="shared" si="47"/>
        <v>353.41</v>
      </c>
      <c r="Q1345" s="201" t="s">
        <v>5172</v>
      </c>
    </row>
    <row r="1346" spans="1:17" s="26" customFormat="1" ht="31.5">
      <c r="A1346" s="273" t="s">
        <v>5413</v>
      </c>
      <c r="B1346" s="273"/>
      <c r="C1346" s="273"/>
      <c r="D1346" s="273"/>
      <c r="E1346" s="273"/>
      <c r="F1346" s="273"/>
      <c r="G1346" s="273"/>
      <c r="H1346" s="273"/>
      <c r="I1346" s="273"/>
      <c r="J1346" s="273"/>
      <c r="K1346" s="273"/>
      <c r="L1346" s="273"/>
      <c r="M1346" s="273"/>
      <c r="N1346" s="273"/>
      <c r="O1346" s="273"/>
      <c r="P1346" s="273"/>
      <c r="Q1346" s="273"/>
    </row>
    <row r="1347" spans="1:17" ht="38.25">
      <c r="A1347" s="119" t="s">
        <v>4319</v>
      </c>
      <c r="B1347" s="6" t="s">
        <v>4394</v>
      </c>
      <c r="C1347" s="131" t="s">
        <v>6844</v>
      </c>
      <c r="D1347" s="132" t="s">
        <v>1164</v>
      </c>
      <c r="E1347" s="8">
        <v>1</v>
      </c>
      <c r="F1347" s="166" t="s">
        <v>5</v>
      </c>
      <c r="H1347" s="8">
        <v>1</v>
      </c>
      <c r="I1347" s="8">
        <v>3</v>
      </c>
      <c r="L1347" s="188">
        <f>VLOOKUP('Tabela STJ'!$F$5:$F$5098,'R$ REAJUSTADO'!$A$2:$B$44,2,FALSE)</f>
        <v>600.09</v>
      </c>
      <c r="M1347" s="51">
        <f t="shared" si="48"/>
        <v>600.09</v>
      </c>
      <c r="N1347" s="52">
        <f>G1347*'R$ REAJUSTADO'!$E$13</f>
        <v>0</v>
      </c>
      <c r="O1347" s="11">
        <f>(J1347*'R$ REAJUSTADO'!$E$16)*'Tabela STJ'!K1347</f>
        <v>0</v>
      </c>
      <c r="P1347" s="205">
        <f t="shared" si="47"/>
        <v>600.09</v>
      </c>
      <c r="Q1347" s="201" t="s">
        <v>5172</v>
      </c>
    </row>
    <row r="1348" spans="1:17" ht="38.25">
      <c r="A1348" s="119" t="s">
        <v>4319</v>
      </c>
      <c r="B1348" s="6" t="s">
        <v>4394</v>
      </c>
      <c r="C1348" s="131" t="s">
        <v>6845</v>
      </c>
      <c r="D1348" s="132" t="s">
        <v>1165</v>
      </c>
      <c r="E1348" s="8">
        <v>1</v>
      </c>
      <c r="F1348" s="166" t="s">
        <v>196</v>
      </c>
      <c r="H1348" s="8">
        <v>1</v>
      </c>
      <c r="I1348" s="8">
        <v>2</v>
      </c>
      <c r="L1348" s="188">
        <f>VLOOKUP('Tabela STJ'!$F$5:$F$5098,'R$ REAJUSTADO'!$A$2:$B$44,2,FALSE)</f>
        <v>353.41</v>
      </c>
      <c r="M1348" s="51">
        <f t="shared" si="48"/>
        <v>353.41</v>
      </c>
      <c r="N1348" s="52">
        <f>G1348*'R$ REAJUSTADO'!$E$13</f>
        <v>0</v>
      </c>
      <c r="O1348" s="11">
        <f>(J1348*'R$ REAJUSTADO'!$E$16)*'Tabela STJ'!K1348</f>
        <v>0</v>
      </c>
      <c r="P1348" s="205">
        <f t="shared" si="47"/>
        <v>353.41</v>
      </c>
      <c r="Q1348" s="201" t="s">
        <v>5172</v>
      </c>
    </row>
    <row r="1349" spans="1:17" ht="38.25">
      <c r="A1349" s="119" t="s">
        <v>4319</v>
      </c>
      <c r="B1349" s="6" t="s">
        <v>4394</v>
      </c>
      <c r="C1349" s="131" t="s">
        <v>6846</v>
      </c>
      <c r="D1349" s="132" t="s">
        <v>1166</v>
      </c>
      <c r="E1349" s="8">
        <v>1</v>
      </c>
      <c r="F1349" s="166" t="s">
        <v>184</v>
      </c>
      <c r="H1349" s="8">
        <v>2</v>
      </c>
      <c r="I1349" s="8">
        <v>4</v>
      </c>
      <c r="L1349" s="188">
        <f>VLOOKUP('Tabela STJ'!$F$5:$F$5098,'R$ REAJUSTADO'!$A$2:$B$44,2,FALSE)</f>
        <v>720.66</v>
      </c>
      <c r="M1349" s="51">
        <f t="shared" si="48"/>
        <v>720.66</v>
      </c>
      <c r="N1349" s="52">
        <f>G1349*'R$ REAJUSTADO'!$E$13</f>
        <v>0</v>
      </c>
      <c r="O1349" s="11">
        <f>(J1349*'R$ REAJUSTADO'!$E$16)*'Tabela STJ'!K1349</f>
        <v>0</v>
      </c>
      <c r="P1349" s="205">
        <f t="shared" ref="P1349:P1413" si="49">SUM(M1349:O1349)</f>
        <v>720.66</v>
      </c>
      <c r="Q1349" s="201" t="s">
        <v>5172</v>
      </c>
    </row>
    <row r="1350" spans="1:17" ht="38.25">
      <c r="A1350" s="119" t="s">
        <v>4319</v>
      </c>
      <c r="B1350" s="6" t="s">
        <v>4394</v>
      </c>
      <c r="C1350" s="131" t="s">
        <v>6847</v>
      </c>
      <c r="D1350" s="132" t="s">
        <v>1167</v>
      </c>
      <c r="E1350" s="8">
        <v>1</v>
      </c>
      <c r="F1350" s="166" t="s">
        <v>184</v>
      </c>
      <c r="H1350" s="8">
        <v>1</v>
      </c>
      <c r="I1350" s="8">
        <v>3</v>
      </c>
      <c r="L1350" s="188">
        <f>VLOOKUP('Tabela STJ'!$F$5:$F$5098,'R$ REAJUSTADO'!$A$2:$B$44,2,FALSE)</f>
        <v>720.66</v>
      </c>
      <c r="M1350" s="51">
        <f t="shared" si="48"/>
        <v>720.66</v>
      </c>
      <c r="N1350" s="52">
        <f>G1350*'R$ REAJUSTADO'!$E$13</f>
        <v>0</v>
      </c>
      <c r="O1350" s="11">
        <f>(J1350*'R$ REAJUSTADO'!$E$16)*'Tabela STJ'!K1350</f>
        <v>0</v>
      </c>
      <c r="P1350" s="205">
        <f t="shared" si="49"/>
        <v>720.66</v>
      </c>
      <c r="Q1350" s="201" t="s">
        <v>5172</v>
      </c>
    </row>
    <row r="1351" spans="1:17" ht="38.25">
      <c r="A1351" s="119" t="s">
        <v>4319</v>
      </c>
      <c r="B1351" s="6" t="s">
        <v>4394</v>
      </c>
      <c r="C1351" s="131" t="s">
        <v>6848</v>
      </c>
      <c r="D1351" s="132" t="s">
        <v>1168</v>
      </c>
      <c r="E1351" s="8">
        <v>1</v>
      </c>
      <c r="F1351" s="166" t="s">
        <v>6</v>
      </c>
      <c r="H1351" s="8">
        <v>2</v>
      </c>
      <c r="I1351" s="8">
        <v>5</v>
      </c>
      <c r="L1351" s="188">
        <f>VLOOKUP('Tabela STJ'!$F$5:$F$5098,'R$ REAJUSTADO'!$A$2:$B$44,2,FALSE)</f>
        <v>838.45</v>
      </c>
      <c r="M1351" s="51">
        <f t="shared" si="48"/>
        <v>838.45</v>
      </c>
      <c r="N1351" s="52">
        <f>G1351*'R$ REAJUSTADO'!$E$13</f>
        <v>0</v>
      </c>
      <c r="O1351" s="11">
        <f>(J1351*'R$ REAJUSTADO'!$E$16)*'Tabela STJ'!K1351</f>
        <v>0</v>
      </c>
      <c r="P1351" s="205">
        <f t="shared" si="49"/>
        <v>838.45</v>
      </c>
      <c r="Q1351" s="201" t="s">
        <v>5172</v>
      </c>
    </row>
    <row r="1352" spans="1:17" ht="38.25">
      <c r="A1352" s="119" t="s">
        <v>4319</v>
      </c>
      <c r="B1352" s="6" t="s">
        <v>4394</v>
      </c>
      <c r="C1352" s="131" t="s">
        <v>6849</v>
      </c>
      <c r="D1352" s="132" t="s">
        <v>1169</v>
      </c>
      <c r="E1352" s="8">
        <v>1</v>
      </c>
      <c r="F1352" s="166" t="s">
        <v>245</v>
      </c>
      <c r="H1352" s="8">
        <v>1</v>
      </c>
      <c r="I1352" s="8">
        <v>3</v>
      </c>
      <c r="L1352" s="188">
        <f>VLOOKUP('Tabela STJ'!$F$5:$F$5098,'R$ REAJUSTADO'!$A$2:$B$44,2,FALSE)</f>
        <v>648.59</v>
      </c>
      <c r="M1352" s="51">
        <f t="shared" si="48"/>
        <v>648.59</v>
      </c>
      <c r="N1352" s="52">
        <f>G1352*'R$ REAJUSTADO'!$E$13</f>
        <v>0</v>
      </c>
      <c r="O1352" s="11">
        <f>(J1352*'R$ REAJUSTADO'!$E$16)*'Tabela STJ'!K1352</f>
        <v>0</v>
      </c>
      <c r="P1352" s="205">
        <f t="shared" si="49"/>
        <v>648.59</v>
      </c>
      <c r="Q1352" s="201" t="s">
        <v>5172</v>
      </c>
    </row>
    <row r="1353" spans="1:17" ht="38.25">
      <c r="A1353" s="119" t="s">
        <v>4319</v>
      </c>
      <c r="B1353" s="6" t="s">
        <v>4394</v>
      </c>
      <c r="C1353" s="131" t="s">
        <v>6850</v>
      </c>
      <c r="D1353" s="132" t="s">
        <v>1170</v>
      </c>
      <c r="E1353" s="8">
        <v>1</v>
      </c>
      <c r="F1353" s="166" t="s">
        <v>48</v>
      </c>
      <c r="H1353" s="8">
        <v>1</v>
      </c>
      <c r="I1353" s="8">
        <v>2</v>
      </c>
      <c r="L1353" s="188">
        <f>VLOOKUP('Tabela STJ'!$F$5:$F$5098,'R$ REAJUSTADO'!$A$2:$B$44,2,FALSE)</f>
        <v>424.07</v>
      </c>
      <c r="M1353" s="51">
        <f t="shared" si="48"/>
        <v>424.07</v>
      </c>
      <c r="N1353" s="52">
        <f>G1353*'R$ REAJUSTADO'!$E$13</f>
        <v>0</v>
      </c>
      <c r="O1353" s="11">
        <f>(J1353*'R$ REAJUSTADO'!$E$16)*'Tabela STJ'!K1353</f>
        <v>0</v>
      </c>
      <c r="P1353" s="205">
        <f t="shared" si="49"/>
        <v>424.07</v>
      </c>
      <c r="Q1353" s="201" t="s">
        <v>5172</v>
      </c>
    </row>
    <row r="1354" spans="1:17" ht="38.25">
      <c r="A1354" s="119" t="s">
        <v>4319</v>
      </c>
      <c r="B1354" s="6" t="s">
        <v>4394</v>
      </c>
      <c r="C1354" s="131" t="s">
        <v>6851</v>
      </c>
      <c r="D1354" s="132" t="s">
        <v>1171</v>
      </c>
      <c r="E1354" s="8">
        <v>1</v>
      </c>
      <c r="F1354" s="166" t="s">
        <v>2</v>
      </c>
      <c r="H1354" s="8">
        <v>1</v>
      </c>
      <c r="I1354" s="8">
        <v>1</v>
      </c>
      <c r="L1354" s="188">
        <f>VLOOKUP('Tabela STJ'!$F$5:$F$5098,'R$ REAJUSTADO'!$A$2:$B$44,2,FALSE)</f>
        <v>177.38</v>
      </c>
      <c r="M1354" s="51">
        <f t="shared" si="48"/>
        <v>177.38</v>
      </c>
      <c r="N1354" s="52">
        <f>G1354*'R$ REAJUSTADO'!$E$13</f>
        <v>0</v>
      </c>
      <c r="O1354" s="11">
        <f>(J1354*'R$ REAJUSTADO'!$E$16)*'Tabela STJ'!K1354</f>
        <v>0</v>
      </c>
      <c r="P1354" s="205">
        <f t="shared" si="49"/>
        <v>177.38</v>
      </c>
      <c r="Q1354" s="201" t="s">
        <v>5172</v>
      </c>
    </row>
    <row r="1355" spans="1:17" s="66" customFormat="1" ht="38.25">
      <c r="A1355" s="120" t="s">
        <v>4319</v>
      </c>
      <c r="B1355" s="41" t="s">
        <v>4394</v>
      </c>
      <c r="C1355" s="135" t="s">
        <v>6852</v>
      </c>
      <c r="D1355" s="136" t="s">
        <v>1172</v>
      </c>
      <c r="E1355" s="7">
        <v>1</v>
      </c>
      <c r="F1355" s="168" t="s">
        <v>17</v>
      </c>
      <c r="G1355" s="62"/>
      <c r="H1355" s="7"/>
      <c r="I1355" s="7">
        <v>0</v>
      </c>
      <c r="J1355" s="176"/>
      <c r="K1355" s="63"/>
      <c r="L1355" s="190">
        <f>VLOOKUP('Tabela STJ'!$F$5:$F$5098,'R$ REAJUSTADO'!$A$2:$B$44,2,FALSE)</f>
        <v>55.45</v>
      </c>
      <c r="M1355" s="53">
        <f t="shared" si="48"/>
        <v>55.45</v>
      </c>
      <c r="N1355" s="65">
        <f>G1355*'R$ REAJUSTADO'!$E$13</f>
        <v>0</v>
      </c>
      <c r="O1355" s="64">
        <f>(J1355*'R$ REAJUSTADO'!$E$16)*'Tabela STJ'!K1355</f>
        <v>0</v>
      </c>
      <c r="P1355" s="205">
        <f t="shared" si="49"/>
        <v>55.45</v>
      </c>
      <c r="Q1355" s="201" t="s">
        <v>5171</v>
      </c>
    </row>
    <row r="1356" spans="1:17" s="12" customFormat="1" ht="38.25">
      <c r="A1356" s="119" t="s">
        <v>4319</v>
      </c>
      <c r="B1356" s="6" t="s">
        <v>4394</v>
      </c>
      <c r="C1356" s="131" t="s">
        <v>6853</v>
      </c>
      <c r="D1356" s="132" t="s">
        <v>938</v>
      </c>
      <c r="E1356" s="8">
        <v>1</v>
      </c>
      <c r="F1356" s="166" t="s">
        <v>238</v>
      </c>
      <c r="G1356" s="9"/>
      <c r="H1356" s="8">
        <v>2</v>
      </c>
      <c r="I1356" s="8">
        <v>4</v>
      </c>
      <c r="J1356" s="174"/>
      <c r="K1356" s="10"/>
      <c r="L1356" s="188">
        <f>VLOOKUP('Tabela STJ'!$F$5:$F$5098,'R$ REAJUSTADO'!$A$2:$B$44,2,FALSE)</f>
        <v>679.08</v>
      </c>
      <c r="M1356" s="51">
        <f t="shared" si="48"/>
        <v>679.08</v>
      </c>
      <c r="N1356" s="52">
        <f>G1356*'R$ REAJUSTADO'!$E$13</f>
        <v>0</v>
      </c>
      <c r="O1356" s="11">
        <f>(J1356*'R$ REAJUSTADO'!$E$16)*'Tabela STJ'!K1356</f>
        <v>0</v>
      </c>
      <c r="P1356" s="205">
        <f t="shared" si="49"/>
        <v>679.08</v>
      </c>
      <c r="Q1356" s="201" t="s">
        <v>5172</v>
      </c>
    </row>
    <row r="1357" spans="1:17" s="66" customFormat="1" ht="38.25">
      <c r="A1357" s="120" t="s">
        <v>4319</v>
      </c>
      <c r="B1357" s="41" t="s">
        <v>4394</v>
      </c>
      <c r="C1357" s="135" t="s">
        <v>6854</v>
      </c>
      <c r="D1357" s="136" t="s">
        <v>1173</v>
      </c>
      <c r="E1357" s="7">
        <v>1</v>
      </c>
      <c r="F1357" s="168" t="s">
        <v>1</v>
      </c>
      <c r="G1357" s="62"/>
      <c r="H1357" s="7">
        <v>1</v>
      </c>
      <c r="I1357" s="7">
        <v>1</v>
      </c>
      <c r="J1357" s="176"/>
      <c r="K1357" s="63"/>
      <c r="L1357" s="190">
        <f>VLOOKUP('Tabela STJ'!$F$5:$F$5098,'R$ REAJUSTADO'!$A$2:$B$44,2,FALSE)</f>
        <v>121.96</v>
      </c>
      <c r="M1357" s="53">
        <f t="shared" si="48"/>
        <v>121.96</v>
      </c>
      <c r="N1357" s="65">
        <f>G1357*'R$ REAJUSTADO'!$E$13</f>
        <v>0</v>
      </c>
      <c r="O1357" s="64">
        <f>(J1357*'R$ REAJUSTADO'!$E$16)*'Tabela STJ'!K1357</f>
        <v>0</v>
      </c>
      <c r="P1357" s="205">
        <f t="shared" si="49"/>
        <v>121.96</v>
      </c>
      <c r="Q1357" s="201" t="s">
        <v>5171</v>
      </c>
    </row>
    <row r="1358" spans="1:17" s="12" customFormat="1" ht="38.25">
      <c r="A1358" s="119" t="s">
        <v>4319</v>
      </c>
      <c r="B1358" s="6" t="s">
        <v>4394</v>
      </c>
      <c r="C1358" s="131" t="s">
        <v>6855</v>
      </c>
      <c r="D1358" s="132" t="s">
        <v>1174</v>
      </c>
      <c r="E1358" s="8">
        <v>1</v>
      </c>
      <c r="F1358" s="166" t="s">
        <v>184</v>
      </c>
      <c r="G1358" s="9"/>
      <c r="H1358" s="8">
        <v>2</v>
      </c>
      <c r="I1358" s="8">
        <v>3</v>
      </c>
      <c r="J1358" s="174"/>
      <c r="K1358" s="10"/>
      <c r="L1358" s="188">
        <f>VLOOKUP('Tabela STJ'!$F$5:$F$5098,'R$ REAJUSTADO'!$A$2:$B$44,2,FALSE)</f>
        <v>720.66</v>
      </c>
      <c r="M1358" s="51">
        <f t="shared" si="48"/>
        <v>720.66</v>
      </c>
      <c r="N1358" s="52">
        <f>G1358*'R$ REAJUSTADO'!$E$13</f>
        <v>0</v>
      </c>
      <c r="O1358" s="11">
        <f>(J1358*'R$ REAJUSTADO'!$E$16)*'Tabela STJ'!K1358</f>
        <v>0</v>
      </c>
      <c r="P1358" s="205">
        <f t="shared" si="49"/>
        <v>720.66</v>
      </c>
      <c r="Q1358" s="201" t="s">
        <v>5172</v>
      </c>
    </row>
    <row r="1359" spans="1:17" s="66" customFormat="1" ht="38.25">
      <c r="A1359" s="120" t="s">
        <v>4319</v>
      </c>
      <c r="B1359" s="41" t="s">
        <v>4394</v>
      </c>
      <c r="C1359" s="135" t="s">
        <v>6856</v>
      </c>
      <c r="D1359" s="136" t="s">
        <v>1176</v>
      </c>
      <c r="E1359" s="7">
        <v>1</v>
      </c>
      <c r="F1359" s="168" t="s">
        <v>1</v>
      </c>
      <c r="G1359" s="62"/>
      <c r="H1359" s="7">
        <v>1</v>
      </c>
      <c r="I1359" s="7">
        <v>1</v>
      </c>
      <c r="J1359" s="176"/>
      <c r="K1359" s="63"/>
      <c r="L1359" s="190">
        <f>VLOOKUP('Tabela STJ'!$F$5:$F$5098,'R$ REAJUSTADO'!$A$2:$B$44,2,FALSE)</f>
        <v>121.96</v>
      </c>
      <c r="M1359" s="53">
        <f t="shared" si="48"/>
        <v>121.96</v>
      </c>
      <c r="N1359" s="65">
        <f>G1359*'R$ REAJUSTADO'!$E$13</f>
        <v>0</v>
      </c>
      <c r="O1359" s="64">
        <f>(J1359*'R$ REAJUSTADO'!$E$16)*'Tabela STJ'!K1359</f>
        <v>0</v>
      </c>
      <c r="P1359" s="205">
        <f t="shared" si="49"/>
        <v>121.96</v>
      </c>
      <c r="Q1359" s="201" t="s">
        <v>5171</v>
      </c>
    </row>
    <row r="1360" spans="1:17" s="12" customFormat="1" ht="38.25">
      <c r="A1360" s="119" t="s">
        <v>4319</v>
      </c>
      <c r="B1360" s="6" t="s">
        <v>4394</v>
      </c>
      <c r="C1360" s="131" t="s">
        <v>6857</v>
      </c>
      <c r="D1360" s="132" t="s">
        <v>1175</v>
      </c>
      <c r="E1360" s="8">
        <v>1</v>
      </c>
      <c r="F1360" s="166" t="s">
        <v>184</v>
      </c>
      <c r="G1360" s="9"/>
      <c r="H1360" s="8">
        <v>1</v>
      </c>
      <c r="I1360" s="8">
        <v>3</v>
      </c>
      <c r="J1360" s="174"/>
      <c r="K1360" s="10"/>
      <c r="L1360" s="188">
        <f>VLOOKUP('Tabela STJ'!$F$5:$F$5098,'R$ REAJUSTADO'!$A$2:$B$44,2,FALSE)</f>
        <v>720.66</v>
      </c>
      <c r="M1360" s="51">
        <f t="shared" si="48"/>
        <v>720.66</v>
      </c>
      <c r="N1360" s="52">
        <f>G1360*'R$ REAJUSTADO'!$E$13</f>
        <v>0</v>
      </c>
      <c r="O1360" s="11">
        <f>(J1360*'R$ REAJUSTADO'!$E$16)*'Tabela STJ'!K1360</f>
        <v>0</v>
      </c>
      <c r="P1360" s="205">
        <f t="shared" si="49"/>
        <v>720.66</v>
      </c>
      <c r="Q1360" s="201" t="s">
        <v>5172</v>
      </c>
    </row>
    <row r="1361" spans="1:17" ht="38.25">
      <c r="A1361" s="119" t="s">
        <v>4319</v>
      </c>
      <c r="B1361" s="6" t="s">
        <v>4394</v>
      </c>
      <c r="C1361" s="131" t="s">
        <v>6858</v>
      </c>
      <c r="D1361" s="132" t="s">
        <v>1177</v>
      </c>
      <c r="E1361" s="8">
        <v>1</v>
      </c>
      <c r="F1361" s="166" t="s">
        <v>5</v>
      </c>
      <c r="H1361" s="8">
        <v>1</v>
      </c>
      <c r="I1361" s="8">
        <v>3</v>
      </c>
      <c r="L1361" s="188">
        <f>VLOOKUP('Tabela STJ'!$F$5:$F$5098,'R$ REAJUSTADO'!$A$2:$B$44,2,FALSE)</f>
        <v>600.09</v>
      </c>
      <c r="M1361" s="51">
        <f t="shared" si="48"/>
        <v>600.09</v>
      </c>
      <c r="N1361" s="52">
        <f>G1361*'R$ REAJUSTADO'!$E$13</f>
        <v>0</v>
      </c>
      <c r="O1361" s="11">
        <f>(J1361*'R$ REAJUSTADO'!$E$16)*'Tabela STJ'!K1361</f>
        <v>0</v>
      </c>
      <c r="P1361" s="205">
        <f t="shared" si="49"/>
        <v>600.09</v>
      </c>
      <c r="Q1361" s="201" t="s">
        <v>5172</v>
      </c>
    </row>
    <row r="1362" spans="1:17" ht="38.25">
      <c r="A1362" s="119" t="s">
        <v>4319</v>
      </c>
      <c r="B1362" s="6" t="s">
        <v>4394</v>
      </c>
      <c r="C1362" s="131" t="s">
        <v>6859</v>
      </c>
      <c r="D1362" s="132" t="s">
        <v>1178</v>
      </c>
      <c r="E1362" s="8">
        <v>1</v>
      </c>
      <c r="F1362" s="166" t="s">
        <v>431</v>
      </c>
      <c r="H1362" s="8">
        <v>1</v>
      </c>
      <c r="I1362" s="8">
        <v>3</v>
      </c>
      <c r="L1362" s="188">
        <f>VLOOKUP('Tabela STJ'!$F$5:$F$5098,'R$ REAJUSTADO'!$A$2:$B$44,2,FALSE)</f>
        <v>507.22</v>
      </c>
      <c r="M1362" s="51">
        <f t="shared" si="48"/>
        <v>507.22</v>
      </c>
      <c r="N1362" s="52">
        <f>G1362*'R$ REAJUSTADO'!$E$13</f>
        <v>0</v>
      </c>
      <c r="O1362" s="11">
        <f>(J1362*'R$ REAJUSTADO'!$E$16)*'Tabela STJ'!K1362</f>
        <v>0</v>
      </c>
      <c r="P1362" s="205">
        <f t="shared" si="49"/>
        <v>507.22</v>
      </c>
      <c r="Q1362" s="201" t="s">
        <v>5172</v>
      </c>
    </row>
    <row r="1363" spans="1:17" ht="38.25">
      <c r="A1363" s="119" t="s">
        <v>4319</v>
      </c>
      <c r="B1363" s="6" t="s">
        <v>4394</v>
      </c>
      <c r="C1363" s="131" t="s">
        <v>6860</v>
      </c>
      <c r="D1363" s="132" t="s">
        <v>1179</v>
      </c>
      <c r="E1363" s="8">
        <v>1</v>
      </c>
      <c r="F1363" s="166" t="s">
        <v>238</v>
      </c>
      <c r="H1363" s="8">
        <v>2</v>
      </c>
      <c r="I1363" s="8">
        <v>3</v>
      </c>
      <c r="L1363" s="188">
        <f>VLOOKUP('Tabela STJ'!$F$5:$F$5098,'R$ REAJUSTADO'!$A$2:$B$44,2,FALSE)</f>
        <v>679.08</v>
      </c>
      <c r="M1363" s="51">
        <f t="shared" si="48"/>
        <v>679.08</v>
      </c>
      <c r="N1363" s="52">
        <f>G1363*'R$ REAJUSTADO'!$E$13</f>
        <v>0</v>
      </c>
      <c r="O1363" s="11">
        <f>(J1363*'R$ REAJUSTADO'!$E$16)*'Tabela STJ'!K1363</f>
        <v>0</v>
      </c>
      <c r="P1363" s="205">
        <f t="shared" si="49"/>
        <v>679.08</v>
      </c>
      <c r="Q1363" s="201" t="s">
        <v>5172</v>
      </c>
    </row>
    <row r="1364" spans="1:17" s="26" customFormat="1" ht="31.5">
      <c r="A1364" s="273" t="s">
        <v>5414</v>
      </c>
      <c r="B1364" s="273"/>
      <c r="C1364" s="273"/>
      <c r="D1364" s="273"/>
      <c r="E1364" s="273"/>
      <c r="F1364" s="273"/>
      <c r="G1364" s="273"/>
      <c r="H1364" s="273"/>
      <c r="I1364" s="273"/>
      <c r="J1364" s="273"/>
      <c r="K1364" s="273"/>
      <c r="L1364" s="273"/>
      <c r="M1364" s="273"/>
      <c r="N1364" s="273"/>
      <c r="O1364" s="273"/>
      <c r="P1364" s="273"/>
      <c r="Q1364" s="273"/>
    </row>
    <row r="1365" spans="1:17" ht="38.25">
      <c r="A1365" s="119" t="s">
        <v>4319</v>
      </c>
      <c r="B1365" s="6" t="s">
        <v>4395</v>
      </c>
      <c r="C1365" s="131" t="s">
        <v>6861</v>
      </c>
      <c r="D1365" s="132" t="s">
        <v>1180</v>
      </c>
      <c r="E1365" s="8">
        <v>1</v>
      </c>
      <c r="F1365" s="166" t="s">
        <v>5</v>
      </c>
      <c r="H1365" s="8">
        <v>1</v>
      </c>
      <c r="I1365" s="8">
        <v>3</v>
      </c>
      <c r="L1365" s="188">
        <f>VLOOKUP('Tabela STJ'!$F$5:$F$5098,'R$ REAJUSTADO'!$A$2:$B$44,2,FALSE)</f>
        <v>600.09</v>
      </c>
      <c r="M1365" s="51">
        <f t="shared" si="48"/>
        <v>600.09</v>
      </c>
      <c r="N1365" s="52">
        <f>G1365*'R$ REAJUSTADO'!$E$13</f>
        <v>0</v>
      </c>
      <c r="O1365" s="11">
        <f>(J1365*'R$ REAJUSTADO'!$E$16)*'Tabela STJ'!K1365</f>
        <v>0</v>
      </c>
      <c r="P1365" s="205">
        <f t="shared" si="49"/>
        <v>600.09</v>
      </c>
      <c r="Q1365" s="201" t="s">
        <v>5172</v>
      </c>
    </row>
    <row r="1366" spans="1:17" ht="38.25">
      <c r="A1366" s="119" t="s">
        <v>4319</v>
      </c>
      <c r="B1366" s="6" t="s">
        <v>4395</v>
      </c>
      <c r="C1366" s="131" t="s">
        <v>6862</v>
      </c>
      <c r="D1366" s="132" t="s">
        <v>1181</v>
      </c>
      <c r="E1366" s="8">
        <v>1</v>
      </c>
      <c r="F1366" s="166" t="s">
        <v>3</v>
      </c>
      <c r="H1366" s="8">
        <v>1</v>
      </c>
      <c r="I1366" s="8">
        <v>1</v>
      </c>
      <c r="L1366" s="188">
        <f>VLOOKUP('Tabela STJ'!$F$5:$F$5098,'R$ REAJUSTADO'!$A$2:$B$44,2,FALSE)</f>
        <v>261.93</v>
      </c>
      <c r="M1366" s="51">
        <f t="shared" si="48"/>
        <v>261.93</v>
      </c>
      <c r="N1366" s="52">
        <f>G1366*'R$ REAJUSTADO'!$E$13</f>
        <v>0</v>
      </c>
      <c r="O1366" s="11">
        <f>(J1366*'R$ REAJUSTADO'!$E$16)*'Tabela STJ'!K1366</f>
        <v>0</v>
      </c>
      <c r="P1366" s="205">
        <f t="shared" si="49"/>
        <v>261.93</v>
      </c>
      <c r="Q1366" s="201" t="s">
        <v>5172</v>
      </c>
    </row>
    <row r="1367" spans="1:17" ht="38.25">
      <c r="A1367" s="119" t="s">
        <v>4319</v>
      </c>
      <c r="B1367" s="6" t="s">
        <v>4395</v>
      </c>
      <c r="C1367" s="131" t="s">
        <v>6863</v>
      </c>
      <c r="D1367" s="132" t="s">
        <v>1182</v>
      </c>
      <c r="E1367" s="8">
        <v>1</v>
      </c>
      <c r="F1367" s="166" t="s">
        <v>2</v>
      </c>
      <c r="H1367" s="8">
        <v>1</v>
      </c>
      <c r="I1367" s="8">
        <v>2</v>
      </c>
      <c r="L1367" s="188">
        <f>VLOOKUP('Tabela STJ'!$F$5:$F$5098,'R$ REAJUSTADO'!$A$2:$B$44,2,FALSE)</f>
        <v>177.38</v>
      </c>
      <c r="M1367" s="51">
        <f t="shared" si="48"/>
        <v>177.38</v>
      </c>
      <c r="N1367" s="52">
        <f>G1367*'R$ REAJUSTADO'!$E$13</f>
        <v>0</v>
      </c>
      <c r="O1367" s="11">
        <f>(J1367*'R$ REAJUSTADO'!$E$16)*'Tabela STJ'!K1367</f>
        <v>0</v>
      </c>
      <c r="P1367" s="205">
        <f t="shared" si="49"/>
        <v>177.38</v>
      </c>
      <c r="Q1367" s="201" t="s">
        <v>5172</v>
      </c>
    </row>
    <row r="1368" spans="1:17" ht="38.25">
      <c r="A1368" s="119" t="s">
        <v>4319</v>
      </c>
      <c r="B1368" s="6" t="s">
        <v>4395</v>
      </c>
      <c r="C1368" s="131" t="s">
        <v>6864</v>
      </c>
      <c r="D1368" s="132" t="s">
        <v>1183</v>
      </c>
      <c r="E1368" s="8">
        <v>1</v>
      </c>
      <c r="F1368" s="166" t="s">
        <v>245</v>
      </c>
      <c r="H1368" s="8">
        <v>1</v>
      </c>
      <c r="I1368" s="8">
        <v>3</v>
      </c>
      <c r="L1368" s="188">
        <f>VLOOKUP('Tabela STJ'!$F$5:$F$5098,'R$ REAJUSTADO'!$A$2:$B$44,2,FALSE)</f>
        <v>648.59</v>
      </c>
      <c r="M1368" s="51">
        <f t="shared" si="48"/>
        <v>648.59</v>
      </c>
      <c r="N1368" s="52">
        <f>G1368*'R$ REAJUSTADO'!$E$13</f>
        <v>0</v>
      </c>
      <c r="O1368" s="11">
        <f>(J1368*'R$ REAJUSTADO'!$E$16)*'Tabela STJ'!K1368</f>
        <v>0</v>
      </c>
      <c r="P1368" s="205">
        <f t="shared" si="49"/>
        <v>648.59</v>
      </c>
      <c r="Q1368" s="201" t="s">
        <v>5172</v>
      </c>
    </row>
    <row r="1369" spans="1:17" ht="38.25">
      <c r="A1369" s="119" t="s">
        <v>4319</v>
      </c>
      <c r="B1369" s="6" t="s">
        <v>4395</v>
      </c>
      <c r="C1369" s="131" t="s">
        <v>6865</v>
      </c>
      <c r="D1369" s="132" t="s">
        <v>1184</v>
      </c>
      <c r="E1369" s="8">
        <v>1</v>
      </c>
      <c r="F1369" s="166" t="s">
        <v>196</v>
      </c>
      <c r="H1369" s="8">
        <v>1</v>
      </c>
      <c r="I1369" s="8">
        <v>2</v>
      </c>
      <c r="L1369" s="188">
        <f>VLOOKUP('Tabela STJ'!$F$5:$F$5098,'R$ REAJUSTADO'!$A$2:$B$44,2,FALSE)</f>
        <v>353.41</v>
      </c>
      <c r="M1369" s="51">
        <f t="shared" si="48"/>
        <v>353.41</v>
      </c>
      <c r="N1369" s="52">
        <f>G1369*'R$ REAJUSTADO'!$E$13</f>
        <v>0</v>
      </c>
      <c r="O1369" s="11">
        <f>(J1369*'R$ REAJUSTADO'!$E$16)*'Tabela STJ'!K1369</f>
        <v>0</v>
      </c>
      <c r="P1369" s="205">
        <f t="shared" si="49"/>
        <v>353.41</v>
      </c>
      <c r="Q1369" s="201" t="s">
        <v>5172</v>
      </c>
    </row>
    <row r="1370" spans="1:17" ht="38.25">
      <c r="A1370" s="119" t="s">
        <v>4319</v>
      </c>
      <c r="B1370" s="6" t="s">
        <v>4395</v>
      </c>
      <c r="C1370" s="131" t="s">
        <v>6866</v>
      </c>
      <c r="D1370" s="132" t="s">
        <v>1185</v>
      </c>
      <c r="E1370" s="8">
        <v>1</v>
      </c>
      <c r="F1370" s="166" t="s">
        <v>30</v>
      </c>
      <c r="H1370" s="8">
        <v>1</v>
      </c>
      <c r="I1370" s="8">
        <v>1</v>
      </c>
      <c r="L1370" s="188">
        <f>VLOOKUP('Tabela STJ'!$F$5:$F$5098,'R$ REAJUSTADO'!$A$2:$B$44,2,FALSE)</f>
        <v>155.22</v>
      </c>
      <c r="M1370" s="51">
        <f t="shared" si="48"/>
        <v>155.22</v>
      </c>
      <c r="N1370" s="52">
        <f>G1370*'R$ REAJUSTADO'!$E$13</f>
        <v>0</v>
      </c>
      <c r="O1370" s="11">
        <f>(J1370*'R$ REAJUSTADO'!$E$16)*'Tabela STJ'!K1370</f>
        <v>0</v>
      </c>
      <c r="P1370" s="205">
        <f t="shared" si="49"/>
        <v>155.22</v>
      </c>
      <c r="Q1370" s="201" t="s">
        <v>5172</v>
      </c>
    </row>
    <row r="1371" spans="1:17" ht="38.25">
      <c r="A1371" s="119" t="s">
        <v>4319</v>
      </c>
      <c r="B1371" s="6" t="s">
        <v>4395</v>
      </c>
      <c r="C1371" s="131" t="s">
        <v>6867</v>
      </c>
      <c r="D1371" s="132" t="s">
        <v>1186</v>
      </c>
      <c r="E1371" s="8">
        <v>1</v>
      </c>
      <c r="F1371" s="166" t="s">
        <v>196</v>
      </c>
      <c r="H1371" s="8">
        <v>1</v>
      </c>
      <c r="I1371" s="8">
        <v>4</v>
      </c>
      <c r="L1371" s="188">
        <f>VLOOKUP('Tabela STJ'!$F$5:$F$5098,'R$ REAJUSTADO'!$A$2:$B$44,2,FALSE)</f>
        <v>353.41</v>
      </c>
      <c r="M1371" s="51">
        <f t="shared" si="48"/>
        <v>353.41</v>
      </c>
      <c r="N1371" s="52">
        <f>G1371*'R$ REAJUSTADO'!$E$13</f>
        <v>0</v>
      </c>
      <c r="O1371" s="11">
        <f>(J1371*'R$ REAJUSTADO'!$E$16)*'Tabela STJ'!K1371</f>
        <v>0</v>
      </c>
      <c r="P1371" s="205">
        <f t="shared" si="49"/>
        <v>353.41</v>
      </c>
      <c r="Q1371" s="201" t="s">
        <v>5172</v>
      </c>
    </row>
    <row r="1372" spans="1:17" ht="38.25">
      <c r="A1372" s="119" t="s">
        <v>4319</v>
      </c>
      <c r="B1372" s="6" t="s">
        <v>4395</v>
      </c>
      <c r="C1372" s="131" t="s">
        <v>6868</v>
      </c>
      <c r="D1372" s="132" t="s">
        <v>1187</v>
      </c>
      <c r="E1372" s="8">
        <v>1</v>
      </c>
      <c r="F1372" s="166" t="s">
        <v>196</v>
      </c>
      <c r="H1372" s="8">
        <v>2</v>
      </c>
      <c r="I1372" s="8">
        <v>3</v>
      </c>
      <c r="L1372" s="188">
        <f>VLOOKUP('Tabela STJ'!$F$5:$F$5098,'R$ REAJUSTADO'!$A$2:$B$44,2,FALSE)</f>
        <v>353.41</v>
      </c>
      <c r="M1372" s="51">
        <f t="shared" si="48"/>
        <v>353.41</v>
      </c>
      <c r="N1372" s="52">
        <f>G1372*'R$ REAJUSTADO'!$E$13</f>
        <v>0</v>
      </c>
      <c r="O1372" s="11">
        <f>(J1372*'R$ REAJUSTADO'!$E$16)*'Tabela STJ'!K1372</f>
        <v>0</v>
      </c>
      <c r="P1372" s="205">
        <f t="shared" si="49"/>
        <v>353.41</v>
      </c>
      <c r="Q1372" s="201" t="s">
        <v>5172</v>
      </c>
    </row>
    <row r="1373" spans="1:17" ht="38.25">
      <c r="A1373" s="119" t="s">
        <v>4319</v>
      </c>
      <c r="B1373" s="6" t="s">
        <v>4395</v>
      </c>
      <c r="C1373" s="131" t="s">
        <v>6869</v>
      </c>
      <c r="D1373" s="132" t="s">
        <v>1188</v>
      </c>
      <c r="E1373" s="8">
        <v>1</v>
      </c>
      <c r="F1373" s="166" t="s">
        <v>2</v>
      </c>
      <c r="H1373" s="8">
        <v>1</v>
      </c>
      <c r="I1373" s="8">
        <v>2</v>
      </c>
      <c r="L1373" s="188">
        <f>VLOOKUP('Tabela STJ'!$F$5:$F$5098,'R$ REAJUSTADO'!$A$2:$B$44,2,FALSE)</f>
        <v>177.38</v>
      </c>
      <c r="M1373" s="51">
        <f t="shared" si="48"/>
        <v>177.38</v>
      </c>
      <c r="N1373" s="52">
        <f>G1373*'R$ REAJUSTADO'!$E$13</f>
        <v>0</v>
      </c>
      <c r="O1373" s="11">
        <f>(J1373*'R$ REAJUSTADO'!$E$16)*'Tabela STJ'!K1373</f>
        <v>0</v>
      </c>
      <c r="P1373" s="205">
        <f t="shared" si="49"/>
        <v>177.38</v>
      </c>
      <c r="Q1373" s="201" t="s">
        <v>5172</v>
      </c>
    </row>
    <row r="1374" spans="1:17" s="66" customFormat="1" ht="38.25">
      <c r="A1374" s="120" t="s">
        <v>4319</v>
      </c>
      <c r="B1374" s="41" t="s">
        <v>4395</v>
      </c>
      <c r="C1374" s="135" t="s">
        <v>6870</v>
      </c>
      <c r="D1374" s="136" t="s">
        <v>1189</v>
      </c>
      <c r="E1374" s="7">
        <v>1</v>
      </c>
      <c r="F1374" s="168" t="s">
        <v>11</v>
      </c>
      <c r="G1374" s="62"/>
      <c r="H1374" s="7"/>
      <c r="I1374" s="7">
        <v>1</v>
      </c>
      <c r="J1374" s="176"/>
      <c r="K1374" s="63"/>
      <c r="L1374" s="190">
        <f>VLOOKUP('Tabela STJ'!$F$5:$F$5098,'R$ REAJUSTADO'!$A$2:$B$44,2,FALSE)</f>
        <v>74.84</v>
      </c>
      <c r="M1374" s="53">
        <f t="shared" si="48"/>
        <v>74.84</v>
      </c>
      <c r="N1374" s="65">
        <f>G1374*'R$ REAJUSTADO'!$E$13</f>
        <v>0</v>
      </c>
      <c r="O1374" s="64">
        <f>(J1374*'R$ REAJUSTADO'!$E$16)*'Tabela STJ'!K1374</f>
        <v>0</v>
      </c>
      <c r="P1374" s="205">
        <f t="shared" si="49"/>
        <v>74.84</v>
      </c>
      <c r="Q1374" s="201" t="s">
        <v>5171</v>
      </c>
    </row>
    <row r="1375" spans="1:17" s="12" customFormat="1" ht="38.25">
      <c r="A1375" s="119" t="s">
        <v>4319</v>
      </c>
      <c r="B1375" s="6" t="s">
        <v>4395</v>
      </c>
      <c r="C1375" s="131" t="s">
        <v>6871</v>
      </c>
      <c r="D1375" s="132" t="s">
        <v>1190</v>
      </c>
      <c r="E1375" s="8">
        <v>1</v>
      </c>
      <c r="F1375" s="166" t="s">
        <v>3</v>
      </c>
      <c r="G1375" s="9"/>
      <c r="H1375" s="8">
        <v>1</v>
      </c>
      <c r="I1375" s="8">
        <v>1</v>
      </c>
      <c r="J1375" s="174"/>
      <c r="K1375" s="10"/>
      <c r="L1375" s="188">
        <f>VLOOKUP('Tabela STJ'!$F$5:$F$5098,'R$ REAJUSTADO'!$A$2:$B$44,2,FALSE)</f>
        <v>261.93</v>
      </c>
      <c r="M1375" s="51">
        <f t="shared" si="48"/>
        <v>261.93</v>
      </c>
      <c r="N1375" s="52">
        <f>G1375*'R$ REAJUSTADO'!$E$13</f>
        <v>0</v>
      </c>
      <c r="O1375" s="11">
        <f>(J1375*'R$ REAJUSTADO'!$E$16)*'Tabela STJ'!K1375</f>
        <v>0</v>
      </c>
      <c r="P1375" s="205">
        <f t="shared" si="49"/>
        <v>261.93</v>
      </c>
      <c r="Q1375" s="201" t="s">
        <v>5172</v>
      </c>
    </row>
    <row r="1376" spans="1:17" s="66" customFormat="1" ht="38.25">
      <c r="A1376" s="120" t="s">
        <v>4319</v>
      </c>
      <c r="B1376" s="41" t="s">
        <v>4395</v>
      </c>
      <c r="C1376" s="135" t="s">
        <v>6872</v>
      </c>
      <c r="D1376" s="136" t="s">
        <v>1191</v>
      </c>
      <c r="E1376" s="7">
        <v>1</v>
      </c>
      <c r="F1376" s="168" t="s">
        <v>17</v>
      </c>
      <c r="G1376" s="62"/>
      <c r="H1376" s="7"/>
      <c r="I1376" s="7">
        <v>0</v>
      </c>
      <c r="J1376" s="176"/>
      <c r="K1376" s="63"/>
      <c r="L1376" s="190">
        <f>VLOOKUP('Tabela STJ'!$F$5:$F$5098,'R$ REAJUSTADO'!$A$2:$B$44,2,FALSE)</f>
        <v>55.45</v>
      </c>
      <c r="M1376" s="53">
        <f t="shared" si="48"/>
        <v>55.45</v>
      </c>
      <c r="N1376" s="65">
        <f>G1376*'R$ REAJUSTADO'!$E$13</f>
        <v>0</v>
      </c>
      <c r="O1376" s="64">
        <f>(J1376*'R$ REAJUSTADO'!$E$16)*'Tabela STJ'!K1376</f>
        <v>0</v>
      </c>
      <c r="P1376" s="205">
        <f t="shared" si="49"/>
        <v>55.45</v>
      </c>
      <c r="Q1376" s="201" t="s">
        <v>5171</v>
      </c>
    </row>
    <row r="1377" spans="1:17" s="66" customFormat="1" ht="38.25">
      <c r="A1377" s="120" t="s">
        <v>4319</v>
      </c>
      <c r="B1377" s="41" t="s">
        <v>4395</v>
      </c>
      <c r="C1377" s="135" t="s">
        <v>6873</v>
      </c>
      <c r="D1377" s="136" t="s">
        <v>1192</v>
      </c>
      <c r="E1377" s="7">
        <v>1</v>
      </c>
      <c r="F1377" s="168" t="s">
        <v>50</v>
      </c>
      <c r="G1377" s="62"/>
      <c r="H1377" s="7">
        <v>1</v>
      </c>
      <c r="I1377" s="7">
        <v>1</v>
      </c>
      <c r="J1377" s="176"/>
      <c r="K1377" s="63"/>
      <c r="L1377" s="190">
        <f>VLOOKUP('Tabela STJ'!$F$5:$F$5098,'R$ REAJUSTADO'!$A$2:$B$44,2,FALSE)</f>
        <v>88.7</v>
      </c>
      <c r="M1377" s="53">
        <f t="shared" ref="M1377:M1439" si="50">L1377*E1377</f>
        <v>88.7</v>
      </c>
      <c r="N1377" s="65">
        <f>G1377*'R$ REAJUSTADO'!$E$13</f>
        <v>0</v>
      </c>
      <c r="O1377" s="64">
        <f>(J1377*'R$ REAJUSTADO'!$E$16)*'Tabela STJ'!K1377</f>
        <v>0</v>
      </c>
      <c r="P1377" s="205">
        <f t="shared" si="49"/>
        <v>88.7</v>
      </c>
      <c r="Q1377" s="201" t="s">
        <v>5171</v>
      </c>
    </row>
    <row r="1378" spans="1:17" s="12" customFormat="1" ht="38.25">
      <c r="A1378" s="119" t="s">
        <v>4319</v>
      </c>
      <c r="B1378" s="6" t="s">
        <v>4395</v>
      </c>
      <c r="C1378" s="131" t="s">
        <v>6874</v>
      </c>
      <c r="D1378" s="132" t="s">
        <v>1193</v>
      </c>
      <c r="E1378" s="8">
        <v>1</v>
      </c>
      <c r="F1378" s="166" t="s">
        <v>196</v>
      </c>
      <c r="G1378" s="9"/>
      <c r="H1378" s="8">
        <v>2</v>
      </c>
      <c r="I1378" s="8">
        <v>2</v>
      </c>
      <c r="J1378" s="174"/>
      <c r="K1378" s="10"/>
      <c r="L1378" s="188">
        <f>VLOOKUP('Tabela STJ'!$F$5:$F$5098,'R$ REAJUSTADO'!$A$2:$B$44,2,FALSE)</f>
        <v>353.41</v>
      </c>
      <c r="M1378" s="51">
        <f t="shared" si="50"/>
        <v>353.41</v>
      </c>
      <c r="N1378" s="52">
        <f>G1378*'R$ REAJUSTADO'!$E$13</f>
        <v>0</v>
      </c>
      <c r="O1378" s="11">
        <f>(J1378*'R$ REAJUSTADO'!$E$16)*'Tabela STJ'!K1378</f>
        <v>0</v>
      </c>
      <c r="P1378" s="205">
        <f t="shared" si="49"/>
        <v>353.41</v>
      </c>
      <c r="Q1378" s="201" t="s">
        <v>5172</v>
      </c>
    </row>
    <row r="1379" spans="1:17" s="66" customFormat="1" ht="38.25">
      <c r="A1379" s="120" t="s">
        <v>4319</v>
      </c>
      <c r="B1379" s="41" t="s">
        <v>4395</v>
      </c>
      <c r="C1379" s="135" t="s">
        <v>6875</v>
      </c>
      <c r="D1379" s="136" t="s">
        <v>1194</v>
      </c>
      <c r="E1379" s="7">
        <v>1</v>
      </c>
      <c r="F1379" s="168" t="s">
        <v>11</v>
      </c>
      <c r="G1379" s="62"/>
      <c r="H1379" s="7">
        <v>1</v>
      </c>
      <c r="I1379" s="7">
        <v>1</v>
      </c>
      <c r="J1379" s="176"/>
      <c r="K1379" s="63"/>
      <c r="L1379" s="190">
        <f>VLOOKUP('Tabela STJ'!$F$5:$F$5098,'R$ REAJUSTADO'!$A$2:$B$44,2,FALSE)</f>
        <v>74.84</v>
      </c>
      <c r="M1379" s="53">
        <f t="shared" si="50"/>
        <v>74.84</v>
      </c>
      <c r="N1379" s="65">
        <f>G1379*'R$ REAJUSTADO'!$E$13</f>
        <v>0</v>
      </c>
      <c r="O1379" s="64">
        <f>(J1379*'R$ REAJUSTADO'!$E$16)*'Tabela STJ'!K1379</f>
        <v>0</v>
      </c>
      <c r="P1379" s="205">
        <f t="shared" si="49"/>
        <v>74.84</v>
      </c>
      <c r="Q1379" s="201" t="s">
        <v>5171</v>
      </c>
    </row>
    <row r="1380" spans="1:17" s="12" customFormat="1" ht="38.25">
      <c r="A1380" s="119" t="s">
        <v>4319</v>
      </c>
      <c r="B1380" s="6" t="s">
        <v>4395</v>
      </c>
      <c r="C1380" s="131" t="s">
        <v>6876</v>
      </c>
      <c r="D1380" s="132" t="s">
        <v>1195</v>
      </c>
      <c r="E1380" s="8">
        <v>1</v>
      </c>
      <c r="F1380" s="166" t="s">
        <v>47</v>
      </c>
      <c r="G1380" s="9"/>
      <c r="H1380" s="8">
        <v>1</v>
      </c>
      <c r="I1380" s="8">
        <v>2</v>
      </c>
      <c r="J1380" s="174"/>
      <c r="K1380" s="10"/>
      <c r="L1380" s="188">
        <f>VLOOKUP('Tabela STJ'!$F$5:$F$5098,'R$ REAJUSTADO'!$A$2:$B$44,2,FALSE)</f>
        <v>282.70999999999998</v>
      </c>
      <c r="M1380" s="51">
        <f t="shared" si="50"/>
        <v>282.70999999999998</v>
      </c>
      <c r="N1380" s="52">
        <f>G1380*'R$ REAJUSTADO'!$E$13</f>
        <v>0</v>
      </c>
      <c r="O1380" s="11">
        <f>(J1380*'R$ REAJUSTADO'!$E$16)*'Tabela STJ'!K1380</f>
        <v>0</v>
      </c>
      <c r="P1380" s="205">
        <f t="shared" si="49"/>
        <v>282.70999999999998</v>
      </c>
      <c r="Q1380" s="201" t="s">
        <v>5172</v>
      </c>
    </row>
    <row r="1381" spans="1:17" s="12" customFormat="1" ht="38.25">
      <c r="A1381" s="119" t="s">
        <v>4319</v>
      </c>
      <c r="B1381" s="6" t="s">
        <v>4395</v>
      </c>
      <c r="C1381" s="131" t="s">
        <v>6877</v>
      </c>
      <c r="D1381" s="132" t="s">
        <v>1196</v>
      </c>
      <c r="E1381" s="8">
        <v>1</v>
      </c>
      <c r="F1381" s="166" t="s">
        <v>149</v>
      </c>
      <c r="G1381" s="9"/>
      <c r="H1381" s="8">
        <v>1</v>
      </c>
      <c r="I1381" s="8">
        <v>2</v>
      </c>
      <c r="J1381" s="174"/>
      <c r="K1381" s="10"/>
      <c r="L1381" s="188">
        <f>VLOOKUP('Tabela STJ'!$F$5:$F$5098,'R$ REAJUSTADO'!$A$2:$B$44,2,FALSE)</f>
        <v>458.72</v>
      </c>
      <c r="M1381" s="51">
        <f t="shared" si="50"/>
        <v>458.72</v>
      </c>
      <c r="N1381" s="52">
        <f>G1381*'R$ REAJUSTADO'!$E$13</f>
        <v>0</v>
      </c>
      <c r="O1381" s="11">
        <f>(J1381*'R$ REAJUSTADO'!$E$16)*'Tabela STJ'!K1381</f>
        <v>0</v>
      </c>
      <c r="P1381" s="205">
        <f t="shared" si="49"/>
        <v>458.72</v>
      </c>
      <c r="Q1381" s="201" t="s">
        <v>5172</v>
      </c>
    </row>
    <row r="1382" spans="1:17" s="12" customFormat="1" ht="38.25">
      <c r="A1382" s="119" t="s">
        <v>4319</v>
      </c>
      <c r="B1382" s="6" t="s">
        <v>4395</v>
      </c>
      <c r="C1382" s="131" t="s">
        <v>6878</v>
      </c>
      <c r="D1382" s="132" t="s">
        <v>1197</v>
      </c>
      <c r="E1382" s="8">
        <v>1</v>
      </c>
      <c r="F1382" s="166" t="s">
        <v>48</v>
      </c>
      <c r="G1382" s="9"/>
      <c r="H1382" s="8">
        <v>1</v>
      </c>
      <c r="I1382" s="8">
        <v>2</v>
      </c>
      <c r="J1382" s="174"/>
      <c r="K1382" s="10"/>
      <c r="L1382" s="188">
        <f>VLOOKUP('Tabela STJ'!$F$5:$F$5098,'R$ REAJUSTADO'!$A$2:$B$44,2,FALSE)</f>
        <v>424.07</v>
      </c>
      <c r="M1382" s="51">
        <f t="shared" si="50"/>
        <v>424.07</v>
      </c>
      <c r="N1382" s="52">
        <f>G1382*'R$ REAJUSTADO'!$E$13</f>
        <v>0</v>
      </c>
      <c r="O1382" s="11">
        <f>(J1382*'R$ REAJUSTADO'!$E$16)*'Tabela STJ'!K1382</f>
        <v>0</v>
      </c>
      <c r="P1382" s="205">
        <f t="shared" si="49"/>
        <v>424.07</v>
      </c>
      <c r="Q1382" s="201" t="s">
        <v>5172</v>
      </c>
    </row>
    <row r="1383" spans="1:17" ht="38.25">
      <c r="A1383" s="119" t="s">
        <v>4319</v>
      </c>
      <c r="B1383" s="6" t="s">
        <v>4395</v>
      </c>
      <c r="C1383" s="131" t="s">
        <v>6879</v>
      </c>
      <c r="D1383" s="132" t="s">
        <v>1198</v>
      </c>
      <c r="E1383" s="8">
        <v>1</v>
      </c>
      <c r="F1383" s="166" t="s">
        <v>4</v>
      </c>
      <c r="H1383" s="8">
        <v>1</v>
      </c>
      <c r="I1383" s="8">
        <v>2</v>
      </c>
      <c r="L1383" s="188">
        <f>VLOOKUP('Tabela STJ'!$F$5:$F$5098,'R$ REAJUSTADO'!$A$2:$B$44,2,FALSE)</f>
        <v>388.05</v>
      </c>
      <c r="M1383" s="51">
        <f t="shared" si="50"/>
        <v>388.05</v>
      </c>
      <c r="N1383" s="52">
        <f>G1383*'R$ REAJUSTADO'!$E$13</f>
        <v>0</v>
      </c>
      <c r="O1383" s="11">
        <f>(J1383*'R$ REAJUSTADO'!$E$16)*'Tabela STJ'!K1383</f>
        <v>0</v>
      </c>
      <c r="P1383" s="205">
        <f t="shared" si="49"/>
        <v>388.05</v>
      </c>
      <c r="Q1383" s="201" t="s">
        <v>5172</v>
      </c>
    </row>
    <row r="1384" spans="1:17" ht="38.25">
      <c r="A1384" s="119" t="s">
        <v>4319</v>
      </c>
      <c r="B1384" s="6" t="s">
        <v>4395</v>
      </c>
      <c r="C1384" s="131" t="s">
        <v>6880</v>
      </c>
      <c r="D1384" s="132" t="s">
        <v>1199</v>
      </c>
      <c r="E1384" s="8">
        <v>1</v>
      </c>
      <c r="F1384" s="166" t="s">
        <v>229</v>
      </c>
      <c r="H1384" s="8">
        <v>1</v>
      </c>
      <c r="I1384" s="8">
        <v>3</v>
      </c>
      <c r="L1384" s="188">
        <f>VLOOKUP('Tabela STJ'!$F$5:$F$5098,'R$ REAJUSTADO'!$A$2:$B$44,2,FALSE)</f>
        <v>324.31</v>
      </c>
      <c r="M1384" s="51">
        <f t="shared" si="50"/>
        <v>324.31</v>
      </c>
      <c r="N1384" s="52">
        <f>G1384*'R$ REAJUSTADO'!$E$13</f>
        <v>0</v>
      </c>
      <c r="O1384" s="11">
        <f>(J1384*'R$ REAJUSTADO'!$E$16)*'Tabela STJ'!K1384</f>
        <v>0</v>
      </c>
      <c r="P1384" s="205">
        <f t="shared" si="49"/>
        <v>324.31</v>
      </c>
      <c r="Q1384" s="201" t="s">
        <v>5172</v>
      </c>
    </row>
    <row r="1385" spans="1:17" ht="38.25">
      <c r="A1385" s="119" t="s">
        <v>4319</v>
      </c>
      <c r="B1385" s="6" t="s">
        <v>4395</v>
      </c>
      <c r="C1385" s="131" t="s">
        <v>6881</v>
      </c>
      <c r="D1385" s="132" t="s">
        <v>1200</v>
      </c>
      <c r="E1385" s="8">
        <v>1</v>
      </c>
      <c r="F1385" s="166" t="s">
        <v>245</v>
      </c>
      <c r="H1385" s="8">
        <v>1</v>
      </c>
      <c r="I1385" s="8">
        <v>4</v>
      </c>
      <c r="L1385" s="188">
        <f>VLOOKUP('Tabela STJ'!$F$5:$F$5098,'R$ REAJUSTADO'!$A$2:$B$44,2,FALSE)</f>
        <v>648.59</v>
      </c>
      <c r="M1385" s="51">
        <f t="shared" si="50"/>
        <v>648.59</v>
      </c>
      <c r="N1385" s="52">
        <f>G1385*'R$ REAJUSTADO'!$E$13</f>
        <v>0</v>
      </c>
      <c r="O1385" s="11">
        <f>(J1385*'R$ REAJUSTADO'!$E$16)*'Tabela STJ'!K1385</f>
        <v>0</v>
      </c>
      <c r="P1385" s="205">
        <f t="shared" si="49"/>
        <v>648.59</v>
      </c>
      <c r="Q1385" s="201" t="s">
        <v>5172</v>
      </c>
    </row>
    <row r="1386" spans="1:17" ht="38.25">
      <c r="A1386" s="119" t="s">
        <v>4319</v>
      </c>
      <c r="B1386" s="6" t="s">
        <v>4395</v>
      </c>
      <c r="C1386" s="131" t="s">
        <v>6882</v>
      </c>
      <c r="D1386" s="132" t="s">
        <v>1201</v>
      </c>
      <c r="E1386" s="8">
        <v>1</v>
      </c>
      <c r="F1386" s="166" t="s">
        <v>238</v>
      </c>
      <c r="H1386" s="8">
        <v>1</v>
      </c>
      <c r="I1386" s="8">
        <v>4</v>
      </c>
      <c r="L1386" s="188">
        <f>VLOOKUP('Tabela STJ'!$F$5:$F$5098,'R$ REAJUSTADO'!$A$2:$B$44,2,FALSE)</f>
        <v>679.08</v>
      </c>
      <c r="M1386" s="51">
        <f t="shared" si="50"/>
        <v>679.08</v>
      </c>
      <c r="N1386" s="52">
        <f>G1386*'R$ REAJUSTADO'!$E$13</f>
        <v>0</v>
      </c>
      <c r="O1386" s="11">
        <f>(J1386*'R$ REAJUSTADO'!$E$16)*'Tabela STJ'!K1386</f>
        <v>0</v>
      </c>
      <c r="P1386" s="205">
        <f t="shared" si="49"/>
        <v>679.08</v>
      </c>
      <c r="Q1386" s="201" t="s">
        <v>5172</v>
      </c>
    </row>
    <row r="1387" spans="1:17" ht="38.25">
      <c r="A1387" s="119" t="s">
        <v>4319</v>
      </c>
      <c r="B1387" s="6" t="s">
        <v>4395</v>
      </c>
      <c r="C1387" s="131" t="s">
        <v>6883</v>
      </c>
      <c r="D1387" s="132" t="s">
        <v>1202</v>
      </c>
      <c r="E1387" s="8">
        <v>1</v>
      </c>
      <c r="F1387" s="166" t="s">
        <v>229</v>
      </c>
      <c r="H1387" s="8">
        <v>1</v>
      </c>
      <c r="I1387" s="8">
        <v>2</v>
      </c>
      <c r="L1387" s="188">
        <f>VLOOKUP('Tabela STJ'!$F$5:$F$5098,'R$ REAJUSTADO'!$A$2:$B$44,2,FALSE)</f>
        <v>324.31</v>
      </c>
      <c r="M1387" s="51">
        <f t="shared" si="50"/>
        <v>324.31</v>
      </c>
      <c r="N1387" s="52">
        <f>G1387*'R$ REAJUSTADO'!$E$13</f>
        <v>0</v>
      </c>
      <c r="O1387" s="11">
        <f>(J1387*'R$ REAJUSTADO'!$E$16)*'Tabela STJ'!K1387</f>
        <v>0</v>
      </c>
      <c r="P1387" s="205">
        <f t="shared" si="49"/>
        <v>324.31</v>
      </c>
      <c r="Q1387" s="201" t="s">
        <v>5172</v>
      </c>
    </row>
    <row r="1388" spans="1:17" s="12" customFormat="1" ht="38.25">
      <c r="A1388" s="119" t="s">
        <v>4319</v>
      </c>
      <c r="B1388" s="6" t="s">
        <v>4395</v>
      </c>
      <c r="C1388" s="131" t="s">
        <v>6884</v>
      </c>
      <c r="D1388" s="132" t="s">
        <v>1203</v>
      </c>
      <c r="E1388" s="8">
        <v>1</v>
      </c>
      <c r="F1388" s="166" t="s">
        <v>145</v>
      </c>
      <c r="G1388" s="9"/>
      <c r="H1388" s="8">
        <v>1</v>
      </c>
      <c r="I1388" s="8">
        <v>2</v>
      </c>
      <c r="J1388" s="174"/>
      <c r="K1388" s="10"/>
      <c r="L1388" s="188">
        <f>VLOOKUP('Tabela STJ'!$F$5:$F$5098,'R$ REAJUSTADO'!$A$2:$B$44,2,FALSE)</f>
        <v>304.89</v>
      </c>
      <c r="M1388" s="51">
        <f t="shared" si="50"/>
        <v>304.89</v>
      </c>
      <c r="N1388" s="52">
        <f>G1388*'R$ REAJUSTADO'!$E$13</f>
        <v>0</v>
      </c>
      <c r="O1388" s="11">
        <f>(J1388*'R$ REAJUSTADO'!$E$16)*'Tabela STJ'!K1388</f>
        <v>0</v>
      </c>
      <c r="P1388" s="205">
        <f t="shared" si="49"/>
        <v>304.89</v>
      </c>
      <c r="Q1388" s="201" t="s">
        <v>5172</v>
      </c>
    </row>
    <row r="1389" spans="1:17" s="66" customFormat="1" ht="38.25">
      <c r="A1389" s="120" t="s">
        <v>4319</v>
      </c>
      <c r="B1389" s="41" t="s">
        <v>4395</v>
      </c>
      <c r="C1389" s="135" t="s">
        <v>6885</v>
      </c>
      <c r="D1389" s="136" t="s">
        <v>1205</v>
      </c>
      <c r="E1389" s="7">
        <v>1</v>
      </c>
      <c r="F1389" s="168" t="s">
        <v>50</v>
      </c>
      <c r="G1389" s="62"/>
      <c r="H1389" s="7">
        <v>1</v>
      </c>
      <c r="I1389" s="7">
        <v>1</v>
      </c>
      <c r="J1389" s="176"/>
      <c r="K1389" s="63"/>
      <c r="L1389" s="190">
        <f>VLOOKUP('Tabela STJ'!$F$5:$F$5098,'R$ REAJUSTADO'!$A$2:$B$44,2,FALSE)</f>
        <v>88.7</v>
      </c>
      <c r="M1389" s="53">
        <f t="shared" si="50"/>
        <v>88.7</v>
      </c>
      <c r="N1389" s="65">
        <f>G1389*'R$ REAJUSTADO'!$E$13</f>
        <v>0</v>
      </c>
      <c r="O1389" s="64">
        <f>(J1389*'R$ REAJUSTADO'!$E$16)*'Tabela STJ'!K1389</f>
        <v>0</v>
      </c>
      <c r="P1389" s="205">
        <f t="shared" si="49"/>
        <v>88.7</v>
      </c>
      <c r="Q1389" s="201" t="s">
        <v>5171</v>
      </c>
    </row>
    <row r="1390" spans="1:17" s="12" customFormat="1" ht="38.25">
      <c r="A1390" s="119" t="s">
        <v>4319</v>
      </c>
      <c r="B1390" s="6" t="s">
        <v>4395</v>
      </c>
      <c r="C1390" s="131" t="s">
        <v>6886</v>
      </c>
      <c r="D1390" s="132" t="s">
        <v>1204</v>
      </c>
      <c r="E1390" s="8">
        <v>1</v>
      </c>
      <c r="F1390" s="166" t="s">
        <v>196</v>
      </c>
      <c r="G1390" s="9"/>
      <c r="H1390" s="8">
        <v>1</v>
      </c>
      <c r="I1390" s="8">
        <v>2</v>
      </c>
      <c r="J1390" s="174"/>
      <c r="K1390" s="10"/>
      <c r="L1390" s="188">
        <f>VLOOKUP('Tabela STJ'!$F$5:$F$5098,'R$ REAJUSTADO'!$A$2:$B$44,2,FALSE)</f>
        <v>353.41</v>
      </c>
      <c r="M1390" s="51">
        <f t="shared" si="50"/>
        <v>353.41</v>
      </c>
      <c r="N1390" s="52">
        <f>G1390*'R$ REAJUSTADO'!$E$13</f>
        <v>0</v>
      </c>
      <c r="O1390" s="11">
        <f>(J1390*'R$ REAJUSTADO'!$E$16)*'Tabela STJ'!K1390</f>
        <v>0</v>
      </c>
      <c r="P1390" s="205">
        <f t="shared" si="49"/>
        <v>353.41</v>
      </c>
      <c r="Q1390" s="201" t="s">
        <v>5172</v>
      </c>
    </row>
    <row r="1391" spans="1:17" ht="38.25">
      <c r="A1391" s="119" t="s">
        <v>4319</v>
      </c>
      <c r="B1391" s="6" t="s">
        <v>4395</v>
      </c>
      <c r="C1391" s="131" t="s">
        <v>6887</v>
      </c>
      <c r="D1391" s="132" t="s">
        <v>1206</v>
      </c>
      <c r="E1391" s="8">
        <v>1</v>
      </c>
      <c r="F1391" s="166" t="s">
        <v>201</v>
      </c>
      <c r="H1391" s="8">
        <v>2</v>
      </c>
      <c r="I1391" s="8">
        <v>3</v>
      </c>
      <c r="L1391" s="188">
        <f>VLOOKUP('Tabela STJ'!$F$5:$F$5098,'R$ REAJUSTADO'!$A$2:$B$44,2,FALSE)</f>
        <v>769.16</v>
      </c>
      <c r="M1391" s="51">
        <f t="shared" si="50"/>
        <v>769.16</v>
      </c>
      <c r="N1391" s="52">
        <f>G1391*'R$ REAJUSTADO'!$E$13</f>
        <v>0</v>
      </c>
      <c r="O1391" s="11">
        <f>(J1391*'R$ REAJUSTADO'!$E$16)*'Tabela STJ'!K1391</f>
        <v>0</v>
      </c>
      <c r="P1391" s="205">
        <f t="shared" si="49"/>
        <v>769.16</v>
      </c>
      <c r="Q1391" s="201" t="s">
        <v>5172</v>
      </c>
    </row>
    <row r="1392" spans="1:17" ht="38.25">
      <c r="A1392" s="119" t="s">
        <v>4319</v>
      </c>
      <c r="B1392" s="6" t="s">
        <v>4395</v>
      </c>
      <c r="C1392" s="131" t="s">
        <v>6888</v>
      </c>
      <c r="D1392" s="132" t="s">
        <v>1207</v>
      </c>
      <c r="E1392" s="8">
        <v>1</v>
      </c>
      <c r="F1392" s="166" t="s">
        <v>196</v>
      </c>
      <c r="H1392" s="8">
        <v>1</v>
      </c>
      <c r="I1392" s="8">
        <v>3</v>
      </c>
      <c r="L1392" s="188">
        <f>VLOOKUP('Tabela STJ'!$F$5:$F$5098,'R$ REAJUSTADO'!$A$2:$B$44,2,FALSE)</f>
        <v>353.41</v>
      </c>
      <c r="M1392" s="51">
        <f t="shared" si="50"/>
        <v>353.41</v>
      </c>
      <c r="N1392" s="52">
        <f>G1392*'R$ REAJUSTADO'!$E$13</f>
        <v>0</v>
      </c>
      <c r="O1392" s="11">
        <f>(J1392*'R$ REAJUSTADO'!$E$16)*'Tabela STJ'!K1392</f>
        <v>0</v>
      </c>
      <c r="P1392" s="205">
        <f t="shared" si="49"/>
        <v>353.41</v>
      </c>
      <c r="Q1392" s="201" t="s">
        <v>5172</v>
      </c>
    </row>
    <row r="1393" spans="1:17" ht="38.25">
      <c r="A1393" s="119" t="s">
        <v>4319</v>
      </c>
      <c r="B1393" s="6" t="s">
        <v>4395</v>
      </c>
      <c r="C1393" s="131" t="s">
        <v>6889</v>
      </c>
      <c r="D1393" s="132" t="s">
        <v>1208</v>
      </c>
      <c r="E1393" s="8">
        <v>1</v>
      </c>
      <c r="F1393" s="166" t="s">
        <v>6</v>
      </c>
      <c r="H1393" s="8">
        <v>1</v>
      </c>
      <c r="I1393" s="8">
        <v>3</v>
      </c>
      <c r="L1393" s="188">
        <f>VLOOKUP('Tabela STJ'!$F$5:$F$5098,'R$ REAJUSTADO'!$A$2:$B$44,2,FALSE)</f>
        <v>838.45</v>
      </c>
      <c r="M1393" s="51">
        <f t="shared" si="50"/>
        <v>838.45</v>
      </c>
      <c r="N1393" s="52">
        <f>G1393*'R$ REAJUSTADO'!$E$13</f>
        <v>0</v>
      </c>
      <c r="O1393" s="11">
        <f>(J1393*'R$ REAJUSTADO'!$E$16)*'Tabela STJ'!K1393</f>
        <v>0</v>
      </c>
      <c r="P1393" s="205">
        <f t="shared" si="49"/>
        <v>838.45</v>
      </c>
      <c r="Q1393" s="201" t="s">
        <v>5172</v>
      </c>
    </row>
    <row r="1394" spans="1:17" ht="38.25">
      <c r="A1394" s="119" t="s">
        <v>4319</v>
      </c>
      <c r="B1394" s="6" t="s">
        <v>4395</v>
      </c>
      <c r="C1394" s="131" t="s">
        <v>6890</v>
      </c>
      <c r="D1394" s="132" t="s">
        <v>1209</v>
      </c>
      <c r="E1394" s="8">
        <v>1</v>
      </c>
      <c r="F1394" s="166" t="s">
        <v>201</v>
      </c>
      <c r="H1394" s="8">
        <v>2</v>
      </c>
      <c r="I1394" s="8">
        <v>3</v>
      </c>
      <c r="L1394" s="188">
        <f>VLOOKUP('Tabela STJ'!$F$5:$F$5098,'R$ REAJUSTADO'!$A$2:$B$44,2,FALSE)</f>
        <v>769.16</v>
      </c>
      <c r="M1394" s="51">
        <f t="shared" si="50"/>
        <v>769.16</v>
      </c>
      <c r="N1394" s="52">
        <f>G1394*'R$ REAJUSTADO'!$E$13</f>
        <v>0</v>
      </c>
      <c r="O1394" s="11">
        <f>(J1394*'R$ REAJUSTADO'!$E$16)*'Tabela STJ'!K1394</f>
        <v>0</v>
      </c>
      <c r="P1394" s="205">
        <f t="shared" si="49"/>
        <v>769.16</v>
      </c>
      <c r="Q1394" s="201" t="s">
        <v>5172</v>
      </c>
    </row>
    <row r="1395" spans="1:17" ht="38.25">
      <c r="A1395" s="119" t="s">
        <v>4319</v>
      </c>
      <c r="B1395" s="6" t="s">
        <v>4395</v>
      </c>
      <c r="C1395" s="131" t="s">
        <v>6891</v>
      </c>
      <c r="D1395" s="132" t="s">
        <v>1210</v>
      </c>
      <c r="E1395" s="8">
        <v>1</v>
      </c>
      <c r="F1395" s="166" t="s">
        <v>6</v>
      </c>
      <c r="H1395" s="8">
        <v>1</v>
      </c>
      <c r="I1395" s="8">
        <v>3</v>
      </c>
      <c r="L1395" s="188">
        <f>VLOOKUP('Tabela STJ'!$F$5:$F$5098,'R$ REAJUSTADO'!$A$2:$B$44,2,FALSE)</f>
        <v>838.45</v>
      </c>
      <c r="M1395" s="51">
        <f t="shared" si="50"/>
        <v>838.45</v>
      </c>
      <c r="N1395" s="52">
        <f>G1395*'R$ REAJUSTADO'!$E$13</f>
        <v>0</v>
      </c>
      <c r="O1395" s="11">
        <f>(J1395*'R$ REAJUSTADO'!$E$16)*'Tabela STJ'!K1395</f>
        <v>0</v>
      </c>
      <c r="P1395" s="205">
        <f t="shared" si="49"/>
        <v>838.45</v>
      </c>
      <c r="Q1395" s="201" t="s">
        <v>5172</v>
      </c>
    </row>
    <row r="1396" spans="1:17" ht="38.25">
      <c r="A1396" s="119" t="s">
        <v>4319</v>
      </c>
      <c r="B1396" s="6" t="s">
        <v>4395</v>
      </c>
      <c r="C1396" s="131" t="s">
        <v>6892</v>
      </c>
      <c r="D1396" s="132" t="s">
        <v>1211</v>
      </c>
      <c r="E1396" s="8">
        <v>1</v>
      </c>
      <c r="F1396" s="166" t="s">
        <v>2</v>
      </c>
      <c r="H1396" s="8">
        <v>1</v>
      </c>
      <c r="I1396" s="8">
        <v>2</v>
      </c>
      <c r="L1396" s="188">
        <f>VLOOKUP('Tabela STJ'!$F$5:$F$5098,'R$ REAJUSTADO'!$A$2:$B$44,2,FALSE)</f>
        <v>177.38</v>
      </c>
      <c r="M1396" s="51">
        <f t="shared" si="50"/>
        <v>177.38</v>
      </c>
      <c r="N1396" s="52">
        <f>G1396*'R$ REAJUSTADO'!$E$13</f>
        <v>0</v>
      </c>
      <c r="O1396" s="11">
        <f>(J1396*'R$ REAJUSTADO'!$E$16)*'Tabela STJ'!K1396</f>
        <v>0</v>
      </c>
      <c r="P1396" s="205">
        <f t="shared" si="49"/>
        <v>177.38</v>
      </c>
      <c r="Q1396" s="201" t="s">
        <v>5172</v>
      </c>
    </row>
    <row r="1397" spans="1:17" ht="38.25">
      <c r="A1397" s="119" t="s">
        <v>4319</v>
      </c>
      <c r="B1397" s="6" t="s">
        <v>4395</v>
      </c>
      <c r="C1397" s="131" t="s">
        <v>6893</v>
      </c>
      <c r="D1397" s="132" t="s">
        <v>1212</v>
      </c>
      <c r="E1397" s="8">
        <v>1</v>
      </c>
      <c r="F1397" s="166" t="s">
        <v>6</v>
      </c>
      <c r="H1397" s="8">
        <v>1</v>
      </c>
      <c r="I1397" s="8">
        <v>3</v>
      </c>
      <c r="L1397" s="188">
        <f>VLOOKUP('Tabela STJ'!$F$5:$F$5098,'R$ REAJUSTADO'!$A$2:$B$44,2,FALSE)</f>
        <v>838.45</v>
      </c>
      <c r="M1397" s="51">
        <f t="shared" si="50"/>
        <v>838.45</v>
      </c>
      <c r="N1397" s="52">
        <f>G1397*'R$ REAJUSTADO'!$E$13</f>
        <v>0</v>
      </c>
      <c r="O1397" s="11">
        <f>(J1397*'R$ REAJUSTADO'!$E$16)*'Tabela STJ'!K1397</f>
        <v>0</v>
      </c>
      <c r="P1397" s="205">
        <f t="shared" si="49"/>
        <v>838.45</v>
      </c>
      <c r="Q1397" s="201" t="s">
        <v>5172</v>
      </c>
    </row>
    <row r="1398" spans="1:17" s="26" customFormat="1" ht="31.5">
      <c r="A1398" s="273" t="s">
        <v>5415</v>
      </c>
      <c r="B1398" s="273"/>
      <c r="C1398" s="273"/>
      <c r="D1398" s="273"/>
      <c r="E1398" s="273"/>
      <c r="F1398" s="273"/>
      <c r="G1398" s="273"/>
      <c r="H1398" s="273"/>
      <c r="I1398" s="273"/>
      <c r="J1398" s="273"/>
      <c r="K1398" s="273"/>
      <c r="L1398" s="273"/>
      <c r="M1398" s="273"/>
      <c r="N1398" s="273"/>
      <c r="O1398" s="273"/>
      <c r="P1398" s="273"/>
      <c r="Q1398" s="273"/>
    </row>
    <row r="1399" spans="1:17" ht="38.25">
      <c r="A1399" s="119" t="s">
        <v>4319</v>
      </c>
      <c r="B1399" s="6" t="s">
        <v>4396</v>
      </c>
      <c r="C1399" s="131" t="s">
        <v>6894</v>
      </c>
      <c r="D1399" s="132" t="s">
        <v>1213</v>
      </c>
      <c r="E1399" s="8">
        <v>1</v>
      </c>
      <c r="F1399" s="166" t="s">
        <v>50</v>
      </c>
      <c r="H1399" s="8">
        <v>1</v>
      </c>
      <c r="I1399" s="8">
        <v>2</v>
      </c>
      <c r="L1399" s="188">
        <f>VLOOKUP('Tabela STJ'!$F$5:$F$5098,'R$ REAJUSTADO'!$A$2:$B$44,2,FALSE)</f>
        <v>88.7</v>
      </c>
      <c r="M1399" s="51">
        <f t="shared" si="50"/>
        <v>88.7</v>
      </c>
      <c r="N1399" s="52">
        <f>G1399*'R$ REAJUSTADO'!$E$13</f>
        <v>0</v>
      </c>
      <c r="O1399" s="11">
        <f>(J1399*'R$ REAJUSTADO'!$E$16)*'Tabela STJ'!K1399</f>
        <v>0</v>
      </c>
      <c r="P1399" s="205">
        <f t="shared" si="49"/>
        <v>88.7</v>
      </c>
      <c r="Q1399" s="201" t="s">
        <v>5172</v>
      </c>
    </row>
    <row r="1400" spans="1:17" ht="38.25">
      <c r="A1400" s="119" t="s">
        <v>4319</v>
      </c>
      <c r="B1400" s="6" t="s">
        <v>4396</v>
      </c>
      <c r="C1400" s="131" t="s">
        <v>6895</v>
      </c>
      <c r="D1400" s="132" t="s">
        <v>1214</v>
      </c>
      <c r="E1400" s="8">
        <v>1</v>
      </c>
      <c r="F1400" s="166" t="s">
        <v>11</v>
      </c>
      <c r="H1400" s="8">
        <v>1</v>
      </c>
      <c r="I1400" s="8">
        <v>1</v>
      </c>
      <c r="L1400" s="188">
        <f>VLOOKUP('Tabela STJ'!$F$5:$F$5098,'R$ REAJUSTADO'!$A$2:$B$44,2,FALSE)</f>
        <v>74.84</v>
      </c>
      <c r="M1400" s="51">
        <f t="shared" si="50"/>
        <v>74.84</v>
      </c>
      <c r="N1400" s="52">
        <f>G1400*'R$ REAJUSTADO'!$E$13</f>
        <v>0</v>
      </c>
      <c r="O1400" s="11">
        <f>(J1400*'R$ REAJUSTADO'!$E$16)*'Tabela STJ'!K1400</f>
        <v>0</v>
      </c>
      <c r="P1400" s="205">
        <f t="shared" si="49"/>
        <v>74.84</v>
      </c>
      <c r="Q1400" s="201" t="s">
        <v>5172</v>
      </c>
    </row>
    <row r="1401" spans="1:17" ht="38.25">
      <c r="A1401" s="119" t="s">
        <v>4319</v>
      </c>
      <c r="B1401" s="6" t="s">
        <v>4396</v>
      </c>
      <c r="C1401" s="131" t="s">
        <v>6896</v>
      </c>
      <c r="D1401" s="132" t="s">
        <v>1215</v>
      </c>
      <c r="E1401" s="8">
        <v>1</v>
      </c>
      <c r="F1401" s="166" t="s">
        <v>30</v>
      </c>
      <c r="H1401" s="8">
        <v>1</v>
      </c>
      <c r="I1401" s="8">
        <v>2</v>
      </c>
      <c r="L1401" s="188">
        <f>VLOOKUP('Tabela STJ'!$F$5:$F$5098,'R$ REAJUSTADO'!$A$2:$B$44,2,FALSE)</f>
        <v>155.22</v>
      </c>
      <c r="M1401" s="51">
        <f t="shared" si="50"/>
        <v>155.22</v>
      </c>
      <c r="N1401" s="52">
        <f>G1401*'R$ REAJUSTADO'!$E$13</f>
        <v>0</v>
      </c>
      <c r="O1401" s="11">
        <f>(J1401*'R$ REAJUSTADO'!$E$16)*'Tabela STJ'!K1401</f>
        <v>0</v>
      </c>
      <c r="P1401" s="205">
        <f t="shared" si="49"/>
        <v>155.22</v>
      </c>
      <c r="Q1401" s="201" t="s">
        <v>5172</v>
      </c>
    </row>
    <row r="1402" spans="1:17" ht="38.25">
      <c r="A1402" s="119" t="s">
        <v>4319</v>
      </c>
      <c r="B1402" s="6" t="s">
        <v>4396</v>
      </c>
      <c r="C1402" s="131" t="s">
        <v>6897</v>
      </c>
      <c r="D1402" s="132" t="s">
        <v>1216</v>
      </c>
      <c r="E1402" s="8">
        <v>1</v>
      </c>
      <c r="F1402" s="166" t="s">
        <v>2</v>
      </c>
      <c r="H1402" s="8">
        <v>1</v>
      </c>
      <c r="I1402" s="8">
        <v>1</v>
      </c>
      <c r="L1402" s="188">
        <f>VLOOKUP('Tabela STJ'!$F$5:$F$5098,'R$ REAJUSTADO'!$A$2:$B$44,2,FALSE)</f>
        <v>177.38</v>
      </c>
      <c r="M1402" s="51">
        <f t="shared" si="50"/>
        <v>177.38</v>
      </c>
      <c r="N1402" s="52">
        <f>G1402*'R$ REAJUSTADO'!$E$13</f>
        <v>0</v>
      </c>
      <c r="O1402" s="11">
        <f>(J1402*'R$ REAJUSTADO'!$E$16)*'Tabela STJ'!K1402</f>
        <v>0</v>
      </c>
      <c r="P1402" s="205">
        <f t="shared" si="49"/>
        <v>177.38</v>
      </c>
      <c r="Q1402" s="201" t="s">
        <v>5172</v>
      </c>
    </row>
    <row r="1403" spans="1:17" ht="38.25">
      <c r="A1403" s="119" t="s">
        <v>4319</v>
      </c>
      <c r="B1403" s="6" t="s">
        <v>4396</v>
      </c>
      <c r="C1403" s="131" t="s">
        <v>6898</v>
      </c>
      <c r="D1403" s="132" t="s">
        <v>1217</v>
      </c>
      <c r="E1403" s="8">
        <v>1</v>
      </c>
      <c r="F1403" s="166" t="s">
        <v>2</v>
      </c>
      <c r="H1403" s="8">
        <v>1</v>
      </c>
      <c r="I1403" s="8">
        <v>1</v>
      </c>
      <c r="L1403" s="188">
        <f>VLOOKUP('Tabela STJ'!$F$5:$F$5098,'R$ REAJUSTADO'!$A$2:$B$44,2,FALSE)</f>
        <v>177.38</v>
      </c>
      <c r="M1403" s="51">
        <f t="shared" si="50"/>
        <v>177.38</v>
      </c>
      <c r="N1403" s="52">
        <f>G1403*'R$ REAJUSTADO'!$E$13</f>
        <v>0</v>
      </c>
      <c r="O1403" s="11">
        <f>(J1403*'R$ REAJUSTADO'!$E$16)*'Tabela STJ'!K1403</f>
        <v>0</v>
      </c>
      <c r="P1403" s="205">
        <f t="shared" si="49"/>
        <v>177.38</v>
      </c>
      <c r="Q1403" s="201" t="s">
        <v>5172</v>
      </c>
    </row>
    <row r="1404" spans="1:17" ht="38.25">
      <c r="A1404" s="119" t="s">
        <v>4319</v>
      </c>
      <c r="B1404" s="6" t="s">
        <v>4396</v>
      </c>
      <c r="C1404" s="131" t="s">
        <v>6899</v>
      </c>
      <c r="D1404" s="132" t="s">
        <v>1218</v>
      </c>
      <c r="E1404" s="8">
        <v>1</v>
      </c>
      <c r="F1404" s="166" t="s">
        <v>145</v>
      </c>
      <c r="H1404" s="8">
        <v>1</v>
      </c>
      <c r="I1404" s="8">
        <v>2</v>
      </c>
      <c r="L1404" s="188">
        <f>VLOOKUP('Tabela STJ'!$F$5:$F$5098,'R$ REAJUSTADO'!$A$2:$B$44,2,FALSE)</f>
        <v>304.89</v>
      </c>
      <c r="M1404" s="51">
        <f t="shared" si="50"/>
        <v>304.89</v>
      </c>
      <c r="N1404" s="52">
        <f>G1404*'R$ REAJUSTADO'!$E$13</f>
        <v>0</v>
      </c>
      <c r="O1404" s="11">
        <f>(J1404*'R$ REAJUSTADO'!$E$16)*'Tabela STJ'!K1404</f>
        <v>0</v>
      </c>
      <c r="P1404" s="205">
        <f t="shared" si="49"/>
        <v>304.89</v>
      </c>
      <c r="Q1404" s="201" t="s">
        <v>5172</v>
      </c>
    </row>
    <row r="1405" spans="1:17" ht="38.25">
      <c r="A1405" s="119" t="s">
        <v>4319</v>
      </c>
      <c r="B1405" s="6" t="s">
        <v>4396</v>
      </c>
      <c r="C1405" s="131" t="s">
        <v>6900</v>
      </c>
      <c r="D1405" s="132" t="s">
        <v>1219</v>
      </c>
      <c r="E1405" s="8">
        <v>1</v>
      </c>
      <c r="F1405" s="166" t="s">
        <v>3</v>
      </c>
      <c r="H1405" s="8">
        <v>1</v>
      </c>
      <c r="I1405" s="8">
        <v>2</v>
      </c>
      <c r="L1405" s="188">
        <f>VLOOKUP('Tabela STJ'!$F$5:$F$5098,'R$ REAJUSTADO'!$A$2:$B$44,2,FALSE)</f>
        <v>261.93</v>
      </c>
      <c r="M1405" s="51">
        <f t="shared" si="50"/>
        <v>261.93</v>
      </c>
      <c r="N1405" s="52">
        <f>G1405*'R$ REAJUSTADO'!$E$13</f>
        <v>0</v>
      </c>
      <c r="O1405" s="11">
        <f>(J1405*'R$ REAJUSTADO'!$E$16)*'Tabela STJ'!K1405</f>
        <v>0</v>
      </c>
      <c r="P1405" s="205">
        <f t="shared" si="49"/>
        <v>261.93</v>
      </c>
      <c r="Q1405" s="201" t="s">
        <v>5172</v>
      </c>
    </row>
    <row r="1406" spans="1:17" ht="38.25">
      <c r="A1406" s="119" t="s">
        <v>4319</v>
      </c>
      <c r="B1406" s="6" t="s">
        <v>4396</v>
      </c>
      <c r="C1406" s="131" t="s">
        <v>6901</v>
      </c>
      <c r="D1406" s="132" t="s">
        <v>1220</v>
      </c>
      <c r="E1406" s="8">
        <v>1</v>
      </c>
      <c r="F1406" s="166" t="s">
        <v>30</v>
      </c>
      <c r="H1406" s="8">
        <v>2</v>
      </c>
      <c r="I1406" s="8">
        <v>3</v>
      </c>
      <c r="L1406" s="188">
        <f>VLOOKUP('Tabela STJ'!$F$5:$F$5098,'R$ REAJUSTADO'!$A$2:$B$44,2,FALSE)</f>
        <v>155.22</v>
      </c>
      <c r="M1406" s="51">
        <f t="shared" si="50"/>
        <v>155.22</v>
      </c>
      <c r="N1406" s="52">
        <f>G1406*'R$ REAJUSTADO'!$E$13</f>
        <v>0</v>
      </c>
      <c r="O1406" s="11">
        <f>(J1406*'R$ REAJUSTADO'!$E$16)*'Tabela STJ'!K1406</f>
        <v>0</v>
      </c>
      <c r="P1406" s="205">
        <f t="shared" si="49"/>
        <v>155.22</v>
      </c>
      <c r="Q1406" s="201" t="s">
        <v>5172</v>
      </c>
    </row>
    <row r="1407" spans="1:17" ht="38.25">
      <c r="A1407" s="119" t="s">
        <v>4319</v>
      </c>
      <c r="B1407" s="6" t="s">
        <v>4396</v>
      </c>
      <c r="C1407" s="131" t="s">
        <v>6902</v>
      </c>
      <c r="D1407" s="132" t="s">
        <v>1221</v>
      </c>
      <c r="E1407" s="8">
        <v>1</v>
      </c>
      <c r="F1407" s="166" t="s">
        <v>3</v>
      </c>
      <c r="H1407" s="8">
        <v>1</v>
      </c>
      <c r="I1407" s="8">
        <v>3</v>
      </c>
      <c r="L1407" s="188">
        <f>VLOOKUP('Tabela STJ'!$F$5:$F$5098,'R$ REAJUSTADO'!$A$2:$B$44,2,FALSE)</f>
        <v>261.93</v>
      </c>
      <c r="M1407" s="51">
        <f t="shared" si="50"/>
        <v>261.93</v>
      </c>
      <c r="N1407" s="52">
        <f>G1407*'R$ REAJUSTADO'!$E$13</f>
        <v>0</v>
      </c>
      <c r="O1407" s="11">
        <f>(J1407*'R$ REAJUSTADO'!$E$16)*'Tabela STJ'!K1407</f>
        <v>0</v>
      </c>
      <c r="P1407" s="205">
        <f t="shared" si="49"/>
        <v>261.93</v>
      </c>
      <c r="Q1407" s="201" t="s">
        <v>5172</v>
      </c>
    </row>
    <row r="1408" spans="1:17" ht="38.25">
      <c r="A1408" s="119" t="s">
        <v>4319</v>
      </c>
      <c r="B1408" s="6" t="s">
        <v>4396</v>
      </c>
      <c r="C1408" s="131" t="s">
        <v>6903</v>
      </c>
      <c r="D1408" s="132" t="s">
        <v>1222</v>
      </c>
      <c r="E1408" s="8">
        <v>1</v>
      </c>
      <c r="F1408" s="166" t="s">
        <v>3</v>
      </c>
      <c r="H1408" s="8">
        <v>1</v>
      </c>
      <c r="I1408" s="8">
        <v>2</v>
      </c>
      <c r="L1408" s="188">
        <f>VLOOKUP('Tabela STJ'!$F$5:$F$5098,'R$ REAJUSTADO'!$A$2:$B$44,2,FALSE)</f>
        <v>261.93</v>
      </c>
      <c r="M1408" s="51">
        <f t="shared" si="50"/>
        <v>261.93</v>
      </c>
      <c r="N1408" s="52">
        <f>G1408*'R$ REAJUSTADO'!$E$13</f>
        <v>0</v>
      </c>
      <c r="O1408" s="11">
        <f>(J1408*'R$ REAJUSTADO'!$E$16)*'Tabela STJ'!K1408</f>
        <v>0</v>
      </c>
      <c r="P1408" s="205">
        <f t="shared" si="49"/>
        <v>261.93</v>
      </c>
      <c r="Q1408" s="201" t="s">
        <v>5172</v>
      </c>
    </row>
    <row r="1409" spans="1:17" ht="38.25">
      <c r="A1409" s="119" t="s">
        <v>4319</v>
      </c>
      <c r="B1409" s="6" t="s">
        <v>4396</v>
      </c>
      <c r="C1409" s="131" t="s">
        <v>6904</v>
      </c>
      <c r="D1409" s="132" t="s">
        <v>1223</v>
      </c>
      <c r="E1409" s="8">
        <v>1</v>
      </c>
      <c r="F1409" s="166" t="s">
        <v>2</v>
      </c>
      <c r="H1409" s="8">
        <v>1</v>
      </c>
      <c r="I1409" s="8">
        <v>1</v>
      </c>
      <c r="L1409" s="188">
        <f>VLOOKUP('Tabela STJ'!$F$5:$F$5098,'R$ REAJUSTADO'!$A$2:$B$44,2,FALSE)</f>
        <v>177.38</v>
      </c>
      <c r="M1409" s="51">
        <f t="shared" si="50"/>
        <v>177.38</v>
      </c>
      <c r="N1409" s="52">
        <f>G1409*'R$ REAJUSTADO'!$E$13</f>
        <v>0</v>
      </c>
      <c r="O1409" s="11">
        <f>(J1409*'R$ REAJUSTADO'!$E$16)*'Tabela STJ'!K1409</f>
        <v>0</v>
      </c>
      <c r="P1409" s="205">
        <f t="shared" si="49"/>
        <v>177.38</v>
      </c>
      <c r="Q1409" s="201" t="s">
        <v>5172</v>
      </c>
    </row>
    <row r="1410" spans="1:17" s="12" customFormat="1" ht="38.25">
      <c r="A1410" s="119" t="s">
        <v>4319</v>
      </c>
      <c r="B1410" s="6" t="s">
        <v>4396</v>
      </c>
      <c r="C1410" s="131" t="s">
        <v>6905</v>
      </c>
      <c r="D1410" s="132" t="s">
        <v>1224</v>
      </c>
      <c r="E1410" s="8">
        <v>1</v>
      </c>
      <c r="F1410" s="166" t="s">
        <v>3</v>
      </c>
      <c r="G1410" s="9"/>
      <c r="H1410" s="8">
        <v>1</v>
      </c>
      <c r="I1410" s="8">
        <v>3</v>
      </c>
      <c r="J1410" s="174"/>
      <c r="K1410" s="10"/>
      <c r="L1410" s="188">
        <f>VLOOKUP('Tabela STJ'!$F$5:$F$5098,'R$ REAJUSTADO'!$A$2:$B$44,2,FALSE)</f>
        <v>261.93</v>
      </c>
      <c r="M1410" s="51">
        <f t="shared" si="50"/>
        <v>261.93</v>
      </c>
      <c r="N1410" s="52">
        <f>G1410*'R$ REAJUSTADO'!$E$13</f>
        <v>0</v>
      </c>
      <c r="O1410" s="11">
        <f>(J1410*'R$ REAJUSTADO'!$E$16)*'Tabela STJ'!K1410</f>
        <v>0</v>
      </c>
      <c r="P1410" s="205">
        <f t="shared" si="49"/>
        <v>261.93</v>
      </c>
      <c r="Q1410" s="201" t="s">
        <v>5172</v>
      </c>
    </row>
    <row r="1411" spans="1:17" s="26" customFormat="1" ht="31.5">
      <c r="A1411" s="273" t="s">
        <v>5416</v>
      </c>
      <c r="B1411" s="273"/>
      <c r="C1411" s="273"/>
      <c r="D1411" s="273"/>
      <c r="E1411" s="273"/>
      <c r="F1411" s="273"/>
      <c r="G1411" s="273"/>
      <c r="H1411" s="273"/>
      <c r="I1411" s="273"/>
      <c r="J1411" s="273"/>
      <c r="K1411" s="273"/>
      <c r="L1411" s="273"/>
      <c r="M1411" s="273"/>
      <c r="N1411" s="273"/>
      <c r="O1411" s="273"/>
      <c r="P1411" s="273"/>
      <c r="Q1411" s="273"/>
    </row>
    <row r="1412" spans="1:17" ht="38.25">
      <c r="A1412" s="119" t="s">
        <v>4319</v>
      </c>
      <c r="B1412" s="6" t="s">
        <v>4397</v>
      </c>
      <c r="C1412" s="131" t="s">
        <v>6906</v>
      </c>
      <c r="D1412" s="132" t="s">
        <v>1225</v>
      </c>
      <c r="E1412" s="8">
        <v>1</v>
      </c>
      <c r="F1412" s="166" t="s">
        <v>2</v>
      </c>
      <c r="H1412" s="8">
        <v>1</v>
      </c>
      <c r="I1412" s="8">
        <v>1</v>
      </c>
      <c r="L1412" s="188">
        <f>VLOOKUP('Tabela STJ'!$F$5:$F$5098,'R$ REAJUSTADO'!$A$2:$B$44,2,FALSE)</f>
        <v>177.38</v>
      </c>
      <c r="M1412" s="51">
        <f t="shared" si="50"/>
        <v>177.38</v>
      </c>
      <c r="N1412" s="52">
        <f>G1412*'R$ REAJUSTADO'!$E$13</f>
        <v>0</v>
      </c>
      <c r="O1412" s="11">
        <f>(J1412*'R$ REAJUSTADO'!$E$16)*'Tabela STJ'!K1412</f>
        <v>0</v>
      </c>
      <c r="P1412" s="205">
        <f t="shared" si="49"/>
        <v>177.38</v>
      </c>
      <c r="Q1412" s="201" t="s">
        <v>5172</v>
      </c>
    </row>
    <row r="1413" spans="1:17" ht="38.25">
      <c r="A1413" s="119" t="s">
        <v>4319</v>
      </c>
      <c r="B1413" s="6" t="s">
        <v>4397</v>
      </c>
      <c r="C1413" s="131" t="s">
        <v>6907</v>
      </c>
      <c r="D1413" s="132" t="s">
        <v>1226</v>
      </c>
      <c r="E1413" s="8">
        <v>1</v>
      </c>
      <c r="F1413" s="166" t="s">
        <v>30</v>
      </c>
      <c r="H1413" s="8">
        <v>1</v>
      </c>
      <c r="I1413" s="8">
        <v>1</v>
      </c>
      <c r="L1413" s="188">
        <f>VLOOKUP('Tabela STJ'!$F$5:$F$5098,'R$ REAJUSTADO'!$A$2:$B$44,2,FALSE)</f>
        <v>155.22</v>
      </c>
      <c r="M1413" s="51">
        <f t="shared" si="50"/>
        <v>155.22</v>
      </c>
      <c r="N1413" s="52">
        <f>G1413*'R$ REAJUSTADO'!$E$13</f>
        <v>0</v>
      </c>
      <c r="O1413" s="11">
        <f>(J1413*'R$ REAJUSTADO'!$E$16)*'Tabela STJ'!K1413</f>
        <v>0</v>
      </c>
      <c r="P1413" s="205">
        <f t="shared" si="49"/>
        <v>155.22</v>
      </c>
      <c r="Q1413" s="201" t="s">
        <v>5172</v>
      </c>
    </row>
    <row r="1414" spans="1:17" ht="38.25">
      <c r="A1414" s="119" t="s">
        <v>4319</v>
      </c>
      <c r="B1414" s="6" t="s">
        <v>4397</v>
      </c>
      <c r="C1414" s="131" t="s">
        <v>6908</v>
      </c>
      <c r="D1414" s="132" t="s">
        <v>1227</v>
      </c>
      <c r="E1414" s="8">
        <v>1</v>
      </c>
      <c r="F1414" s="166" t="s">
        <v>2</v>
      </c>
      <c r="H1414" s="8">
        <v>1</v>
      </c>
      <c r="I1414" s="8">
        <v>1</v>
      </c>
      <c r="L1414" s="188">
        <f>VLOOKUP('Tabela STJ'!$F$5:$F$5098,'R$ REAJUSTADO'!$A$2:$B$44,2,FALSE)</f>
        <v>177.38</v>
      </c>
      <c r="M1414" s="51">
        <f t="shared" si="50"/>
        <v>177.38</v>
      </c>
      <c r="N1414" s="52">
        <f>G1414*'R$ REAJUSTADO'!$E$13</f>
        <v>0</v>
      </c>
      <c r="O1414" s="11">
        <f>(J1414*'R$ REAJUSTADO'!$E$16)*'Tabela STJ'!K1414</f>
        <v>0</v>
      </c>
      <c r="P1414" s="205">
        <f t="shared" ref="P1414:P1481" si="51">SUM(M1414:O1414)</f>
        <v>177.38</v>
      </c>
      <c r="Q1414" s="201" t="s">
        <v>5172</v>
      </c>
    </row>
    <row r="1415" spans="1:17" ht="38.25">
      <c r="A1415" s="119" t="s">
        <v>4319</v>
      </c>
      <c r="B1415" s="6" t="s">
        <v>4397</v>
      </c>
      <c r="C1415" s="131" t="s">
        <v>6909</v>
      </c>
      <c r="D1415" s="132" t="s">
        <v>1228</v>
      </c>
      <c r="E1415" s="8">
        <v>1</v>
      </c>
      <c r="F1415" s="166" t="s">
        <v>30</v>
      </c>
      <c r="H1415" s="8">
        <v>1</v>
      </c>
      <c r="I1415" s="8">
        <v>1</v>
      </c>
      <c r="L1415" s="188">
        <f>VLOOKUP('Tabela STJ'!$F$5:$F$5098,'R$ REAJUSTADO'!$A$2:$B$44,2,FALSE)</f>
        <v>155.22</v>
      </c>
      <c r="M1415" s="51">
        <f t="shared" si="50"/>
        <v>155.22</v>
      </c>
      <c r="N1415" s="52">
        <f>G1415*'R$ REAJUSTADO'!$E$13</f>
        <v>0</v>
      </c>
      <c r="O1415" s="11">
        <f>(J1415*'R$ REAJUSTADO'!$E$16)*'Tabela STJ'!K1415</f>
        <v>0</v>
      </c>
      <c r="P1415" s="205">
        <f t="shared" si="51"/>
        <v>155.22</v>
      </c>
      <c r="Q1415" s="201" t="s">
        <v>5172</v>
      </c>
    </row>
    <row r="1416" spans="1:17" ht="38.25">
      <c r="A1416" s="119" t="s">
        <v>4319</v>
      </c>
      <c r="B1416" s="6" t="s">
        <v>4397</v>
      </c>
      <c r="C1416" s="131" t="s">
        <v>6910</v>
      </c>
      <c r="D1416" s="132" t="s">
        <v>1229</v>
      </c>
      <c r="E1416" s="8">
        <v>1</v>
      </c>
      <c r="F1416" s="166" t="s">
        <v>2</v>
      </c>
      <c r="H1416" s="8">
        <v>1</v>
      </c>
      <c r="I1416" s="8">
        <v>2</v>
      </c>
      <c r="L1416" s="188">
        <f>VLOOKUP('Tabela STJ'!$F$5:$F$5098,'R$ REAJUSTADO'!$A$2:$B$44,2,FALSE)</f>
        <v>177.38</v>
      </c>
      <c r="M1416" s="51">
        <f t="shared" si="50"/>
        <v>177.38</v>
      </c>
      <c r="N1416" s="52">
        <f>G1416*'R$ REAJUSTADO'!$E$13</f>
        <v>0</v>
      </c>
      <c r="O1416" s="11">
        <f>(J1416*'R$ REAJUSTADO'!$E$16)*'Tabela STJ'!K1416</f>
        <v>0</v>
      </c>
      <c r="P1416" s="205">
        <f t="shared" si="51"/>
        <v>177.38</v>
      </c>
      <c r="Q1416" s="201" t="s">
        <v>5172</v>
      </c>
    </row>
    <row r="1417" spans="1:17" ht="38.25">
      <c r="A1417" s="119" t="s">
        <v>4319</v>
      </c>
      <c r="B1417" s="6" t="s">
        <v>4397</v>
      </c>
      <c r="C1417" s="131" t="s">
        <v>6911</v>
      </c>
      <c r="D1417" s="132" t="s">
        <v>1230</v>
      </c>
      <c r="E1417" s="8">
        <v>1</v>
      </c>
      <c r="F1417" s="166" t="s">
        <v>145</v>
      </c>
      <c r="H1417" s="8">
        <v>1</v>
      </c>
      <c r="I1417" s="8">
        <v>2</v>
      </c>
      <c r="L1417" s="188">
        <f>VLOOKUP('Tabela STJ'!$F$5:$F$5098,'R$ REAJUSTADO'!$A$2:$B$44,2,FALSE)</f>
        <v>304.89</v>
      </c>
      <c r="M1417" s="51">
        <f t="shared" si="50"/>
        <v>304.89</v>
      </c>
      <c r="N1417" s="52">
        <f>G1417*'R$ REAJUSTADO'!$E$13</f>
        <v>0</v>
      </c>
      <c r="O1417" s="11">
        <f>(J1417*'R$ REAJUSTADO'!$E$16)*'Tabela STJ'!K1417</f>
        <v>0</v>
      </c>
      <c r="P1417" s="205">
        <f t="shared" si="51"/>
        <v>304.89</v>
      </c>
      <c r="Q1417" s="201" t="s">
        <v>5172</v>
      </c>
    </row>
    <row r="1418" spans="1:17" ht="38.25">
      <c r="A1418" s="119" t="s">
        <v>4319</v>
      </c>
      <c r="B1418" s="6" t="s">
        <v>4397</v>
      </c>
      <c r="C1418" s="131" t="s">
        <v>6912</v>
      </c>
      <c r="D1418" s="132" t="s">
        <v>1231</v>
      </c>
      <c r="E1418" s="8">
        <v>1</v>
      </c>
      <c r="F1418" s="166" t="s">
        <v>196</v>
      </c>
      <c r="H1418" s="8">
        <v>1</v>
      </c>
      <c r="I1418" s="8">
        <v>3</v>
      </c>
      <c r="L1418" s="188">
        <f>VLOOKUP('Tabela STJ'!$F$5:$F$5098,'R$ REAJUSTADO'!$A$2:$B$44,2,FALSE)</f>
        <v>353.41</v>
      </c>
      <c r="M1418" s="51">
        <f t="shared" si="50"/>
        <v>353.41</v>
      </c>
      <c r="N1418" s="52">
        <f>G1418*'R$ REAJUSTADO'!$E$13</f>
        <v>0</v>
      </c>
      <c r="O1418" s="11">
        <f>(J1418*'R$ REAJUSTADO'!$E$16)*'Tabela STJ'!K1418</f>
        <v>0</v>
      </c>
      <c r="P1418" s="205">
        <f t="shared" si="51"/>
        <v>353.41</v>
      </c>
      <c r="Q1418" s="201" t="s">
        <v>5172</v>
      </c>
    </row>
    <row r="1419" spans="1:17" ht="38.25">
      <c r="A1419" s="119" t="s">
        <v>4319</v>
      </c>
      <c r="B1419" s="6" t="s">
        <v>4397</v>
      </c>
      <c r="C1419" s="131" t="s">
        <v>6913</v>
      </c>
      <c r="D1419" s="132" t="s">
        <v>1232</v>
      </c>
      <c r="E1419" s="8">
        <v>1</v>
      </c>
      <c r="F1419" s="166" t="s">
        <v>145</v>
      </c>
      <c r="H1419" s="8">
        <v>1</v>
      </c>
      <c r="I1419" s="8">
        <v>1</v>
      </c>
      <c r="L1419" s="188">
        <f>VLOOKUP('Tabela STJ'!$F$5:$F$5098,'R$ REAJUSTADO'!$A$2:$B$44,2,FALSE)</f>
        <v>304.89</v>
      </c>
      <c r="M1419" s="51">
        <f t="shared" si="50"/>
        <v>304.89</v>
      </c>
      <c r="N1419" s="52">
        <f>G1419*'R$ REAJUSTADO'!$E$13</f>
        <v>0</v>
      </c>
      <c r="O1419" s="11">
        <f>(J1419*'R$ REAJUSTADO'!$E$16)*'Tabela STJ'!K1419</f>
        <v>0</v>
      </c>
      <c r="P1419" s="205">
        <f t="shared" si="51"/>
        <v>304.89</v>
      </c>
      <c r="Q1419" s="201" t="s">
        <v>5172</v>
      </c>
    </row>
    <row r="1420" spans="1:17" ht="38.25">
      <c r="A1420" s="119" t="s">
        <v>4319</v>
      </c>
      <c r="B1420" s="6" t="s">
        <v>4397</v>
      </c>
      <c r="C1420" s="131" t="s">
        <v>6914</v>
      </c>
      <c r="D1420" s="132" t="s">
        <v>1233</v>
      </c>
      <c r="E1420" s="8">
        <v>1</v>
      </c>
      <c r="F1420" s="166" t="s">
        <v>196</v>
      </c>
      <c r="H1420" s="8">
        <v>1</v>
      </c>
      <c r="I1420" s="8">
        <v>3</v>
      </c>
      <c r="L1420" s="188">
        <f>VLOOKUP('Tabela STJ'!$F$5:$F$5098,'R$ REAJUSTADO'!$A$2:$B$44,2,FALSE)</f>
        <v>353.41</v>
      </c>
      <c r="M1420" s="51">
        <f t="shared" si="50"/>
        <v>353.41</v>
      </c>
      <c r="N1420" s="52">
        <f>G1420*'R$ REAJUSTADO'!$E$13</f>
        <v>0</v>
      </c>
      <c r="O1420" s="11">
        <f>(J1420*'R$ REAJUSTADO'!$E$16)*'Tabela STJ'!K1420</f>
        <v>0</v>
      </c>
      <c r="P1420" s="205">
        <f t="shared" si="51"/>
        <v>353.41</v>
      </c>
      <c r="Q1420" s="201" t="s">
        <v>5172</v>
      </c>
    </row>
    <row r="1421" spans="1:17" ht="38.25">
      <c r="A1421" s="119" t="s">
        <v>4319</v>
      </c>
      <c r="B1421" s="6" t="s">
        <v>4397</v>
      </c>
      <c r="C1421" s="131" t="s">
        <v>6915</v>
      </c>
      <c r="D1421" s="132" t="s">
        <v>1234</v>
      </c>
      <c r="E1421" s="8">
        <v>1</v>
      </c>
      <c r="F1421" s="166" t="s">
        <v>3</v>
      </c>
      <c r="H1421" s="8">
        <v>1</v>
      </c>
      <c r="I1421" s="8">
        <v>2</v>
      </c>
      <c r="L1421" s="188">
        <f>VLOOKUP('Tabela STJ'!$F$5:$F$5098,'R$ REAJUSTADO'!$A$2:$B$44,2,FALSE)</f>
        <v>261.93</v>
      </c>
      <c r="M1421" s="51">
        <f t="shared" si="50"/>
        <v>261.93</v>
      </c>
      <c r="N1421" s="52">
        <f>G1421*'R$ REAJUSTADO'!$E$13</f>
        <v>0</v>
      </c>
      <c r="O1421" s="11">
        <f>(J1421*'R$ REAJUSTADO'!$E$16)*'Tabela STJ'!K1421</f>
        <v>0</v>
      </c>
      <c r="P1421" s="205">
        <f t="shared" si="51"/>
        <v>261.93</v>
      </c>
      <c r="Q1421" s="201" t="s">
        <v>5172</v>
      </c>
    </row>
    <row r="1422" spans="1:17" ht="38.25">
      <c r="A1422" s="119" t="s">
        <v>4319</v>
      </c>
      <c r="B1422" s="6" t="s">
        <v>4397</v>
      </c>
      <c r="C1422" s="131" t="s">
        <v>6916</v>
      </c>
      <c r="D1422" s="132" t="s">
        <v>1235</v>
      </c>
      <c r="E1422" s="8">
        <v>1</v>
      </c>
      <c r="F1422" s="166" t="s">
        <v>196</v>
      </c>
      <c r="H1422" s="8">
        <v>1</v>
      </c>
      <c r="I1422" s="8">
        <v>3</v>
      </c>
      <c r="L1422" s="188">
        <f>VLOOKUP('Tabela STJ'!$F$5:$F$5098,'R$ REAJUSTADO'!$A$2:$B$44,2,FALSE)</f>
        <v>353.41</v>
      </c>
      <c r="M1422" s="51">
        <f t="shared" si="50"/>
        <v>353.41</v>
      </c>
      <c r="N1422" s="52">
        <f>G1422*'R$ REAJUSTADO'!$E$13</f>
        <v>0</v>
      </c>
      <c r="O1422" s="11">
        <f>(J1422*'R$ REAJUSTADO'!$E$16)*'Tabela STJ'!K1422</f>
        <v>0</v>
      </c>
      <c r="P1422" s="205">
        <f t="shared" si="51"/>
        <v>353.41</v>
      </c>
      <c r="Q1422" s="201" t="s">
        <v>5172</v>
      </c>
    </row>
    <row r="1423" spans="1:17" ht="38.25">
      <c r="A1423" s="119" t="s">
        <v>4319</v>
      </c>
      <c r="B1423" s="6" t="s">
        <v>4397</v>
      </c>
      <c r="C1423" s="131" t="s">
        <v>6917</v>
      </c>
      <c r="D1423" s="132" t="s">
        <v>1236</v>
      </c>
      <c r="E1423" s="8">
        <v>1</v>
      </c>
      <c r="F1423" s="166" t="s">
        <v>3</v>
      </c>
      <c r="H1423" s="8">
        <v>2</v>
      </c>
      <c r="I1423" s="8">
        <v>4</v>
      </c>
      <c r="L1423" s="188">
        <f>VLOOKUP('Tabela STJ'!$F$5:$F$5098,'R$ REAJUSTADO'!$A$2:$B$44,2,FALSE)</f>
        <v>261.93</v>
      </c>
      <c r="M1423" s="51">
        <f t="shared" si="50"/>
        <v>261.93</v>
      </c>
      <c r="N1423" s="52">
        <f>G1423*'R$ REAJUSTADO'!$E$13</f>
        <v>0</v>
      </c>
      <c r="O1423" s="11">
        <f>(J1423*'R$ REAJUSTADO'!$E$16)*'Tabela STJ'!K1423</f>
        <v>0</v>
      </c>
      <c r="P1423" s="205">
        <f t="shared" si="51"/>
        <v>261.93</v>
      </c>
      <c r="Q1423" s="201" t="s">
        <v>5172</v>
      </c>
    </row>
    <row r="1424" spans="1:17" ht="38.25">
      <c r="A1424" s="119" t="s">
        <v>4319</v>
      </c>
      <c r="B1424" s="6" t="s">
        <v>4397</v>
      </c>
      <c r="C1424" s="131" t="s">
        <v>6918</v>
      </c>
      <c r="D1424" s="132" t="s">
        <v>1237</v>
      </c>
      <c r="E1424" s="8">
        <v>1</v>
      </c>
      <c r="F1424" s="166" t="s">
        <v>3</v>
      </c>
      <c r="H1424" s="8">
        <v>1</v>
      </c>
      <c r="I1424" s="8">
        <v>3</v>
      </c>
      <c r="L1424" s="188">
        <f>VLOOKUP('Tabela STJ'!$F$5:$F$5098,'R$ REAJUSTADO'!$A$2:$B$44,2,FALSE)</f>
        <v>261.93</v>
      </c>
      <c r="M1424" s="51">
        <f t="shared" si="50"/>
        <v>261.93</v>
      </c>
      <c r="N1424" s="52">
        <f>G1424*'R$ REAJUSTADO'!$E$13</f>
        <v>0</v>
      </c>
      <c r="O1424" s="11">
        <f>(J1424*'R$ REAJUSTADO'!$E$16)*'Tabela STJ'!K1424</f>
        <v>0</v>
      </c>
      <c r="P1424" s="205">
        <f t="shared" si="51"/>
        <v>261.93</v>
      </c>
      <c r="Q1424" s="201" t="s">
        <v>5172</v>
      </c>
    </row>
    <row r="1425" spans="1:17" ht="38.25">
      <c r="A1425" s="119" t="s">
        <v>4319</v>
      </c>
      <c r="B1425" s="6" t="s">
        <v>4397</v>
      </c>
      <c r="C1425" s="131" t="s">
        <v>6919</v>
      </c>
      <c r="D1425" s="132" t="s">
        <v>1238</v>
      </c>
      <c r="E1425" s="8">
        <v>1</v>
      </c>
      <c r="F1425" s="166" t="s">
        <v>196</v>
      </c>
      <c r="H1425" s="8">
        <v>1</v>
      </c>
      <c r="I1425" s="8">
        <v>3</v>
      </c>
      <c r="L1425" s="188">
        <f>VLOOKUP('Tabela STJ'!$F$5:$F$5098,'R$ REAJUSTADO'!$A$2:$B$44,2,FALSE)</f>
        <v>353.41</v>
      </c>
      <c r="M1425" s="51">
        <f t="shared" si="50"/>
        <v>353.41</v>
      </c>
      <c r="N1425" s="52">
        <f>G1425*'R$ REAJUSTADO'!$E$13</f>
        <v>0</v>
      </c>
      <c r="O1425" s="11">
        <f>(J1425*'R$ REAJUSTADO'!$E$16)*'Tabela STJ'!K1425</f>
        <v>0</v>
      </c>
      <c r="P1425" s="205">
        <f t="shared" si="51"/>
        <v>353.41</v>
      </c>
      <c r="Q1425" s="201" t="s">
        <v>5172</v>
      </c>
    </row>
    <row r="1426" spans="1:17" ht="38.25">
      <c r="A1426" s="119" t="s">
        <v>4319</v>
      </c>
      <c r="B1426" s="6" t="s">
        <v>4397</v>
      </c>
      <c r="C1426" s="131" t="s">
        <v>6920</v>
      </c>
      <c r="D1426" s="132" t="s">
        <v>1239</v>
      </c>
      <c r="E1426" s="8">
        <v>1</v>
      </c>
      <c r="F1426" s="166" t="s">
        <v>3</v>
      </c>
      <c r="H1426" s="8">
        <v>1</v>
      </c>
      <c r="I1426" s="8">
        <v>2</v>
      </c>
      <c r="L1426" s="188">
        <f>VLOOKUP('Tabela STJ'!$F$5:$F$5098,'R$ REAJUSTADO'!$A$2:$B$44,2,FALSE)</f>
        <v>261.93</v>
      </c>
      <c r="M1426" s="51">
        <f t="shared" si="50"/>
        <v>261.93</v>
      </c>
      <c r="N1426" s="52">
        <f>G1426*'R$ REAJUSTADO'!$E$13</f>
        <v>0</v>
      </c>
      <c r="O1426" s="11">
        <f>(J1426*'R$ REAJUSTADO'!$E$16)*'Tabela STJ'!K1426</f>
        <v>0</v>
      </c>
      <c r="P1426" s="205">
        <f t="shared" si="51"/>
        <v>261.93</v>
      </c>
      <c r="Q1426" s="201" t="s">
        <v>5172</v>
      </c>
    </row>
    <row r="1427" spans="1:17" ht="38.25">
      <c r="A1427" s="119" t="s">
        <v>4319</v>
      </c>
      <c r="B1427" s="6" t="s">
        <v>4397</v>
      </c>
      <c r="C1427" s="131" t="s">
        <v>6921</v>
      </c>
      <c r="D1427" s="132" t="s">
        <v>1240</v>
      </c>
      <c r="E1427" s="8">
        <v>1</v>
      </c>
      <c r="F1427" s="166" t="s">
        <v>2</v>
      </c>
      <c r="H1427" s="8">
        <v>1</v>
      </c>
      <c r="I1427" s="8">
        <v>2</v>
      </c>
      <c r="L1427" s="188">
        <f>VLOOKUP('Tabela STJ'!$F$5:$F$5098,'R$ REAJUSTADO'!$A$2:$B$44,2,FALSE)</f>
        <v>177.38</v>
      </c>
      <c r="M1427" s="51">
        <f t="shared" si="50"/>
        <v>177.38</v>
      </c>
      <c r="N1427" s="52">
        <f>G1427*'R$ REAJUSTADO'!$E$13</f>
        <v>0</v>
      </c>
      <c r="O1427" s="11">
        <f>(J1427*'R$ REAJUSTADO'!$E$16)*'Tabela STJ'!K1427</f>
        <v>0</v>
      </c>
      <c r="P1427" s="205">
        <f t="shared" si="51"/>
        <v>177.38</v>
      </c>
      <c r="Q1427" s="201" t="s">
        <v>5172</v>
      </c>
    </row>
    <row r="1428" spans="1:17" ht="38.25">
      <c r="A1428" s="119" t="s">
        <v>4319</v>
      </c>
      <c r="B1428" s="6" t="s">
        <v>4397</v>
      </c>
      <c r="C1428" s="131" t="s">
        <v>6922</v>
      </c>
      <c r="D1428" s="132" t="s">
        <v>1241</v>
      </c>
      <c r="E1428" s="8">
        <v>1</v>
      </c>
      <c r="F1428" s="166" t="s">
        <v>3</v>
      </c>
      <c r="H1428" s="8">
        <v>1</v>
      </c>
      <c r="I1428" s="8">
        <v>2</v>
      </c>
      <c r="L1428" s="188">
        <f>VLOOKUP('Tabela STJ'!$F$5:$F$5098,'R$ REAJUSTADO'!$A$2:$B$44,2,FALSE)</f>
        <v>261.93</v>
      </c>
      <c r="M1428" s="51">
        <f t="shared" si="50"/>
        <v>261.93</v>
      </c>
      <c r="N1428" s="52">
        <f>G1428*'R$ REAJUSTADO'!$E$13</f>
        <v>0</v>
      </c>
      <c r="O1428" s="11">
        <f>(J1428*'R$ REAJUSTADO'!$E$16)*'Tabela STJ'!K1428</f>
        <v>0</v>
      </c>
      <c r="P1428" s="205">
        <f t="shared" si="51"/>
        <v>261.93</v>
      </c>
      <c r="Q1428" s="201" t="s">
        <v>5172</v>
      </c>
    </row>
    <row r="1429" spans="1:17" ht="38.25">
      <c r="A1429" s="119" t="s">
        <v>4319</v>
      </c>
      <c r="B1429" s="6" t="s">
        <v>4397</v>
      </c>
      <c r="C1429" s="131" t="s">
        <v>6923</v>
      </c>
      <c r="D1429" s="132" t="s">
        <v>1242</v>
      </c>
      <c r="E1429" s="8">
        <v>1</v>
      </c>
      <c r="F1429" s="166" t="s">
        <v>50</v>
      </c>
      <c r="H1429" s="8">
        <v>1</v>
      </c>
      <c r="I1429" s="8">
        <v>1</v>
      </c>
      <c r="L1429" s="188">
        <f>VLOOKUP('Tabela STJ'!$F$5:$F$5098,'R$ REAJUSTADO'!$A$2:$B$44,2,FALSE)</f>
        <v>88.7</v>
      </c>
      <c r="M1429" s="51">
        <f t="shared" si="50"/>
        <v>88.7</v>
      </c>
      <c r="N1429" s="52">
        <f>G1429*'R$ REAJUSTADO'!$E$13</f>
        <v>0</v>
      </c>
      <c r="O1429" s="11">
        <f>(J1429*'R$ REAJUSTADO'!$E$16)*'Tabela STJ'!K1429</f>
        <v>0</v>
      </c>
      <c r="P1429" s="205">
        <f t="shared" si="51"/>
        <v>88.7</v>
      </c>
      <c r="Q1429" s="201" t="s">
        <v>5172</v>
      </c>
    </row>
    <row r="1430" spans="1:17" ht="38.25">
      <c r="A1430" s="119" t="s">
        <v>4319</v>
      </c>
      <c r="B1430" s="6" t="s">
        <v>4397</v>
      </c>
      <c r="C1430" s="131" t="s">
        <v>6924</v>
      </c>
      <c r="D1430" s="132" t="s">
        <v>1243</v>
      </c>
      <c r="E1430" s="8">
        <v>1</v>
      </c>
      <c r="F1430" s="166" t="s">
        <v>30</v>
      </c>
      <c r="H1430" s="8">
        <v>1</v>
      </c>
      <c r="I1430" s="8">
        <v>1</v>
      </c>
      <c r="L1430" s="188">
        <f>VLOOKUP('Tabela STJ'!$F$5:$F$5098,'R$ REAJUSTADO'!$A$2:$B$44,2,FALSE)</f>
        <v>155.22</v>
      </c>
      <c r="M1430" s="51">
        <f t="shared" si="50"/>
        <v>155.22</v>
      </c>
      <c r="N1430" s="52">
        <f>G1430*'R$ REAJUSTADO'!$E$13</f>
        <v>0</v>
      </c>
      <c r="O1430" s="11">
        <f>(J1430*'R$ REAJUSTADO'!$E$16)*'Tabela STJ'!K1430</f>
        <v>0</v>
      </c>
      <c r="P1430" s="205">
        <f t="shared" si="51"/>
        <v>155.22</v>
      </c>
      <c r="Q1430" s="201" t="s">
        <v>5172</v>
      </c>
    </row>
    <row r="1431" spans="1:17" ht="38.25">
      <c r="A1431" s="119" t="s">
        <v>4319</v>
      </c>
      <c r="B1431" s="6" t="s">
        <v>4397</v>
      </c>
      <c r="C1431" s="131" t="s">
        <v>6925</v>
      </c>
      <c r="D1431" s="132" t="s">
        <v>1244</v>
      </c>
      <c r="E1431" s="8">
        <v>1</v>
      </c>
      <c r="F1431" s="166" t="s">
        <v>145</v>
      </c>
      <c r="H1431" s="8">
        <v>1</v>
      </c>
      <c r="I1431" s="8">
        <v>1</v>
      </c>
      <c r="L1431" s="188">
        <f>VLOOKUP('Tabela STJ'!$F$5:$F$5098,'R$ REAJUSTADO'!$A$2:$B$44,2,FALSE)</f>
        <v>304.89</v>
      </c>
      <c r="M1431" s="51">
        <f t="shared" si="50"/>
        <v>304.89</v>
      </c>
      <c r="N1431" s="52">
        <f>G1431*'R$ REAJUSTADO'!$E$13</f>
        <v>0</v>
      </c>
      <c r="O1431" s="11">
        <f>(J1431*'R$ REAJUSTADO'!$E$16)*'Tabela STJ'!K1431</f>
        <v>0</v>
      </c>
      <c r="P1431" s="205">
        <f t="shared" si="51"/>
        <v>304.89</v>
      </c>
      <c r="Q1431" s="201" t="s">
        <v>5172</v>
      </c>
    </row>
    <row r="1432" spans="1:17" ht="38.25">
      <c r="A1432" s="119" t="s">
        <v>4319</v>
      </c>
      <c r="B1432" s="6" t="s">
        <v>4397</v>
      </c>
      <c r="C1432" s="131" t="s">
        <v>6926</v>
      </c>
      <c r="D1432" s="132" t="s">
        <v>1245</v>
      </c>
      <c r="E1432" s="8">
        <v>1</v>
      </c>
      <c r="F1432" s="166" t="s">
        <v>196</v>
      </c>
      <c r="H1432" s="8">
        <v>1</v>
      </c>
      <c r="I1432" s="8">
        <v>4</v>
      </c>
      <c r="L1432" s="188">
        <f>VLOOKUP('Tabela STJ'!$F$5:$F$5098,'R$ REAJUSTADO'!$A$2:$B$44,2,FALSE)</f>
        <v>353.41</v>
      </c>
      <c r="M1432" s="51">
        <f t="shared" si="50"/>
        <v>353.41</v>
      </c>
      <c r="N1432" s="52">
        <f>G1432*'R$ REAJUSTADO'!$E$13</f>
        <v>0</v>
      </c>
      <c r="O1432" s="11">
        <f>(J1432*'R$ REAJUSTADO'!$E$16)*'Tabela STJ'!K1432</f>
        <v>0</v>
      </c>
      <c r="P1432" s="205">
        <f t="shared" si="51"/>
        <v>353.41</v>
      </c>
      <c r="Q1432" s="201" t="s">
        <v>5172</v>
      </c>
    </row>
    <row r="1433" spans="1:17" ht="38.25">
      <c r="A1433" s="119" t="s">
        <v>4319</v>
      </c>
      <c r="B1433" s="6" t="s">
        <v>4397</v>
      </c>
      <c r="C1433" s="131" t="s">
        <v>6927</v>
      </c>
      <c r="D1433" s="132" t="s">
        <v>1246</v>
      </c>
      <c r="E1433" s="8">
        <v>1</v>
      </c>
      <c r="F1433" s="166" t="s">
        <v>3</v>
      </c>
      <c r="H1433" s="8">
        <v>2</v>
      </c>
      <c r="I1433" s="8">
        <v>4</v>
      </c>
      <c r="L1433" s="188">
        <f>VLOOKUP('Tabela STJ'!$F$5:$F$5098,'R$ REAJUSTADO'!$A$2:$B$44,2,FALSE)</f>
        <v>261.93</v>
      </c>
      <c r="M1433" s="51">
        <f t="shared" si="50"/>
        <v>261.93</v>
      </c>
      <c r="N1433" s="52">
        <f>G1433*'R$ REAJUSTADO'!$E$13</f>
        <v>0</v>
      </c>
      <c r="O1433" s="11">
        <f>(J1433*'R$ REAJUSTADO'!$E$16)*'Tabela STJ'!K1433</f>
        <v>0</v>
      </c>
      <c r="P1433" s="205">
        <f t="shared" si="51"/>
        <v>261.93</v>
      </c>
      <c r="Q1433" s="201" t="s">
        <v>5172</v>
      </c>
    </row>
    <row r="1434" spans="1:17" ht="38.25">
      <c r="A1434" s="119" t="s">
        <v>4319</v>
      </c>
      <c r="B1434" s="6" t="s">
        <v>4397</v>
      </c>
      <c r="C1434" s="131" t="s">
        <v>6928</v>
      </c>
      <c r="D1434" s="132" t="s">
        <v>1247</v>
      </c>
      <c r="E1434" s="8">
        <v>1</v>
      </c>
      <c r="F1434" s="166" t="s">
        <v>2</v>
      </c>
      <c r="H1434" s="8">
        <v>1</v>
      </c>
      <c r="I1434" s="8">
        <v>1</v>
      </c>
      <c r="L1434" s="188">
        <f>VLOOKUP('Tabela STJ'!$F$5:$F$5098,'R$ REAJUSTADO'!$A$2:$B$44,2,FALSE)</f>
        <v>177.38</v>
      </c>
      <c r="M1434" s="51">
        <f t="shared" si="50"/>
        <v>177.38</v>
      </c>
      <c r="N1434" s="52">
        <f>G1434*'R$ REAJUSTADO'!$E$13</f>
        <v>0</v>
      </c>
      <c r="O1434" s="11">
        <f>(J1434*'R$ REAJUSTADO'!$E$16)*'Tabela STJ'!K1434</f>
        <v>0</v>
      </c>
      <c r="P1434" s="205">
        <f t="shared" si="51"/>
        <v>177.38</v>
      </c>
      <c r="Q1434" s="201" t="s">
        <v>5172</v>
      </c>
    </row>
    <row r="1435" spans="1:17" s="26" customFormat="1" ht="31.5">
      <c r="A1435" s="273" t="s">
        <v>5417</v>
      </c>
      <c r="B1435" s="273"/>
      <c r="C1435" s="273"/>
      <c r="D1435" s="273"/>
      <c r="E1435" s="273"/>
      <c r="F1435" s="273"/>
      <c r="G1435" s="273"/>
      <c r="H1435" s="273"/>
      <c r="I1435" s="273"/>
      <c r="J1435" s="273"/>
      <c r="K1435" s="273"/>
      <c r="L1435" s="273"/>
      <c r="M1435" s="273"/>
      <c r="N1435" s="273"/>
      <c r="O1435" s="273"/>
      <c r="P1435" s="273"/>
      <c r="Q1435" s="273"/>
    </row>
    <row r="1436" spans="1:17" ht="38.25">
      <c r="A1436" s="119" t="s">
        <v>4319</v>
      </c>
      <c r="B1436" s="6" t="s">
        <v>4398</v>
      </c>
      <c r="C1436" s="131" t="s">
        <v>6929</v>
      </c>
      <c r="D1436" s="132" t="s">
        <v>1248</v>
      </c>
      <c r="E1436" s="8">
        <v>1</v>
      </c>
      <c r="F1436" s="166" t="s">
        <v>314</v>
      </c>
      <c r="H1436" s="8">
        <v>3</v>
      </c>
      <c r="I1436" s="8">
        <v>5</v>
      </c>
      <c r="L1436" s="188">
        <f>VLOOKUP('Tabela STJ'!$F$5:$F$5098,'R$ REAJUSTADO'!$A$2:$B$44,2,FALSE)</f>
        <v>1261.1400000000001</v>
      </c>
      <c r="M1436" s="51">
        <f t="shared" si="50"/>
        <v>1261.1400000000001</v>
      </c>
      <c r="N1436" s="52">
        <f>G1436*'R$ REAJUSTADO'!$E$13</f>
        <v>0</v>
      </c>
      <c r="O1436" s="11">
        <f>(J1436*'R$ REAJUSTADO'!$E$16)*'Tabela STJ'!K1436</f>
        <v>0</v>
      </c>
      <c r="P1436" s="205">
        <f t="shared" si="51"/>
        <v>1261.1400000000001</v>
      </c>
      <c r="Q1436" s="201" t="s">
        <v>5172</v>
      </c>
    </row>
    <row r="1437" spans="1:17" ht="38.25">
      <c r="A1437" s="119" t="s">
        <v>4319</v>
      </c>
      <c r="B1437" s="6" t="s">
        <v>4398</v>
      </c>
      <c r="C1437" s="131" t="s">
        <v>6930</v>
      </c>
      <c r="D1437" s="132" t="s">
        <v>1249</v>
      </c>
      <c r="E1437" s="8">
        <v>1</v>
      </c>
      <c r="F1437" s="166" t="s">
        <v>238</v>
      </c>
      <c r="H1437" s="8">
        <v>2</v>
      </c>
      <c r="I1437" s="8">
        <v>2</v>
      </c>
      <c r="L1437" s="188">
        <f>VLOOKUP('Tabela STJ'!$F$5:$F$5098,'R$ REAJUSTADO'!$A$2:$B$44,2,FALSE)</f>
        <v>679.08</v>
      </c>
      <c r="M1437" s="51">
        <f t="shared" si="50"/>
        <v>679.08</v>
      </c>
      <c r="N1437" s="52">
        <f>G1437*'R$ REAJUSTADO'!$E$13</f>
        <v>0</v>
      </c>
      <c r="O1437" s="11">
        <f>(J1437*'R$ REAJUSTADO'!$E$16)*'Tabela STJ'!K1437</f>
        <v>0</v>
      </c>
      <c r="P1437" s="205">
        <f t="shared" si="51"/>
        <v>679.08</v>
      </c>
      <c r="Q1437" s="201" t="s">
        <v>5172</v>
      </c>
    </row>
    <row r="1438" spans="1:17" ht="38.25">
      <c r="A1438" s="119" t="s">
        <v>4319</v>
      </c>
      <c r="B1438" s="6" t="s">
        <v>4398</v>
      </c>
      <c r="C1438" s="131" t="s">
        <v>6931</v>
      </c>
      <c r="D1438" s="132" t="s">
        <v>1250</v>
      </c>
      <c r="E1438" s="8">
        <v>1</v>
      </c>
      <c r="F1438" s="166" t="s">
        <v>201</v>
      </c>
      <c r="H1438" s="8">
        <v>2</v>
      </c>
      <c r="I1438" s="8">
        <v>5</v>
      </c>
      <c r="L1438" s="188">
        <f>VLOOKUP('Tabela STJ'!$F$5:$F$5098,'R$ REAJUSTADO'!$A$2:$B$44,2,FALSE)</f>
        <v>769.16</v>
      </c>
      <c r="M1438" s="51">
        <f t="shared" si="50"/>
        <v>769.16</v>
      </c>
      <c r="N1438" s="52">
        <f>G1438*'R$ REAJUSTADO'!$E$13</f>
        <v>0</v>
      </c>
      <c r="O1438" s="11">
        <f>(J1438*'R$ REAJUSTADO'!$E$16)*'Tabela STJ'!K1438</f>
        <v>0</v>
      </c>
      <c r="P1438" s="205">
        <f t="shared" si="51"/>
        <v>769.16</v>
      </c>
      <c r="Q1438" s="201" t="s">
        <v>5172</v>
      </c>
    </row>
    <row r="1439" spans="1:17" s="12" customFormat="1" ht="38.25">
      <c r="A1439" s="119" t="s">
        <v>4319</v>
      </c>
      <c r="B1439" s="6" t="s">
        <v>4398</v>
      </c>
      <c r="C1439" s="131" t="s">
        <v>6932</v>
      </c>
      <c r="D1439" s="132" t="s">
        <v>1251</v>
      </c>
      <c r="E1439" s="8">
        <v>1</v>
      </c>
      <c r="F1439" s="166" t="s">
        <v>201</v>
      </c>
      <c r="G1439" s="9"/>
      <c r="H1439" s="8">
        <v>2</v>
      </c>
      <c r="I1439" s="8">
        <v>5</v>
      </c>
      <c r="J1439" s="174"/>
      <c r="K1439" s="10"/>
      <c r="L1439" s="188">
        <f>VLOOKUP('Tabela STJ'!$F$5:$F$5098,'R$ REAJUSTADO'!$A$2:$B$44,2,FALSE)</f>
        <v>769.16</v>
      </c>
      <c r="M1439" s="51">
        <f t="shared" si="50"/>
        <v>769.16</v>
      </c>
      <c r="N1439" s="52">
        <f>G1439*'R$ REAJUSTADO'!$E$13</f>
        <v>0</v>
      </c>
      <c r="O1439" s="11">
        <f>(J1439*'R$ REAJUSTADO'!$E$16)*'Tabela STJ'!K1439</f>
        <v>0</v>
      </c>
      <c r="P1439" s="205">
        <f t="shared" si="51"/>
        <v>769.16</v>
      </c>
      <c r="Q1439" s="201" t="s">
        <v>5172</v>
      </c>
    </row>
    <row r="1440" spans="1:17" s="12" customFormat="1" ht="38.25">
      <c r="A1440" s="119" t="s">
        <v>4319</v>
      </c>
      <c r="B1440" s="6" t="s">
        <v>4398</v>
      </c>
      <c r="C1440" s="131" t="s">
        <v>6933</v>
      </c>
      <c r="D1440" s="132" t="s">
        <v>1252</v>
      </c>
      <c r="E1440" s="8">
        <v>1</v>
      </c>
      <c r="F1440" s="166" t="s">
        <v>184</v>
      </c>
      <c r="G1440" s="9"/>
      <c r="H1440" s="8">
        <v>2</v>
      </c>
      <c r="I1440" s="8">
        <v>4</v>
      </c>
      <c r="J1440" s="174"/>
      <c r="K1440" s="10"/>
      <c r="L1440" s="188">
        <f>VLOOKUP('Tabela STJ'!$F$5:$F$5098,'R$ REAJUSTADO'!$A$2:$B$44,2,FALSE)</f>
        <v>720.66</v>
      </c>
      <c r="M1440" s="51">
        <f t="shared" ref="M1440:M1533" si="52">L1440*E1440</f>
        <v>720.66</v>
      </c>
      <c r="N1440" s="52">
        <f>G1440*'R$ REAJUSTADO'!$E$13</f>
        <v>0</v>
      </c>
      <c r="O1440" s="11">
        <f>(J1440*'R$ REAJUSTADO'!$E$16)*'Tabela STJ'!K1440</f>
        <v>0</v>
      </c>
      <c r="P1440" s="205">
        <f t="shared" si="51"/>
        <v>720.66</v>
      </c>
      <c r="Q1440" s="201" t="s">
        <v>5172</v>
      </c>
    </row>
    <row r="1441" spans="1:17" ht="38.25">
      <c r="A1441" s="119" t="s">
        <v>4319</v>
      </c>
      <c r="B1441" s="6" t="s">
        <v>4398</v>
      </c>
      <c r="C1441" s="131" t="s">
        <v>6934</v>
      </c>
      <c r="D1441" s="132" t="s">
        <v>1253</v>
      </c>
      <c r="E1441" s="8">
        <v>1</v>
      </c>
      <c r="F1441" s="166" t="s">
        <v>184</v>
      </c>
      <c r="H1441" s="8">
        <v>2</v>
      </c>
      <c r="I1441" s="8">
        <v>4</v>
      </c>
      <c r="L1441" s="188">
        <f>VLOOKUP('Tabela STJ'!$F$5:$F$5098,'R$ REAJUSTADO'!$A$2:$B$44,2,FALSE)</f>
        <v>720.66</v>
      </c>
      <c r="M1441" s="51">
        <f t="shared" si="52"/>
        <v>720.66</v>
      </c>
      <c r="N1441" s="52">
        <f>G1441*'R$ REAJUSTADO'!$E$13</f>
        <v>0</v>
      </c>
      <c r="O1441" s="11">
        <f>(J1441*'R$ REAJUSTADO'!$E$16)*'Tabela STJ'!K1441</f>
        <v>0</v>
      </c>
      <c r="P1441" s="205">
        <f t="shared" si="51"/>
        <v>720.66</v>
      </c>
      <c r="Q1441" s="201" t="s">
        <v>5172</v>
      </c>
    </row>
    <row r="1442" spans="1:17" ht="38.25">
      <c r="A1442" s="119" t="s">
        <v>4319</v>
      </c>
      <c r="B1442" s="6" t="s">
        <v>4398</v>
      </c>
      <c r="C1442" s="131" t="s">
        <v>6935</v>
      </c>
      <c r="D1442" s="132" t="s">
        <v>1254</v>
      </c>
      <c r="E1442" s="8">
        <v>1</v>
      </c>
      <c r="F1442" s="166" t="s">
        <v>194</v>
      </c>
      <c r="H1442" s="8">
        <v>2</v>
      </c>
      <c r="I1442" s="8">
        <v>4</v>
      </c>
      <c r="L1442" s="188">
        <f>VLOOKUP('Tabela STJ'!$F$5:$F$5098,'R$ REAJUSTADO'!$A$2:$B$44,2,FALSE)</f>
        <v>923</v>
      </c>
      <c r="M1442" s="51">
        <f t="shared" si="52"/>
        <v>923</v>
      </c>
      <c r="N1442" s="52">
        <f>G1442*'R$ REAJUSTADO'!$E$13</f>
        <v>0</v>
      </c>
      <c r="O1442" s="11">
        <f>(J1442*'R$ REAJUSTADO'!$E$16)*'Tabela STJ'!K1442</f>
        <v>0</v>
      </c>
      <c r="P1442" s="205">
        <f t="shared" si="51"/>
        <v>923</v>
      </c>
      <c r="Q1442" s="201" t="s">
        <v>5172</v>
      </c>
    </row>
    <row r="1443" spans="1:17" ht="38.25">
      <c r="A1443" s="119" t="s">
        <v>4319</v>
      </c>
      <c r="B1443" s="6" t="s">
        <v>4398</v>
      </c>
      <c r="C1443" s="131" t="s">
        <v>6936</v>
      </c>
      <c r="D1443" s="132" t="s">
        <v>1255</v>
      </c>
      <c r="E1443" s="8">
        <v>1</v>
      </c>
      <c r="F1443" s="166" t="s">
        <v>245</v>
      </c>
      <c r="H1443" s="8">
        <v>1</v>
      </c>
      <c r="I1443" s="8">
        <v>3</v>
      </c>
      <c r="L1443" s="188">
        <f>VLOOKUP('Tabela STJ'!$F$5:$F$5098,'R$ REAJUSTADO'!$A$2:$B$44,2,FALSE)</f>
        <v>648.59</v>
      </c>
      <c r="M1443" s="51">
        <f t="shared" si="52"/>
        <v>648.59</v>
      </c>
      <c r="N1443" s="52">
        <f>G1443*'R$ REAJUSTADO'!$E$13</f>
        <v>0</v>
      </c>
      <c r="O1443" s="11">
        <f>(J1443*'R$ REAJUSTADO'!$E$16)*'Tabela STJ'!K1443</f>
        <v>0</v>
      </c>
      <c r="P1443" s="205">
        <f t="shared" si="51"/>
        <v>648.59</v>
      </c>
      <c r="Q1443" s="201" t="s">
        <v>5172</v>
      </c>
    </row>
    <row r="1444" spans="1:17" ht="38.25">
      <c r="A1444" s="119" t="s">
        <v>4319</v>
      </c>
      <c r="B1444" s="6" t="s">
        <v>4398</v>
      </c>
      <c r="C1444" s="131" t="s">
        <v>6937</v>
      </c>
      <c r="D1444" s="132" t="s">
        <v>1256</v>
      </c>
      <c r="E1444" s="8">
        <v>1</v>
      </c>
      <c r="F1444" s="166" t="s">
        <v>245</v>
      </c>
      <c r="H1444" s="8">
        <v>1</v>
      </c>
      <c r="I1444" s="8">
        <v>3</v>
      </c>
      <c r="L1444" s="188">
        <f>VLOOKUP('Tabela STJ'!$F$5:$F$5098,'R$ REAJUSTADO'!$A$2:$B$44,2,FALSE)</f>
        <v>648.59</v>
      </c>
      <c r="M1444" s="51">
        <f t="shared" si="52"/>
        <v>648.59</v>
      </c>
      <c r="N1444" s="52">
        <f>G1444*'R$ REAJUSTADO'!$E$13</f>
        <v>0</v>
      </c>
      <c r="O1444" s="11">
        <f>(J1444*'R$ REAJUSTADO'!$E$16)*'Tabela STJ'!K1444</f>
        <v>0</v>
      </c>
      <c r="P1444" s="205">
        <f t="shared" si="51"/>
        <v>648.59</v>
      </c>
      <c r="Q1444" s="201" t="s">
        <v>5172</v>
      </c>
    </row>
    <row r="1445" spans="1:17" s="26" customFormat="1" ht="31.5">
      <c r="A1445" s="273" t="s">
        <v>5418</v>
      </c>
      <c r="B1445" s="273"/>
      <c r="C1445" s="273"/>
      <c r="D1445" s="273"/>
      <c r="E1445" s="273"/>
      <c r="F1445" s="273"/>
      <c r="G1445" s="273"/>
      <c r="H1445" s="273"/>
      <c r="I1445" s="273"/>
      <c r="J1445" s="273"/>
      <c r="K1445" s="273"/>
      <c r="L1445" s="273"/>
      <c r="M1445" s="273"/>
      <c r="N1445" s="273"/>
      <c r="O1445" s="273"/>
      <c r="P1445" s="273"/>
      <c r="Q1445" s="273"/>
    </row>
    <row r="1446" spans="1:17" ht="38.25">
      <c r="A1446" s="119" t="s">
        <v>4319</v>
      </c>
      <c r="B1446" s="6" t="s">
        <v>4399</v>
      </c>
      <c r="C1446" s="131" t="s">
        <v>6938</v>
      </c>
      <c r="D1446" s="132" t="s">
        <v>1265</v>
      </c>
      <c r="E1446" s="8">
        <v>1</v>
      </c>
      <c r="F1446" s="166" t="s">
        <v>194</v>
      </c>
      <c r="G1446" s="9">
        <v>33.799999999999997</v>
      </c>
      <c r="H1446" s="8">
        <v>1</v>
      </c>
      <c r="I1446" s="8">
        <v>5</v>
      </c>
      <c r="L1446" s="188">
        <f>VLOOKUP('Tabela STJ'!$F$5:$F$5098,'R$ REAJUSTADO'!$A$2:$B$44,2,FALSE)</f>
        <v>923</v>
      </c>
      <c r="M1446" s="51">
        <f t="shared" si="52"/>
        <v>923</v>
      </c>
      <c r="N1446" s="52">
        <f>G1446*'R$ REAJUSTADO'!$E$13</f>
        <v>538.77199999999993</v>
      </c>
      <c r="O1446" s="11">
        <f>(J1446*'R$ REAJUSTADO'!$E$16)*'Tabela STJ'!K1446</f>
        <v>0</v>
      </c>
      <c r="P1446" s="205">
        <f t="shared" si="51"/>
        <v>1461.7719999999999</v>
      </c>
      <c r="Q1446" s="201" t="s">
        <v>5172</v>
      </c>
    </row>
    <row r="1447" spans="1:17" ht="38.25">
      <c r="A1447" s="119" t="s">
        <v>4319</v>
      </c>
      <c r="B1447" s="6" t="s">
        <v>4399</v>
      </c>
      <c r="C1447" s="131" t="s">
        <v>6939</v>
      </c>
      <c r="D1447" s="132" t="s">
        <v>1264</v>
      </c>
      <c r="E1447" s="8">
        <v>1</v>
      </c>
      <c r="F1447" s="166" t="s">
        <v>184</v>
      </c>
      <c r="G1447" s="9">
        <v>33.799999999999997</v>
      </c>
      <c r="H1447" s="8">
        <v>1</v>
      </c>
      <c r="I1447" s="8">
        <v>4</v>
      </c>
      <c r="L1447" s="188">
        <f>VLOOKUP('Tabela STJ'!$F$5:$F$5098,'R$ REAJUSTADO'!$A$2:$B$44,2,FALSE)</f>
        <v>720.66</v>
      </c>
      <c r="M1447" s="51">
        <f t="shared" si="52"/>
        <v>720.66</v>
      </c>
      <c r="N1447" s="52">
        <f>G1447*'R$ REAJUSTADO'!$E$13</f>
        <v>538.77199999999993</v>
      </c>
      <c r="O1447" s="11">
        <f>(J1447*'R$ REAJUSTADO'!$E$16)*'Tabela STJ'!K1447</f>
        <v>0</v>
      </c>
      <c r="P1447" s="205">
        <f t="shared" si="51"/>
        <v>1259.4319999999998</v>
      </c>
      <c r="Q1447" s="201" t="s">
        <v>5172</v>
      </c>
    </row>
    <row r="1448" spans="1:17" ht="38.25">
      <c r="A1448" s="119" t="s">
        <v>4319</v>
      </c>
      <c r="B1448" s="6" t="s">
        <v>4399</v>
      </c>
      <c r="C1448" s="131" t="s">
        <v>6940</v>
      </c>
      <c r="D1448" s="132" t="s">
        <v>1257</v>
      </c>
      <c r="E1448" s="8">
        <v>1</v>
      </c>
      <c r="F1448" s="166" t="s">
        <v>184</v>
      </c>
      <c r="G1448" s="9">
        <v>33.799999999999997</v>
      </c>
      <c r="H1448" s="8">
        <v>1</v>
      </c>
      <c r="I1448" s="8">
        <v>4</v>
      </c>
      <c r="L1448" s="188">
        <f>VLOOKUP('Tabela STJ'!$F$5:$F$5098,'R$ REAJUSTADO'!$A$2:$B$44,2,FALSE)</f>
        <v>720.66</v>
      </c>
      <c r="M1448" s="51">
        <f t="shared" si="52"/>
        <v>720.66</v>
      </c>
      <c r="N1448" s="52">
        <f>G1448*'R$ REAJUSTADO'!$E$13</f>
        <v>538.77199999999993</v>
      </c>
      <c r="O1448" s="11">
        <f>(J1448*'R$ REAJUSTADO'!$E$16)*'Tabela STJ'!K1448</f>
        <v>0</v>
      </c>
      <c r="P1448" s="205">
        <f t="shared" si="51"/>
        <v>1259.4319999999998</v>
      </c>
      <c r="Q1448" s="201" t="s">
        <v>5172</v>
      </c>
    </row>
    <row r="1449" spans="1:17" ht="38.25">
      <c r="A1449" s="119" t="s">
        <v>4319</v>
      </c>
      <c r="B1449" s="6" t="s">
        <v>4399</v>
      </c>
      <c r="C1449" s="131" t="s">
        <v>6941</v>
      </c>
      <c r="D1449" s="132" t="s">
        <v>1261</v>
      </c>
      <c r="E1449" s="8">
        <v>1</v>
      </c>
      <c r="F1449" s="166" t="s">
        <v>7</v>
      </c>
      <c r="G1449" s="9">
        <v>38.5</v>
      </c>
      <c r="H1449" s="8">
        <v>1</v>
      </c>
      <c r="I1449" s="8">
        <v>6</v>
      </c>
      <c r="L1449" s="188">
        <f>VLOOKUP('Tabela STJ'!$F$5:$F$5098,'R$ REAJUSTADO'!$A$2:$B$44,2,FALSE)</f>
        <v>1191.8499999999999</v>
      </c>
      <c r="M1449" s="51">
        <f t="shared" si="52"/>
        <v>1191.8499999999999</v>
      </c>
      <c r="N1449" s="52">
        <f>G1449*'R$ REAJUSTADO'!$E$13</f>
        <v>613.68999999999994</v>
      </c>
      <c r="O1449" s="11">
        <f>(J1449*'R$ REAJUSTADO'!$E$16)*'Tabela STJ'!K1449</f>
        <v>0</v>
      </c>
      <c r="P1449" s="205">
        <f t="shared" si="51"/>
        <v>1805.54</v>
      </c>
      <c r="Q1449" s="201" t="s">
        <v>5172</v>
      </c>
    </row>
    <row r="1450" spans="1:17" ht="38.25">
      <c r="A1450" s="119" t="s">
        <v>4319</v>
      </c>
      <c r="B1450" s="6" t="s">
        <v>4399</v>
      </c>
      <c r="C1450" s="131" t="s">
        <v>6942</v>
      </c>
      <c r="D1450" s="132" t="s">
        <v>1260</v>
      </c>
      <c r="E1450" s="8">
        <v>1</v>
      </c>
      <c r="F1450" s="166" t="s">
        <v>184</v>
      </c>
      <c r="G1450" s="9">
        <v>33.799999999999997</v>
      </c>
      <c r="H1450" s="8">
        <v>1</v>
      </c>
      <c r="I1450" s="8">
        <v>4</v>
      </c>
      <c r="L1450" s="188">
        <f>VLOOKUP('Tabela STJ'!$F$5:$F$5098,'R$ REAJUSTADO'!$A$2:$B$44,2,FALSE)</f>
        <v>720.66</v>
      </c>
      <c r="M1450" s="51">
        <f t="shared" si="52"/>
        <v>720.66</v>
      </c>
      <c r="N1450" s="52">
        <f>G1450*'R$ REAJUSTADO'!$E$13</f>
        <v>538.77199999999993</v>
      </c>
      <c r="O1450" s="11">
        <f>(J1450*'R$ REAJUSTADO'!$E$16)*'Tabela STJ'!K1450</f>
        <v>0</v>
      </c>
      <c r="P1450" s="205">
        <f t="shared" si="51"/>
        <v>1259.4319999999998</v>
      </c>
      <c r="Q1450" s="201" t="s">
        <v>5172</v>
      </c>
    </row>
    <row r="1451" spans="1:17" ht="38.25">
      <c r="A1451" s="119" t="s">
        <v>4319</v>
      </c>
      <c r="B1451" s="6" t="s">
        <v>4399</v>
      </c>
      <c r="C1451" s="131" t="s">
        <v>6943</v>
      </c>
      <c r="D1451" s="132" t="s">
        <v>1263</v>
      </c>
      <c r="E1451" s="8">
        <v>1</v>
      </c>
      <c r="F1451" s="166" t="s">
        <v>7</v>
      </c>
      <c r="G1451" s="9">
        <v>38.5</v>
      </c>
      <c r="H1451" s="8">
        <v>1</v>
      </c>
      <c r="I1451" s="8">
        <v>6</v>
      </c>
      <c r="L1451" s="188">
        <f>VLOOKUP('Tabela STJ'!$F$5:$F$5098,'R$ REAJUSTADO'!$A$2:$B$44,2,FALSE)</f>
        <v>1191.8499999999999</v>
      </c>
      <c r="M1451" s="51">
        <f t="shared" si="52"/>
        <v>1191.8499999999999</v>
      </c>
      <c r="N1451" s="52">
        <f>G1451*'R$ REAJUSTADO'!$E$13</f>
        <v>613.68999999999994</v>
      </c>
      <c r="O1451" s="11">
        <f>(J1451*'R$ REAJUSTADO'!$E$16)*'Tabela STJ'!K1451</f>
        <v>0</v>
      </c>
      <c r="P1451" s="205">
        <f t="shared" si="51"/>
        <v>1805.54</v>
      </c>
      <c r="Q1451" s="201" t="s">
        <v>5172</v>
      </c>
    </row>
    <row r="1452" spans="1:17" ht="38.25">
      <c r="A1452" s="119" t="s">
        <v>4319</v>
      </c>
      <c r="B1452" s="6" t="s">
        <v>4399</v>
      </c>
      <c r="C1452" s="131" t="s">
        <v>6944</v>
      </c>
      <c r="D1452" s="132" t="s">
        <v>1262</v>
      </c>
      <c r="E1452" s="8">
        <v>1</v>
      </c>
      <c r="F1452" s="166" t="s">
        <v>7</v>
      </c>
      <c r="G1452" s="9">
        <v>38.5</v>
      </c>
      <c r="H1452" s="8">
        <v>1</v>
      </c>
      <c r="I1452" s="8">
        <v>6</v>
      </c>
      <c r="L1452" s="188">
        <f>VLOOKUP('Tabela STJ'!$F$5:$F$5098,'R$ REAJUSTADO'!$A$2:$B$44,2,FALSE)</f>
        <v>1191.8499999999999</v>
      </c>
      <c r="M1452" s="51">
        <f t="shared" si="52"/>
        <v>1191.8499999999999</v>
      </c>
      <c r="N1452" s="52">
        <f>G1452*'R$ REAJUSTADO'!$E$13</f>
        <v>613.68999999999994</v>
      </c>
      <c r="O1452" s="11">
        <f>(J1452*'R$ REAJUSTADO'!$E$16)*'Tabela STJ'!K1452</f>
        <v>0</v>
      </c>
      <c r="P1452" s="205">
        <f t="shared" si="51"/>
        <v>1805.54</v>
      </c>
      <c r="Q1452" s="201" t="s">
        <v>5172</v>
      </c>
    </row>
    <row r="1453" spans="1:17" ht="38.25">
      <c r="A1453" s="119" t="s">
        <v>4319</v>
      </c>
      <c r="B1453" s="6" t="s">
        <v>4399</v>
      </c>
      <c r="C1453" s="131" t="s">
        <v>6945</v>
      </c>
      <c r="D1453" s="132" t="s">
        <v>1258</v>
      </c>
      <c r="E1453" s="8">
        <v>1</v>
      </c>
      <c r="F1453" s="166" t="s">
        <v>194</v>
      </c>
      <c r="G1453" s="9">
        <v>33.799999999999997</v>
      </c>
      <c r="H1453" s="8">
        <v>1</v>
      </c>
      <c r="I1453" s="8">
        <v>5</v>
      </c>
      <c r="L1453" s="188">
        <f>VLOOKUP('Tabela STJ'!$F$5:$F$5098,'R$ REAJUSTADO'!$A$2:$B$44,2,FALSE)</f>
        <v>923</v>
      </c>
      <c r="M1453" s="51">
        <f t="shared" si="52"/>
        <v>923</v>
      </c>
      <c r="N1453" s="52">
        <f>G1453*'R$ REAJUSTADO'!$E$13</f>
        <v>538.77199999999993</v>
      </c>
      <c r="O1453" s="11">
        <f>(J1453*'R$ REAJUSTADO'!$E$16)*'Tabela STJ'!K1453</f>
        <v>0</v>
      </c>
      <c r="P1453" s="205">
        <f t="shared" si="51"/>
        <v>1461.7719999999999</v>
      </c>
      <c r="Q1453" s="201" t="s">
        <v>5172</v>
      </c>
    </row>
    <row r="1454" spans="1:17" ht="38.25">
      <c r="A1454" s="119" t="s">
        <v>4319</v>
      </c>
      <c r="B1454" s="6" t="s">
        <v>4399</v>
      </c>
      <c r="C1454" s="131" t="s">
        <v>6946</v>
      </c>
      <c r="D1454" s="132" t="s">
        <v>1266</v>
      </c>
      <c r="E1454" s="8">
        <v>1</v>
      </c>
      <c r="F1454" s="166" t="s">
        <v>281</v>
      </c>
      <c r="G1454" s="9">
        <v>38.5</v>
      </c>
      <c r="H1454" s="8">
        <v>1</v>
      </c>
      <c r="I1454" s="8">
        <v>6</v>
      </c>
      <c r="L1454" s="188">
        <f>VLOOKUP('Tabela STJ'!$F$5:$F$5098,'R$ REAJUSTADO'!$A$2:$B$44,2,FALSE)</f>
        <v>1074.04</v>
      </c>
      <c r="M1454" s="51">
        <f t="shared" si="52"/>
        <v>1074.04</v>
      </c>
      <c r="N1454" s="52">
        <f>G1454*'R$ REAJUSTADO'!$E$13</f>
        <v>613.68999999999994</v>
      </c>
      <c r="O1454" s="11">
        <f>(J1454*'R$ REAJUSTADO'!$E$16)*'Tabela STJ'!K1454</f>
        <v>0</v>
      </c>
      <c r="P1454" s="205">
        <f t="shared" si="51"/>
        <v>1687.73</v>
      </c>
      <c r="Q1454" s="201" t="s">
        <v>5172</v>
      </c>
    </row>
    <row r="1455" spans="1:17" ht="38.25">
      <c r="A1455" s="119" t="s">
        <v>4319</v>
      </c>
      <c r="B1455" s="6" t="s">
        <v>4399</v>
      </c>
      <c r="C1455" s="131" t="s">
        <v>6947</v>
      </c>
      <c r="D1455" s="132" t="s">
        <v>1259</v>
      </c>
      <c r="E1455" s="8">
        <v>1</v>
      </c>
      <c r="F1455" s="166" t="s">
        <v>7</v>
      </c>
      <c r="G1455" s="9">
        <v>38.5</v>
      </c>
      <c r="H1455" s="8">
        <v>1</v>
      </c>
      <c r="I1455" s="8">
        <v>6</v>
      </c>
      <c r="L1455" s="188">
        <f>VLOOKUP('Tabela STJ'!$F$5:$F$5098,'R$ REAJUSTADO'!$A$2:$B$44,2,FALSE)</f>
        <v>1191.8499999999999</v>
      </c>
      <c r="M1455" s="51">
        <f t="shared" si="52"/>
        <v>1191.8499999999999</v>
      </c>
      <c r="N1455" s="52">
        <f>G1455*'R$ REAJUSTADO'!$E$13</f>
        <v>613.68999999999994</v>
      </c>
      <c r="O1455" s="11">
        <f>(J1455*'R$ REAJUSTADO'!$E$16)*'Tabela STJ'!K1455</f>
        <v>0</v>
      </c>
      <c r="P1455" s="205">
        <f t="shared" si="51"/>
        <v>1805.54</v>
      </c>
      <c r="Q1455" s="201" t="s">
        <v>5172</v>
      </c>
    </row>
    <row r="1456" spans="1:17" s="26" customFormat="1" ht="31.5">
      <c r="A1456" s="273" t="s">
        <v>5419</v>
      </c>
      <c r="B1456" s="273"/>
      <c r="C1456" s="273"/>
      <c r="D1456" s="273"/>
      <c r="E1456" s="273"/>
      <c r="F1456" s="273"/>
      <c r="G1456" s="273"/>
      <c r="H1456" s="273"/>
      <c r="I1456" s="273"/>
      <c r="J1456" s="273"/>
      <c r="K1456" s="273"/>
      <c r="L1456" s="273"/>
      <c r="M1456" s="273"/>
      <c r="N1456" s="273"/>
      <c r="O1456" s="273"/>
      <c r="P1456" s="273"/>
      <c r="Q1456" s="273"/>
    </row>
    <row r="1457" spans="1:17" ht="38.25">
      <c r="A1457" s="119" t="s">
        <v>4319</v>
      </c>
      <c r="B1457" s="6" t="s">
        <v>4400</v>
      </c>
      <c r="C1457" s="131" t="s">
        <v>6948</v>
      </c>
      <c r="D1457" s="132" t="s">
        <v>1265</v>
      </c>
      <c r="E1457" s="8">
        <v>1</v>
      </c>
      <c r="F1457" s="166" t="s">
        <v>194</v>
      </c>
      <c r="G1457" s="9">
        <v>33.799999999999997</v>
      </c>
      <c r="H1457" s="8">
        <v>1</v>
      </c>
      <c r="I1457" s="8">
        <v>5</v>
      </c>
      <c r="L1457" s="188">
        <f>VLOOKUP('Tabela STJ'!$F$5:$F$5098,'R$ REAJUSTADO'!$A$2:$B$44,2,FALSE)</f>
        <v>923</v>
      </c>
      <c r="M1457" s="51">
        <f t="shared" si="52"/>
        <v>923</v>
      </c>
      <c r="N1457" s="52">
        <f>G1457*'R$ REAJUSTADO'!$E$13</f>
        <v>538.77199999999993</v>
      </c>
      <c r="O1457" s="11">
        <f>(J1457*'R$ REAJUSTADO'!$E$16)*'Tabela STJ'!K1457</f>
        <v>0</v>
      </c>
      <c r="P1457" s="205">
        <f t="shared" si="51"/>
        <v>1461.7719999999999</v>
      </c>
      <c r="Q1457" s="201" t="s">
        <v>5172</v>
      </c>
    </row>
    <row r="1458" spans="1:17" ht="38.25">
      <c r="A1458" s="119" t="s">
        <v>4319</v>
      </c>
      <c r="B1458" s="6" t="s">
        <v>4400</v>
      </c>
      <c r="C1458" s="131" t="s">
        <v>6949</v>
      </c>
      <c r="D1458" s="132" t="s">
        <v>1264</v>
      </c>
      <c r="E1458" s="8">
        <v>1</v>
      </c>
      <c r="F1458" s="166" t="s">
        <v>184</v>
      </c>
      <c r="G1458" s="9">
        <v>33.799999999999997</v>
      </c>
      <c r="H1458" s="8">
        <v>1</v>
      </c>
      <c r="I1458" s="8">
        <v>4</v>
      </c>
      <c r="L1458" s="188">
        <f>VLOOKUP('Tabela STJ'!$F$5:$F$5098,'R$ REAJUSTADO'!$A$2:$B$44,2,FALSE)</f>
        <v>720.66</v>
      </c>
      <c r="M1458" s="51">
        <f t="shared" si="52"/>
        <v>720.66</v>
      </c>
      <c r="N1458" s="52">
        <f>G1458*'R$ REAJUSTADO'!$E$13</f>
        <v>538.77199999999993</v>
      </c>
      <c r="O1458" s="11">
        <f>(J1458*'R$ REAJUSTADO'!$E$16)*'Tabela STJ'!K1458</f>
        <v>0</v>
      </c>
      <c r="P1458" s="205">
        <f t="shared" si="51"/>
        <v>1259.4319999999998</v>
      </c>
      <c r="Q1458" s="201" t="s">
        <v>5172</v>
      </c>
    </row>
    <row r="1459" spans="1:17" ht="38.25">
      <c r="A1459" s="119" t="s">
        <v>4319</v>
      </c>
      <c r="B1459" s="6" t="s">
        <v>4400</v>
      </c>
      <c r="C1459" s="131" t="s">
        <v>6950</v>
      </c>
      <c r="D1459" s="132" t="s">
        <v>1257</v>
      </c>
      <c r="E1459" s="8">
        <v>1</v>
      </c>
      <c r="F1459" s="166" t="s">
        <v>184</v>
      </c>
      <c r="G1459" s="9">
        <v>33.799999999999997</v>
      </c>
      <c r="H1459" s="8">
        <v>1</v>
      </c>
      <c r="I1459" s="8">
        <v>4</v>
      </c>
      <c r="L1459" s="188">
        <f>VLOOKUP('Tabela STJ'!$F$5:$F$5098,'R$ REAJUSTADO'!$A$2:$B$44,2,FALSE)</f>
        <v>720.66</v>
      </c>
      <c r="M1459" s="51">
        <f t="shared" si="52"/>
        <v>720.66</v>
      </c>
      <c r="N1459" s="52">
        <f>G1459*'R$ REAJUSTADO'!$E$13</f>
        <v>538.77199999999993</v>
      </c>
      <c r="O1459" s="11">
        <f>(J1459*'R$ REAJUSTADO'!$E$16)*'Tabela STJ'!K1459</f>
        <v>0</v>
      </c>
      <c r="P1459" s="205">
        <f t="shared" si="51"/>
        <v>1259.4319999999998</v>
      </c>
      <c r="Q1459" s="201" t="s">
        <v>5172</v>
      </c>
    </row>
    <row r="1460" spans="1:17" ht="38.25">
      <c r="A1460" s="119" t="s">
        <v>4319</v>
      </c>
      <c r="B1460" s="6" t="s">
        <v>4400</v>
      </c>
      <c r="C1460" s="131" t="s">
        <v>6951</v>
      </c>
      <c r="D1460" s="132" t="s">
        <v>1268</v>
      </c>
      <c r="E1460" s="8">
        <v>1</v>
      </c>
      <c r="F1460" s="166" t="s">
        <v>7</v>
      </c>
      <c r="G1460" s="9">
        <v>38.5</v>
      </c>
      <c r="H1460" s="8">
        <v>1</v>
      </c>
      <c r="I1460" s="8">
        <v>6</v>
      </c>
      <c r="L1460" s="188">
        <f>VLOOKUP('Tabela STJ'!$F$5:$F$5098,'R$ REAJUSTADO'!$A$2:$B$44,2,FALSE)</f>
        <v>1191.8499999999999</v>
      </c>
      <c r="M1460" s="51">
        <f t="shared" si="52"/>
        <v>1191.8499999999999</v>
      </c>
      <c r="N1460" s="52">
        <f>G1460*'R$ REAJUSTADO'!$E$13</f>
        <v>613.68999999999994</v>
      </c>
      <c r="O1460" s="11">
        <f>(J1460*'R$ REAJUSTADO'!$E$16)*'Tabela STJ'!K1460</f>
        <v>0</v>
      </c>
      <c r="P1460" s="205">
        <f t="shared" si="51"/>
        <v>1805.54</v>
      </c>
      <c r="Q1460" s="201" t="s">
        <v>5172</v>
      </c>
    </row>
    <row r="1461" spans="1:17" ht="38.25">
      <c r="A1461" s="119" t="s">
        <v>4319</v>
      </c>
      <c r="B1461" s="6" t="s">
        <v>4400</v>
      </c>
      <c r="C1461" s="131" t="s">
        <v>6952</v>
      </c>
      <c r="D1461" s="132" t="s">
        <v>1269</v>
      </c>
      <c r="E1461" s="8">
        <v>1</v>
      </c>
      <c r="F1461" s="166" t="s">
        <v>7</v>
      </c>
      <c r="G1461" s="9">
        <v>38.5</v>
      </c>
      <c r="H1461" s="8">
        <v>1</v>
      </c>
      <c r="I1461" s="8">
        <v>6</v>
      </c>
      <c r="L1461" s="188">
        <f>VLOOKUP('Tabela STJ'!$F$5:$F$5098,'R$ REAJUSTADO'!$A$2:$B$44,2,FALSE)</f>
        <v>1191.8499999999999</v>
      </c>
      <c r="M1461" s="51">
        <f t="shared" si="52"/>
        <v>1191.8499999999999</v>
      </c>
      <c r="N1461" s="52">
        <f>G1461*'R$ REAJUSTADO'!$E$13</f>
        <v>613.68999999999994</v>
      </c>
      <c r="O1461" s="11">
        <f>(J1461*'R$ REAJUSTADO'!$E$16)*'Tabela STJ'!K1461</f>
        <v>0</v>
      </c>
      <c r="P1461" s="205">
        <f t="shared" si="51"/>
        <v>1805.54</v>
      </c>
      <c r="Q1461" s="201" t="s">
        <v>5172</v>
      </c>
    </row>
    <row r="1462" spans="1:17" ht="38.25">
      <c r="A1462" s="119" t="s">
        <v>4319</v>
      </c>
      <c r="B1462" s="6" t="s">
        <v>4400</v>
      </c>
      <c r="C1462" s="131" t="s">
        <v>6953</v>
      </c>
      <c r="D1462" s="132" t="s">
        <v>1267</v>
      </c>
      <c r="E1462" s="8">
        <v>1</v>
      </c>
      <c r="F1462" s="166" t="s">
        <v>194</v>
      </c>
      <c r="G1462" s="9">
        <v>33.799999999999997</v>
      </c>
      <c r="H1462" s="8">
        <v>1</v>
      </c>
      <c r="I1462" s="8">
        <v>5</v>
      </c>
      <c r="L1462" s="188">
        <f>VLOOKUP('Tabela STJ'!$F$5:$F$5098,'R$ REAJUSTADO'!$A$2:$B$44,2,FALSE)</f>
        <v>923</v>
      </c>
      <c r="M1462" s="51">
        <f t="shared" si="52"/>
        <v>923</v>
      </c>
      <c r="N1462" s="52">
        <f>G1462*'R$ REAJUSTADO'!$E$13</f>
        <v>538.77199999999993</v>
      </c>
      <c r="O1462" s="11">
        <f>(J1462*'R$ REAJUSTADO'!$E$16)*'Tabela STJ'!K1462</f>
        <v>0</v>
      </c>
      <c r="P1462" s="205">
        <f t="shared" si="51"/>
        <v>1461.7719999999999</v>
      </c>
      <c r="Q1462" s="201" t="s">
        <v>5172</v>
      </c>
    </row>
    <row r="1463" spans="1:17" s="26" customFormat="1" ht="31.5">
      <c r="A1463" s="273" t="s">
        <v>5420</v>
      </c>
      <c r="B1463" s="273"/>
      <c r="C1463" s="273"/>
      <c r="D1463" s="273"/>
      <c r="E1463" s="273"/>
      <c r="F1463" s="273"/>
      <c r="G1463" s="273"/>
      <c r="H1463" s="273"/>
      <c r="I1463" s="273"/>
      <c r="J1463" s="273"/>
      <c r="K1463" s="273"/>
      <c r="L1463" s="273"/>
      <c r="M1463" s="273"/>
      <c r="N1463" s="273"/>
      <c r="O1463" s="273"/>
      <c r="P1463" s="273"/>
      <c r="Q1463" s="273"/>
    </row>
    <row r="1464" spans="1:17" ht="38.25">
      <c r="A1464" s="119" t="s">
        <v>4319</v>
      </c>
      <c r="B1464" s="6" t="s">
        <v>4401</v>
      </c>
      <c r="C1464" s="131" t="s">
        <v>6954</v>
      </c>
      <c r="D1464" s="132" t="s">
        <v>1265</v>
      </c>
      <c r="E1464" s="8">
        <v>1</v>
      </c>
      <c r="F1464" s="166" t="s">
        <v>194</v>
      </c>
      <c r="G1464" s="9">
        <v>33.799999999999997</v>
      </c>
      <c r="H1464" s="8">
        <v>1</v>
      </c>
      <c r="I1464" s="8">
        <v>5</v>
      </c>
      <c r="L1464" s="188">
        <f>VLOOKUP('Tabela STJ'!$F$5:$F$5098,'R$ REAJUSTADO'!$A$2:$B$44,2,FALSE)</f>
        <v>923</v>
      </c>
      <c r="M1464" s="51">
        <f t="shared" si="52"/>
        <v>923</v>
      </c>
      <c r="N1464" s="52">
        <f>G1464*'R$ REAJUSTADO'!$E$13</f>
        <v>538.77199999999993</v>
      </c>
      <c r="O1464" s="11">
        <f>(J1464*'R$ REAJUSTADO'!$E$16)*'Tabela STJ'!K1464</f>
        <v>0</v>
      </c>
      <c r="P1464" s="205">
        <f t="shared" si="51"/>
        <v>1461.7719999999999</v>
      </c>
      <c r="Q1464" s="201" t="s">
        <v>5172</v>
      </c>
    </row>
    <row r="1465" spans="1:17" ht="38.25">
      <c r="A1465" s="119" t="s">
        <v>4319</v>
      </c>
      <c r="B1465" s="6" t="s">
        <v>4401</v>
      </c>
      <c r="C1465" s="131" t="s">
        <v>6955</v>
      </c>
      <c r="D1465" s="132" t="s">
        <v>1264</v>
      </c>
      <c r="E1465" s="8">
        <v>1</v>
      </c>
      <c r="F1465" s="166" t="s">
        <v>184</v>
      </c>
      <c r="G1465" s="9">
        <v>33.799999999999997</v>
      </c>
      <c r="H1465" s="8">
        <v>1</v>
      </c>
      <c r="I1465" s="8">
        <v>4</v>
      </c>
      <c r="L1465" s="188">
        <f>VLOOKUP('Tabela STJ'!$F$5:$F$5098,'R$ REAJUSTADO'!$A$2:$B$44,2,FALSE)</f>
        <v>720.66</v>
      </c>
      <c r="M1465" s="51">
        <f t="shared" si="52"/>
        <v>720.66</v>
      </c>
      <c r="N1465" s="52">
        <f>G1465*'R$ REAJUSTADO'!$E$13</f>
        <v>538.77199999999993</v>
      </c>
      <c r="O1465" s="11">
        <f>(J1465*'R$ REAJUSTADO'!$E$16)*'Tabela STJ'!K1465</f>
        <v>0</v>
      </c>
      <c r="P1465" s="205">
        <f t="shared" si="51"/>
        <v>1259.4319999999998</v>
      </c>
      <c r="Q1465" s="201" t="s">
        <v>5172</v>
      </c>
    </row>
    <row r="1466" spans="1:17" ht="38.25">
      <c r="A1466" s="119" t="s">
        <v>4319</v>
      </c>
      <c r="B1466" s="6" t="s">
        <v>4401</v>
      </c>
      <c r="C1466" s="131" t="s">
        <v>6956</v>
      </c>
      <c r="D1466" s="132" t="s">
        <v>1270</v>
      </c>
      <c r="E1466" s="8">
        <v>1</v>
      </c>
      <c r="F1466" s="166" t="s">
        <v>194</v>
      </c>
      <c r="G1466" s="9">
        <v>33.799999999999997</v>
      </c>
      <c r="H1466" s="8">
        <v>1</v>
      </c>
      <c r="I1466" s="8">
        <v>5</v>
      </c>
      <c r="L1466" s="188">
        <f>VLOOKUP('Tabela STJ'!$F$5:$F$5098,'R$ REAJUSTADO'!$A$2:$B$44,2,FALSE)</f>
        <v>923</v>
      </c>
      <c r="M1466" s="51">
        <f t="shared" si="52"/>
        <v>923</v>
      </c>
      <c r="N1466" s="52">
        <f>G1466*'R$ REAJUSTADO'!$E$13</f>
        <v>538.77199999999993</v>
      </c>
      <c r="O1466" s="11">
        <f>(J1466*'R$ REAJUSTADO'!$E$16)*'Tabela STJ'!K1466</f>
        <v>0</v>
      </c>
      <c r="P1466" s="205">
        <f t="shared" si="51"/>
        <v>1461.7719999999999</v>
      </c>
      <c r="Q1466" s="201" t="s">
        <v>5172</v>
      </c>
    </row>
    <row r="1467" spans="1:17" ht="38.25">
      <c r="A1467" s="119" t="s">
        <v>4319</v>
      </c>
      <c r="B1467" s="6" t="s">
        <v>4401</v>
      </c>
      <c r="C1467" s="131" t="s">
        <v>6957</v>
      </c>
      <c r="D1467" s="132" t="s">
        <v>1272</v>
      </c>
      <c r="E1467" s="8">
        <v>1</v>
      </c>
      <c r="F1467" s="166" t="s">
        <v>7</v>
      </c>
      <c r="G1467" s="9">
        <v>38.5</v>
      </c>
      <c r="H1467" s="8">
        <v>1</v>
      </c>
      <c r="I1467" s="8">
        <v>6</v>
      </c>
      <c r="L1467" s="188">
        <f>VLOOKUP('Tabela STJ'!$F$5:$F$5098,'R$ REAJUSTADO'!$A$2:$B$44,2,FALSE)</f>
        <v>1191.8499999999999</v>
      </c>
      <c r="M1467" s="51">
        <f t="shared" si="52"/>
        <v>1191.8499999999999</v>
      </c>
      <c r="N1467" s="52">
        <f>G1467*'R$ REAJUSTADO'!$E$13</f>
        <v>613.68999999999994</v>
      </c>
      <c r="O1467" s="11">
        <f>(J1467*'R$ REAJUSTADO'!$E$16)*'Tabela STJ'!K1467</f>
        <v>0</v>
      </c>
      <c r="P1467" s="205">
        <f t="shared" si="51"/>
        <v>1805.54</v>
      </c>
      <c r="Q1467" s="201" t="s">
        <v>5172</v>
      </c>
    </row>
    <row r="1468" spans="1:17" ht="38.25">
      <c r="A1468" s="119" t="s">
        <v>4319</v>
      </c>
      <c r="B1468" s="6" t="s">
        <v>4401</v>
      </c>
      <c r="C1468" s="131" t="s">
        <v>6958</v>
      </c>
      <c r="D1468" s="132" t="s">
        <v>1273</v>
      </c>
      <c r="E1468" s="8">
        <v>1</v>
      </c>
      <c r="F1468" s="166" t="s">
        <v>7</v>
      </c>
      <c r="G1468" s="9">
        <v>38.5</v>
      </c>
      <c r="H1468" s="8">
        <v>1</v>
      </c>
      <c r="I1468" s="8">
        <v>6</v>
      </c>
      <c r="L1468" s="188">
        <f>VLOOKUP('Tabela STJ'!$F$5:$F$5098,'R$ REAJUSTADO'!$A$2:$B$44,2,FALSE)</f>
        <v>1191.8499999999999</v>
      </c>
      <c r="M1468" s="51">
        <f t="shared" si="52"/>
        <v>1191.8499999999999</v>
      </c>
      <c r="N1468" s="52">
        <f>G1468*'R$ REAJUSTADO'!$E$13</f>
        <v>613.68999999999994</v>
      </c>
      <c r="O1468" s="11">
        <f>(J1468*'R$ REAJUSTADO'!$E$16)*'Tabela STJ'!K1468</f>
        <v>0</v>
      </c>
      <c r="P1468" s="205">
        <f t="shared" si="51"/>
        <v>1805.54</v>
      </c>
      <c r="Q1468" s="201" t="s">
        <v>5172</v>
      </c>
    </row>
    <row r="1469" spans="1:17" ht="38.25">
      <c r="A1469" s="119" t="s">
        <v>4319</v>
      </c>
      <c r="B1469" s="6" t="s">
        <v>4401</v>
      </c>
      <c r="C1469" s="131" t="s">
        <v>6959</v>
      </c>
      <c r="D1469" s="132" t="s">
        <v>1275</v>
      </c>
      <c r="E1469" s="8">
        <v>1</v>
      </c>
      <c r="F1469" s="166" t="s">
        <v>7</v>
      </c>
      <c r="G1469" s="9">
        <v>38.5</v>
      </c>
      <c r="H1469" s="8">
        <v>1</v>
      </c>
      <c r="I1469" s="8">
        <v>6</v>
      </c>
      <c r="L1469" s="188">
        <f>VLOOKUP('Tabela STJ'!$F$5:$F$5098,'R$ REAJUSTADO'!$A$2:$B$44,2,FALSE)</f>
        <v>1191.8499999999999</v>
      </c>
      <c r="M1469" s="51">
        <f t="shared" si="52"/>
        <v>1191.8499999999999</v>
      </c>
      <c r="N1469" s="52">
        <f>G1469*'R$ REAJUSTADO'!$E$13</f>
        <v>613.68999999999994</v>
      </c>
      <c r="O1469" s="11">
        <f>(J1469*'R$ REAJUSTADO'!$E$16)*'Tabela STJ'!K1469</f>
        <v>0</v>
      </c>
      <c r="P1469" s="205">
        <f t="shared" si="51"/>
        <v>1805.54</v>
      </c>
      <c r="Q1469" s="201" t="s">
        <v>5172</v>
      </c>
    </row>
    <row r="1470" spans="1:17" ht="38.25">
      <c r="A1470" s="119" t="s">
        <v>4319</v>
      </c>
      <c r="B1470" s="6" t="s">
        <v>4401</v>
      </c>
      <c r="C1470" s="131" t="s">
        <v>6960</v>
      </c>
      <c r="D1470" s="132" t="s">
        <v>1271</v>
      </c>
      <c r="E1470" s="8">
        <v>1</v>
      </c>
      <c r="F1470" s="166" t="s">
        <v>7</v>
      </c>
      <c r="G1470" s="9">
        <v>38.5</v>
      </c>
      <c r="H1470" s="8">
        <v>1</v>
      </c>
      <c r="I1470" s="8">
        <v>6</v>
      </c>
      <c r="L1470" s="188">
        <f>VLOOKUP('Tabela STJ'!$F$5:$F$5098,'R$ REAJUSTADO'!$A$2:$B$44,2,FALSE)</f>
        <v>1191.8499999999999</v>
      </c>
      <c r="M1470" s="51">
        <f t="shared" si="52"/>
        <v>1191.8499999999999</v>
      </c>
      <c r="N1470" s="52">
        <f>G1470*'R$ REAJUSTADO'!$E$13</f>
        <v>613.68999999999994</v>
      </c>
      <c r="O1470" s="11">
        <f>(J1470*'R$ REAJUSTADO'!$E$16)*'Tabela STJ'!K1470</f>
        <v>0</v>
      </c>
      <c r="P1470" s="205">
        <f t="shared" si="51"/>
        <v>1805.54</v>
      </c>
      <c r="Q1470" s="201" t="s">
        <v>5172</v>
      </c>
    </row>
    <row r="1471" spans="1:17" ht="38.25">
      <c r="A1471" s="119" t="s">
        <v>4319</v>
      </c>
      <c r="B1471" s="6" t="s">
        <v>4401</v>
      </c>
      <c r="C1471" s="131" t="s">
        <v>6961</v>
      </c>
      <c r="D1471" s="132" t="s">
        <v>1274</v>
      </c>
      <c r="E1471" s="8">
        <v>1</v>
      </c>
      <c r="F1471" s="166" t="s">
        <v>194</v>
      </c>
      <c r="G1471" s="9">
        <v>33.799999999999997</v>
      </c>
      <c r="H1471" s="8">
        <v>1</v>
      </c>
      <c r="I1471" s="8">
        <v>5</v>
      </c>
      <c r="L1471" s="188">
        <f>VLOOKUP('Tabela STJ'!$F$5:$F$5098,'R$ REAJUSTADO'!$A$2:$B$44,2,FALSE)</f>
        <v>923</v>
      </c>
      <c r="M1471" s="51">
        <f t="shared" si="52"/>
        <v>923</v>
      </c>
      <c r="N1471" s="52">
        <f>G1471*'R$ REAJUSTADO'!$E$13</f>
        <v>538.77199999999993</v>
      </c>
      <c r="O1471" s="11">
        <f>(J1471*'R$ REAJUSTADO'!$E$16)*'Tabela STJ'!K1471</f>
        <v>0</v>
      </c>
      <c r="P1471" s="205">
        <f t="shared" si="51"/>
        <v>1461.7719999999999</v>
      </c>
      <c r="Q1471" s="201" t="s">
        <v>5172</v>
      </c>
    </row>
    <row r="1472" spans="1:17" ht="38.25">
      <c r="A1472" s="119" t="s">
        <v>4319</v>
      </c>
      <c r="B1472" s="6" t="s">
        <v>4401</v>
      </c>
      <c r="C1472" s="131" t="s">
        <v>6962</v>
      </c>
      <c r="D1472" s="132" t="s">
        <v>1276</v>
      </c>
      <c r="E1472" s="8">
        <v>1</v>
      </c>
      <c r="F1472" s="166" t="s">
        <v>194</v>
      </c>
      <c r="G1472" s="9">
        <v>33.799999999999997</v>
      </c>
      <c r="H1472" s="8">
        <v>1</v>
      </c>
      <c r="I1472" s="8">
        <v>5</v>
      </c>
      <c r="L1472" s="188">
        <f>VLOOKUP('Tabela STJ'!$F$5:$F$5098,'R$ REAJUSTADO'!$A$2:$B$44,2,FALSE)</f>
        <v>923</v>
      </c>
      <c r="M1472" s="51">
        <f t="shared" si="52"/>
        <v>923</v>
      </c>
      <c r="N1472" s="52">
        <f>G1472*'R$ REAJUSTADO'!$E$13</f>
        <v>538.77199999999993</v>
      </c>
      <c r="O1472" s="11">
        <f>(J1472*'R$ REAJUSTADO'!$E$16)*'Tabela STJ'!K1472</f>
        <v>0</v>
      </c>
      <c r="P1472" s="205">
        <f t="shared" si="51"/>
        <v>1461.7719999999999</v>
      </c>
      <c r="Q1472" s="201" t="s">
        <v>5172</v>
      </c>
    </row>
    <row r="1473" spans="1:17" s="26" customFormat="1" ht="31.5">
      <c r="A1473" s="273" t="s">
        <v>5421</v>
      </c>
      <c r="B1473" s="273"/>
      <c r="C1473" s="273"/>
      <c r="D1473" s="273"/>
      <c r="E1473" s="273"/>
      <c r="F1473" s="273"/>
      <c r="G1473" s="273"/>
      <c r="H1473" s="273"/>
      <c r="I1473" s="273"/>
      <c r="J1473" s="273"/>
      <c r="K1473" s="273"/>
      <c r="L1473" s="273"/>
      <c r="M1473" s="273"/>
      <c r="N1473" s="273"/>
      <c r="O1473" s="273"/>
      <c r="P1473" s="273"/>
      <c r="Q1473" s="273"/>
    </row>
    <row r="1474" spans="1:17" ht="38.25">
      <c r="A1474" s="119" t="s">
        <v>4319</v>
      </c>
      <c r="B1474" s="6" t="s">
        <v>4402</v>
      </c>
      <c r="C1474" s="131" t="s">
        <v>6963</v>
      </c>
      <c r="D1474" s="132" t="s">
        <v>1265</v>
      </c>
      <c r="E1474" s="8">
        <v>1</v>
      </c>
      <c r="F1474" s="166" t="s">
        <v>194</v>
      </c>
      <c r="G1474" s="9">
        <v>33.799999999999997</v>
      </c>
      <c r="H1474" s="8">
        <v>1</v>
      </c>
      <c r="I1474" s="8">
        <v>5</v>
      </c>
      <c r="L1474" s="188">
        <f>VLOOKUP('Tabela STJ'!$F$5:$F$5098,'R$ REAJUSTADO'!$A$2:$B$44,2,FALSE)</f>
        <v>923</v>
      </c>
      <c r="M1474" s="51">
        <f t="shared" si="52"/>
        <v>923</v>
      </c>
      <c r="N1474" s="52">
        <f>G1474*'R$ REAJUSTADO'!$E$13</f>
        <v>538.77199999999993</v>
      </c>
      <c r="O1474" s="11">
        <f>(J1474*'R$ REAJUSTADO'!$E$16)*'Tabela STJ'!K1474</f>
        <v>0</v>
      </c>
      <c r="P1474" s="205">
        <f t="shared" si="51"/>
        <v>1461.7719999999999</v>
      </c>
      <c r="Q1474" s="201" t="s">
        <v>5172</v>
      </c>
    </row>
    <row r="1475" spans="1:17" ht="38.25">
      <c r="A1475" s="119" t="s">
        <v>4319</v>
      </c>
      <c r="B1475" s="6" t="s">
        <v>4402</v>
      </c>
      <c r="C1475" s="131" t="s">
        <v>6964</v>
      </c>
      <c r="D1475" s="132" t="s">
        <v>1264</v>
      </c>
      <c r="E1475" s="8">
        <v>1</v>
      </c>
      <c r="F1475" s="166" t="s">
        <v>184</v>
      </c>
      <c r="G1475" s="9">
        <v>33.799999999999997</v>
      </c>
      <c r="H1475" s="8">
        <v>1</v>
      </c>
      <c r="I1475" s="8">
        <v>4</v>
      </c>
      <c r="L1475" s="188">
        <f>VLOOKUP('Tabela STJ'!$F$5:$F$5098,'R$ REAJUSTADO'!$A$2:$B$44,2,FALSE)</f>
        <v>720.66</v>
      </c>
      <c r="M1475" s="51">
        <f t="shared" si="52"/>
        <v>720.66</v>
      </c>
      <c r="N1475" s="52">
        <f>G1475*'R$ REAJUSTADO'!$E$13</f>
        <v>538.77199999999993</v>
      </c>
      <c r="O1475" s="11">
        <f>(J1475*'R$ REAJUSTADO'!$E$16)*'Tabela STJ'!K1475</f>
        <v>0</v>
      </c>
      <c r="P1475" s="205">
        <f t="shared" si="51"/>
        <v>1259.4319999999998</v>
      </c>
      <c r="Q1475" s="201" t="s">
        <v>5172</v>
      </c>
    </row>
    <row r="1476" spans="1:17" ht="38.25">
      <c r="A1476" s="119" t="s">
        <v>4319</v>
      </c>
      <c r="B1476" s="6" t="s">
        <v>4402</v>
      </c>
      <c r="C1476" s="131" t="s">
        <v>6965</v>
      </c>
      <c r="D1476" s="132" t="s">
        <v>1257</v>
      </c>
      <c r="E1476" s="8">
        <v>1</v>
      </c>
      <c r="F1476" s="166" t="s">
        <v>184</v>
      </c>
      <c r="G1476" s="9">
        <v>33.799999999999997</v>
      </c>
      <c r="H1476" s="8">
        <v>1</v>
      </c>
      <c r="I1476" s="8">
        <v>4</v>
      </c>
      <c r="L1476" s="188">
        <f>VLOOKUP('Tabela STJ'!$F$5:$F$5098,'R$ REAJUSTADO'!$A$2:$B$44,2,FALSE)</f>
        <v>720.66</v>
      </c>
      <c r="M1476" s="51">
        <f t="shared" si="52"/>
        <v>720.66</v>
      </c>
      <c r="N1476" s="52">
        <f>G1476*'R$ REAJUSTADO'!$E$13</f>
        <v>538.77199999999993</v>
      </c>
      <c r="O1476" s="11">
        <f>(J1476*'R$ REAJUSTADO'!$E$16)*'Tabela STJ'!K1476</f>
        <v>0</v>
      </c>
      <c r="P1476" s="205">
        <f t="shared" si="51"/>
        <v>1259.4319999999998</v>
      </c>
      <c r="Q1476" s="201" t="s">
        <v>5172</v>
      </c>
    </row>
    <row r="1477" spans="1:17" ht="38.25">
      <c r="A1477" s="119" t="s">
        <v>4319</v>
      </c>
      <c r="B1477" s="6" t="s">
        <v>4402</v>
      </c>
      <c r="C1477" s="131" t="s">
        <v>6966</v>
      </c>
      <c r="D1477" s="132" t="s">
        <v>1278</v>
      </c>
      <c r="E1477" s="8">
        <v>1</v>
      </c>
      <c r="F1477" s="166" t="s">
        <v>194</v>
      </c>
      <c r="G1477" s="9">
        <v>33.799999999999997</v>
      </c>
      <c r="H1477" s="8">
        <v>1</v>
      </c>
      <c r="I1477" s="8">
        <v>5</v>
      </c>
      <c r="L1477" s="188">
        <f>VLOOKUP('Tabela STJ'!$F$5:$F$5098,'R$ REAJUSTADO'!$A$2:$B$44,2,FALSE)</f>
        <v>923</v>
      </c>
      <c r="M1477" s="51">
        <f t="shared" si="52"/>
        <v>923</v>
      </c>
      <c r="N1477" s="52">
        <f>G1477*'R$ REAJUSTADO'!$E$13</f>
        <v>538.77199999999993</v>
      </c>
      <c r="O1477" s="11">
        <f>(J1477*'R$ REAJUSTADO'!$E$16)*'Tabela STJ'!K1477</f>
        <v>0</v>
      </c>
      <c r="P1477" s="205">
        <f t="shared" si="51"/>
        <v>1461.7719999999999</v>
      </c>
      <c r="Q1477" s="201" t="s">
        <v>5172</v>
      </c>
    </row>
    <row r="1478" spans="1:17" ht="38.25">
      <c r="A1478" s="119" t="s">
        <v>4319</v>
      </c>
      <c r="B1478" s="6" t="s">
        <v>4402</v>
      </c>
      <c r="C1478" s="131" t="s">
        <v>6967</v>
      </c>
      <c r="D1478" s="132" t="s">
        <v>1279</v>
      </c>
      <c r="E1478" s="8">
        <v>1</v>
      </c>
      <c r="F1478" s="166" t="s">
        <v>194</v>
      </c>
      <c r="G1478" s="9">
        <v>33.799999999999997</v>
      </c>
      <c r="H1478" s="8">
        <v>1</v>
      </c>
      <c r="I1478" s="8">
        <v>5</v>
      </c>
      <c r="L1478" s="188">
        <f>VLOOKUP('Tabela STJ'!$F$5:$F$5098,'R$ REAJUSTADO'!$A$2:$B$44,2,FALSE)</f>
        <v>923</v>
      </c>
      <c r="M1478" s="51">
        <f t="shared" si="52"/>
        <v>923</v>
      </c>
      <c r="N1478" s="52">
        <f>G1478*'R$ REAJUSTADO'!$E$13</f>
        <v>538.77199999999993</v>
      </c>
      <c r="O1478" s="11">
        <f>(J1478*'R$ REAJUSTADO'!$E$16)*'Tabela STJ'!K1478</f>
        <v>0</v>
      </c>
      <c r="P1478" s="205">
        <f t="shared" si="51"/>
        <v>1461.7719999999999</v>
      </c>
      <c r="Q1478" s="201" t="s">
        <v>5172</v>
      </c>
    </row>
    <row r="1479" spans="1:17" ht="38.25">
      <c r="A1479" s="119" t="s">
        <v>4319</v>
      </c>
      <c r="B1479" s="6" t="s">
        <v>4402</v>
      </c>
      <c r="C1479" s="131" t="s">
        <v>6968</v>
      </c>
      <c r="D1479" s="132" t="s">
        <v>1277</v>
      </c>
      <c r="E1479" s="8">
        <v>1</v>
      </c>
      <c r="F1479" s="166" t="s">
        <v>6</v>
      </c>
      <c r="G1479" s="9">
        <v>33.799999999999997</v>
      </c>
      <c r="H1479" s="8">
        <v>1</v>
      </c>
      <c r="I1479" s="8">
        <v>5</v>
      </c>
      <c r="L1479" s="188">
        <f>VLOOKUP('Tabela STJ'!$F$5:$F$5098,'R$ REAJUSTADO'!$A$2:$B$44,2,FALSE)</f>
        <v>838.45</v>
      </c>
      <c r="M1479" s="51">
        <f t="shared" si="52"/>
        <v>838.45</v>
      </c>
      <c r="N1479" s="52">
        <f>G1479*'R$ REAJUSTADO'!$E$13</f>
        <v>538.77199999999993</v>
      </c>
      <c r="O1479" s="11">
        <f>(J1479*'R$ REAJUSTADO'!$E$16)*'Tabela STJ'!K1479</f>
        <v>0</v>
      </c>
      <c r="P1479" s="205">
        <f t="shared" si="51"/>
        <v>1377.222</v>
      </c>
      <c r="Q1479" s="201" t="s">
        <v>5172</v>
      </c>
    </row>
    <row r="1480" spans="1:17" s="26" customFormat="1" ht="31.5">
      <c r="A1480" s="273" t="s">
        <v>5422</v>
      </c>
      <c r="B1480" s="273"/>
      <c r="C1480" s="273"/>
      <c r="D1480" s="273"/>
      <c r="E1480" s="273"/>
      <c r="F1480" s="273"/>
      <c r="G1480" s="273"/>
      <c r="H1480" s="273"/>
      <c r="I1480" s="273"/>
      <c r="J1480" s="273"/>
      <c r="K1480" s="273"/>
      <c r="L1480" s="273"/>
      <c r="M1480" s="273"/>
      <c r="N1480" s="273"/>
      <c r="O1480" s="273"/>
      <c r="P1480" s="273"/>
      <c r="Q1480" s="273"/>
    </row>
    <row r="1481" spans="1:17" ht="38.25">
      <c r="A1481" s="119" t="s">
        <v>4319</v>
      </c>
      <c r="B1481" s="6" t="s">
        <v>4403</v>
      </c>
      <c r="C1481" s="131" t="s">
        <v>6969</v>
      </c>
      <c r="D1481" s="132" t="s">
        <v>1265</v>
      </c>
      <c r="E1481" s="8">
        <v>1</v>
      </c>
      <c r="F1481" s="166" t="s">
        <v>194</v>
      </c>
      <c r="G1481" s="9">
        <v>33.799999999999997</v>
      </c>
      <c r="H1481" s="8">
        <v>1</v>
      </c>
      <c r="I1481" s="8">
        <v>5</v>
      </c>
      <c r="L1481" s="188">
        <f>VLOOKUP('Tabela STJ'!$F$5:$F$5098,'R$ REAJUSTADO'!$A$2:$B$44,2,FALSE)</f>
        <v>923</v>
      </c>
      <c r="M1481" s="51">
        <f t="shared" si="52"/>
        <v>923</v>
      </c>
      <c r="N1481" s="52">
        <f>G1481*'R$ REAJUSTADO'!$E$13</f>
        <v>538.77199999999993</v>
      </c>
      <c r="O1481" s="11">
        <f>(J1481*'R$ REAJUSTADO'!$E$16)*'Tabela STJ'!K1481</f>
        <v>0</v>
      </c>
      <c r="P1481" s="205">
        <f t="shared" si="51"/>
        <v>1461.7719999999999</v>
      </c>
      <c r="Q1481" s="201" t="s">
        <v>5172</v>
      </c>
    </row>
    <row r="1482" spans="1:17" ht="38.25">
      <c r="A1482" s="119" t="s">
        <v>4319</v>
      </c>
      <c r="B1482" s="6" t="s">
        <v>4403</v>
      </c>
      <c r="C1482" s="131" t="s">
        <v>6970</v>
      </c>
      <c r="D1482" s="132" t="s">
        <v>1264</v>
      </c>
      <c r="E1482" s="8">
        <v>1</v>
      </c>
      <c r="F1482" s="166" t="s">
        <v>184</v>
      </c>
      <c r="G1482" s="9">
        <v>33.799999999999997</v>
      </c>
      <c r="H1482" s="8">
        <v>1</v>
      </c>
      <c r="I1482" s="8">
        <v>4</v>
      </c>
      <c r="L1482" s="188">
        <f>VLOOKUP('Tabela STJ'!$F$5:$F$5098,'R$ REAJUSTADO'!$A$2:$B$44,2,FALSE)</f>
        <v>720.66</v>
      </c>
      <c r="M1482" s="51">
        <f t="shared" si="52"/>
        <v>720.66</v>
      </c>
      <c r="N1482" s="52">
        <f>G1482*'R$ REAJUSTADO'!$E$13</f>
        <v>538.77199999999993</v>
      </c>
      <c r="O1482" s="11">
        <f>(J1482*'R$ REAJUSTADO'!$E$16)*'Tabela STJ'!K1482</f>
        <v>0</v>
      </c>
      <c r="P1482" s="205">
        <f t="shared" ref="P1482:P1577" si="53">SUM(M1482:O1482)</f>
        <v>1259.4319999999998</v>
      </c>
      <c r="Q1482" s="201" t="s">
        <v>5172</v>
      </c>
    </row>
    <row r="1483" spans="1:17" ht="38.25">
      <c r="A1483" s="119" t="s">
        <v>4319</v>
      </c>
      <c r="B1483" s="6" t="s">
        <v>4403</v>
      </c>
      <c r="C1483" s="131" t="s">
        <v>6971</v>
      </c>
      <c r="D1483" s="132" t="s">
        <v>1257</v>
      </c>
      <c r="E1483" s="8">
        <v>1</v>
      </c>
      <c r="F1483" s="166" t="s">
        <v>184</v>
      </c>
      <c r="G1483" s="9">
        <v>33.799999999999997</v>
      </c>
      <c r="H1483" s="8">
        <v>1</v>
      </c>
      <c r="I1483" s="8">
        <v>4</v>
      </c>
      <c r="L1483" s="188">
        <f>VLOOKUP('Tabela STJ'!$F$5:$F$5098,'R$ REAJUSTADO'!$A$2:$B$44,2,FALSE)</f>
        <v>720.66</v>
      </c>
      <c r="M1483" s="51">
        <f t="shared" si="52"/>
        <v>720.66</v>
      </c>
      <c r="N1483" s="52">
        <f>G1483*'R$ REAJUSTADO'!$E$13</f>
        <v>538.77199999999993</v>
      </c>
      <c r="O1483" s="11">
        <f>(J1483*'R$ REAJUSTADO'!$E$16)*'Tabela STJ'!K1483</f>
        <v>0</v>
      </c>
      <c r="P1483" s="205">
        <f t="shared" si="53"/>
        <v>1259.4319999999998</v>
      </c>
      <c r="Q1483" s="201" t="s">
        <v>5172</v>
      </c>
    </row>
    <row r="1484" spans="1:17" ht="38.25">
      <c r="A1484" s="119" t="s">
        <v>4319</v>
      </c>
      <c r="B1484" s="6" t="s">
        <v>4403</v>
      </c>
      <c r="C1484" s="131" t="s">
        <v>6972</v>
      </c>
      <c r="D1484" s="132" t="s">
        <v>1280</v>
      </c>
      <c r="E1484" s="8">
        <v>1</v>
      </c>
      <c r="F1484" s="166" t="s">
        <v>7</v>
      </c>
      <c r="G1484" s="9">
        <v>38.5</v>
      </c>
      <c r="H1484" s="8">
        <v>1</v>
      </c>
      <c r="I1484" s="8">
        <v>6</v>
      </c>
      <c r="L1484" s="188">
        <f>VLOOKUP('Tabela STJ'!$F$5:$F$5098,'R$ REAJUSTADO'!$A$2:$B$44,2,FALSE)</f>
        <v>1191.8499999999999</v>
      </c>
      <c r="M1484" s="51">
        <f t="shared" si="52"/>
        <v>1191.8499999999999</v>
      </c>
      <c r="N1484" s="52">
        <f>G1484*'R$ REAJUSTADO'!$E$13</f>
        <v>613.68999999999994</v>
      </c>
      <c r="O1484" s="11">
        <f>(J1484*'R$ REAJUSTADO'!$E$16)*'Tabela STJ'!K1484</f>
        <v>0</v>
      </c>
      <c r="P1484" s="205">
        <f t="shared" si="53"/>
        <v>1805.54</v>
      </c>
      <c r="Q1484" s="201" t="s">
        <v>5172</v>
      </c>
    </row>
    <row r="1485" spans="1:17" ht="38.25">
      <c r="A1485" s="119" t="s">
        <v>4319</v>
      </c>
      <c r="B1485" s="6" t="s">
        <v>4403</v>
      </c>
      <c r="C1485" s="131" t="s">
        <v>6973</v>
      </c>
      <c r="D1485" s="132" t="s">
        <v>1281</v>
      </c>
      <c r="E1485" s="8">
        <v>1</v>
      </c>
      <c r="F1485" s="166" t="s">
        <v>194</v>
      </c>
      <c r="G1485" s="9">
        <v>33.799999999999997</v>
      </c>
      <c r="H1485" s="8">
        <v>1</v>
      </c>
      <c r="I1485" s="8">
        <v>5</v>
      </c>
      <c r="L1485" s="188">
        <f>VLOOKUP('Tabela STJ'!$F$5:$F$5098,'R$ REAJUSTADO'!$A$2:$B$44,2,FALSE)</f>
        <v>923</v>
      </c>
      <c r="M1485" s="51">
        <f t="shared" si="52"/>
        <v>923</v>
      </c>
      <c r="N1485" s="52">
        <f>G1485*'R$ REAJUSTADO'!$E$13</f>
        <v>538.77199999999993</v>
      </c>
      <c r="O1485" s="11">
        <f>(J1485*'R$ REAJUSTADO'!$E$16)*'Tabela STJ'!K1485</f>
        <v>0</v>
      </c>
      <c r="P1485" s="205">
        <f t="shared" si="53"/>
        <v>1461.7719999999999</v>
      </c>
      <c r="Q1485" s="201" t="s">
        <v>5172</v>
      </c>
    </row>
    <row r="1486" spans="1:17" ht="38.25">
      <c r="A1486" s="119" t="s">
        <v>4319</v>
      </c>
      <c r="B1486" s="6" t="s">
        <v>4403</v>
      </c>
      <c r="C1486" s="131" t="s">
        <v>6974</v>
      </c>
      <c r="D1486" s="132" t="s">
        <v>1267</v>
      </c>
      <c r="E1486" s="8">
        <v>1</v>
      </c>
      <c r="F1486" s="166" t="s">
        <v>194</v>
      </c>
      <c r="G1486" s="9">
        <v>33.799999999999997</v>
      </c>
      <c r="H1486" s="8">
        <v>1</v>
      </c>
      <c r="I1486" s="8">
        <v>5</v>
      </c>
      <c r="L1486" s="188">
        <f>VLOOKUP('Tabela STJ'!$F$5:$F$5098,'R$ REAJUSTADO'!$A$2:$B$44,2,FALSE)</f>
        <v>923</v>
      </c>
      <c r="M1486" s="51">
        <f t="shared" si="52"/>
        <v>923</v>
      </c>
      <c r="N1486" s="52">
        <f>G1486*'R$ REAJUSTADO'!$E$13</f>
        <v>538.77199999999993</v>
      </c>
      <c r="O1486" s="11">
        <f>(J1486*'R$ REAJUSTADO'!$E$16)*'Tabela STJ'!K1486</f>
        <v>0</v>
      </c>
      <c r="P1486" s="205">
        <f t="shared" si="53"/>
        <v>1461.7719999999999</v>
      </c>
      <c r="Q1486" s="201" t="s">
        <v>5172</v>
      </c>
    </row>
    <row r="1487" spans="1:17" ht="38.25">
      <c r="A1487" s="119" t="s">
        <v>4319</v>
      </c>
      <c r="B1487" s="6" t="s">
        <v>4403</v>
      </c>
      <c r="C1487" s="131" t="s">
        <v>6975</v>
      </c>
      <c r="D1487" s="132" t="s">
        <v>1282</v>
      </c>
      <c r="E1487" s="8">
        <v>1</v>
      </c>
      <c r="F1487" s="166" t="s">
        <v>194</v>
      </c>
      <c r="G1487" s="9">
        <v>33.799999999999997</v>
      </c>
      <c r="H1487" s="8">
        <v>1</v>
      </c>
      <c r="I1487" s="8">
        <v>5</v>
      </c>
      <c r="L1487" s="188">
        <f>VLOOKUP('Tabela STJ'!$F$5:$F$5098,'R$ REAJUSTADO'!$A$2:$B$44,2,FALSE)</f>
        <v>923</v>
      </c>
      <c r="M1487" s="51">
        <f t="shared" si="52"/>
        <v>923</v>
      </c>
      <c r="N1487" s="52">
        <f>G1487*'R$ REAJUSTADO'!$E$13</f>
        <v>538.77199999999993</v>
      </c>
      <c r="O1487" s="11">
        <f>(J1487*'R$ REAJUSTADO'!$E$16)*'Tabela STJ'!K1487</f>
        <v>0</v>
      </c>
      <c r="P1487" s="205">
        <f t="shared" si="53"/>
        <v>1461.7719999999999</v>
      </c>
      <c r="Q1487" s="201" t="s">
        <v>5172</v>
      </c>
    </row>
    <row r="1488" spans="1:17" s="26" customFormat="1" ht="31.5">
      <c r="A1488" s="273" t="s">
        <v>5423</v>
      </c>
      <c r="B1488" s="273"/>
      <c r="C1488" s="273"/>
      <c r="D1488" s="273"/>
      <c r="E1488" s="273"/>
      <c r="F1488" s="273"/>
      <c r="G1488" s="273"/>
      <c r="H1488" s="273"/>
      <c r="I1488" s="273"/>
      <c r="J1488" s="273"/>
      <c r="K1488" s="273"/>
      <c r="L1488" s="273"/>
      <c r="M1488" s="273"/>
      <c r="N1488" s="273"/>
      <c r="O1488" s="273"/>
      <c r="P1488" s="273"/>
      <c r="Q1488" s="273"/>
    </row>
    <row r="1489" spans="1:17" ht="38.25">
      <c r="A1489" s="119" t="s">
        <v>4319</v>
      </c>
      <c r="B1489" s="6" t="s">
        <v>4404</v>
      </c>
      <c r="C1489" s="131" t="s">
        <v>6976</v>
      </c>
      <c r="D1489" s="132" t="s">
        <v>1265</v>
      </c>
      <c r="E1489" s="8">
        <v>1</v>
      </c>
      <c r="F1489" s="166" t="s">
        <v>7</v>
      </c>
      <c r="G1489" s="9">
        <v>38.5</v>
      </c>
      <c r="H1489" s="8">
        <v>1</v>
      </c>
      <c r="I1489" s="8">
        <v>6</v>
      </c>
      <c r="L1489" s="188">
        <f>VLOOKUP('Tabela STJ'!$F$5:$F$5098,'R$ REAJUSTADO'!$A$2:$B$44,2,FALSE)</f>
        <v>1191.8499999999999</v>
      </c>
      <c r="M1489" s="51">
        <f t="shared" si="52"/>
        <v>1191.8499999999999</v>
      </c>
      <c r="N1489" s="52">
        <f>G1489*'R$ REAJUSTADO'!$E$13</f>
        <v>613.68999999999994</v>
      </c>
      <c r="O1489" s="11">
        <f>(J1489*'R$ REAJUSTADO'!$E$16)*'Tabela STJ'!K1489</f>
        <v>0</v>
      </c>
      <c r="P1489" s="205">
        <f t="shared" ref="P1489:P1493" si="54">SUM(M1489:O1489)</f>
        <v>1805.54</v>
      </c>
      <c r="Q1489" s="201" t="s">
        <v>5172</v>
      </c>
    </row>
    <row r="1490" spans="1:17" ht="38.25">
      <c r="A1490" s="119" t="s">
        <v>4319</v>
      </c>
      <c r="B1490" s="6" t="s">
        <v>4404</v>
      </c>
      <c r="C1490" s="131" t="s">
        <v>6977</v>
      </c>
      <c r="D1490" s="132" t="s">
        <v>4530</v>
      </c>
      <c r="E1490" s="8">
        <v>1</v>
      </c>
      <c r="F1490" s="166" t="s">
        <v>194</v>
      </c>
      <c r="G1490" s="9">
        <v>33.799999999999997</v>
      </c>
      <c r="H1490" s="8">
        <v>1</v>
      </c>
      <c r="I1490" s="8">
        <v>5</v>
      </c>
      <c r="L1490" s="188">
        <f>VLOOKUP('Tabela STJ'!$F$5:$F$5098,'R$ REAJUSTADO'!$A$2:$B$44,2,FALSE)</f>
        <v>923</v>
      </c>
      <c r="M1490" s="51">
        <f t="shared" si="52"/>
        <v>923</v>
      </c>
      <c r="N1490" s="52">
        <f>G1490*'R$ REAJUSTADO'!$E$13</f>
        <v>538.77199999999993</v>
      </c>
      <c r="O1490" s="11">
        <f>(J1490*'R$ REAJUSTADO'!$E$16)*'Tabela STJ'!K1490</f>
        <v>0</v>
      </c>
      <c r="P1490" s="205">
        <f t="shared" si="54"/>
        <v>1461.7719999999999</v>
      </c>
      <c r="Q1490" s="201" t="s">
        <v>5172</v>
      </c>
    </row>
    <row r="1491" spans="1:17" ht="38.25">
      <c r="A1491" s="119" t="s">
        <v>4319</v>
      </c>
      <c r="B1491" s="6" t="s">
        <v>4404</v>
      </c>
      <c r="C1491" s="131" t="s">
        <v>6978</v>
      </c>
      <c r="D1491" s="132" t="s">
        <v>4531</v>
      </c>
      <c r="E1491" s="8">
        <v>1</v>
      </c>
      <c r="F1491" s="166" t="s">
        <v>7</v>
      </c>
      <c r="G1491" s="9">
        <v>38.5</v>
      </c>
      <c r="H1491" s="8">
        <v>1</v>
      </c>
      <c r="I1491" s="8">
        <v>6</v>
      </c>
      <c r="L1491" s="188">
        <f>VLOOKUP('Tabela STJ'!$F$5:$F$5098,'R$ REAJUSTADO'!$A$2:$B$44,2,FALSE)</f>
        <v>1191.8499999999999</v>
      </c>
      <c r="M1491" s="51">
        <f t="shared" si="52"/>
        <v>1191.8499999999999</v>
      </c>
      <c r="N1491" s="52">
        <f>G1491*'R$ REAJUSTADO'!$E$13</f>
        <v>613.68999999999994</v>
      </c>
      <c r="O1491" s="11">
        <f>(J1491*'R$ REAJUSTADO'!$E$16)*'Tabela STJ'!K1491</f>
        <v>0</v>
      </c>
      <c r="P1491" s="205">
        <f t="shared" si="54"/>
        <v>1805.54</v>
      </c>
      <c r="Q1491" s="201" t="s">
        <v>5172</v>
      </c>
    </row>
    <row r="1492" spans="1:17" ht="38.25">
      <c r="A1492" s="119" t="s">
        <v>4319</v>
      </c>
      <c r="B1492" s="6" t="s">
        <v>4404</v>
      </c>
      <c r="C1492" s="131" t="s">
        <v>6979</v>
      </c>
      <c r="D1492" s="132" t="s">
        <v>4532</v>
      </c>
      <c r="E1492" s="8">
        <v>1</v>
      </c>
      <c r="F1492" s="166" t="s">
        <v>332</v>
      </c>
      <c r="G1492" s="9">
        <v>42.9</v>
      </c>
      <c r="H1492" s="8">
        <v>1</v>
      </c>
      <c r="I1492" s="8">
        <v>7</v>
      </c>
      <c r="L1492" s="188">
        <f>VLOOKUP('Tabela STJ'!$F$5:$F$5098,'R$ REAJUSTADO'!$A$2:$B$44,2,FALSE)</f>
        <v>1690.76</v>
      </c>
      <c r="M1492" s="51">
        <f t="shared" si="52"/>
        <v>1690.76</v>
      </c>
      <c r="N1492" s="52">
        <f>G1492*'R$ REAJUSTADO'!$E$13</f>
        <v>683.82599999999991</v>
      </c>
      <c r="O1492" s="11">
        <f>(J1492*'R$ REAJUSTADO'!$E$16)*'Tabela STJ'!K1492</f>
        <v>0</v>
      </c>
      <c r="P1492" s="205">
        <f t="shared" si="54"/>
        <v>2374.5859999999998</v>
      </c>
      <c r="Q1492" s="201" t="s">
        <v>5172</v>
      </c>
    </row>
    <row r="1493" spans="1:17" ht="38.25">
      <c r="A1493" s="119" t="s">
        <v>4319</v>
      </c>
      <c r="B1493" s="6" t="s">
        <v>4404</v>
      </c>
      <c r="C1493" s="131" t="s">
        <v>6980</v>
      </c>
      <c r="D1493" s="132" t="s">
        <v>4533</v>
      </c>
      <c r="E1493" s="8">
        <v>1</v>
      </c>
      <c r="F1493" s="166" t="s">
        <v>335</v>
      </c>
      <c r="G1493" s="9">
        <v>38.5</v>
      </c>
      <c r="H1493" s="8">
        <v>1</v>
      </c>
      <c r="I1493" s="8">
        <v>6</v>
      </c>
      <c r="L1493" s="188">
        <f>VLOOKUP('Tabela STJ'!$F$5:$F$5098,'R$ REAJUSTADO'!$A$2:$B$44,2,FALSE)</f>
        <v>1383.1</v>
      </c>
      <c r="M1493" s="51">
        <f t="shared" si="52"/>
        <v>1383.1</v>
      </c>
      <c r="N1493" s="52">
        <f>G1493*'R$ REAJUSTADO'!$E$13</f>
        <v>613.68999999999994</v>
      </c>
      <c r="O1493" s="11">
        <f>(J1493*'R$ REAJUSTADO'!$E$16)*'Tabela STJ'!K1493</f>
        <v>0</v>
      </c>
      <c r="P1493" s="205">
        <f t="shared" si="54"/>
        <v>1996.79</v>
      </c>
      <c r="Q1493" s="201" t="s">
        <v>5172</v>
      </c>
    </row>
    <row r="1494" spans="1:17" ht="30">
      <c r="A1494" s="274"/>
      <c r="B1494" s="275"/>
      <c r="C1494" s="140"/>
      <c r="D1494" s="143" t="s">
        <v>4655</v>
      </c>
      <c r="E1494" s="33"/>
      <c r="F1494" s="172"/>
      <c r="G1494" s="34"/>
      <c r="H1494" s="33"/>
      <c r="I1494" s="33"/>
      <c r="J1494" s="183"/>
      <c r="K1494" s="35"/>
      <c r="L1494" s="194"/>
      <c r="M1494" s="57"/>
      <c r="N1494" s="60"/>
      <c r="O1494" s="36"/>
      <c r="P1494" s="207"/>
      <c r="Q1494" s="213"/>
    </row>
    <row r="1495" spans="1:17" ht="30">
      <c r="A1495" s="274"/>
      <c r="B1495" s="275"/>
      <c r="C1495" s="140"/>
      <c r="D1495" s="143" t="s">
        <v>4656</v>
      </c>
      <c r="E1495" s="33"/>
      <c r="F1495" s="172"/>
      <c r="G1495" s="34"/>
      <c r="H1495" s="33"/>
      <c r="I1495" s="33"/>
      <c r="J1495" s="183"/>
      <c r="K1495" s="35"/>
      <c r="L1495" s="194"/>
      <c r="M1495" s="57"/>
      <c r="N1495" s="60"/>
      <c r="O1495" s="36"/>
      <c r="P1495" s="207"/>
      <c r="Q1495" s="213"/>
    </row>
    <row r="1496" spans="1:17">
      <c r="A1496" s="274"/>
      <c r="B1496" s="275"/>
      <c r="C1496" s="140"/>
      <c r="D1496" s="143" t="s">
        <v>4657</v>
      </c>
      <c r="E1496" s="33"/>
      <c r="F1496" s="172"/>
      <c r="G1496" s="34"/>
      <c r="H1496" s="33"/>
      <c r="I1496" s="33"/>
      <c r="J1496" s="183"/>
      <c r="K1496" s="35"/>
      <c r="L1496" s="194"/>
      <c r="M1496" s="57"/>
      <c r="N1496" s="60"/>
      <c r="O1496" s="36"/>
      <c r="P1496" s="207"/>
      <c r="Q1496" s="213"/>
    </row>
    <row r="1497" spans="1:17" ht="30">
      <c r="A1497" s="274"/>
      <c r="B1497" s="275"/>
      <c r="C1497" s="140"/>
      <c r="D1497" s="143" t="s">
        <v>4658</v>
      </c>
      <c r="E1497" s="33"/>
      <c r="F1497" s="172"/>
      <c r="G1497" s="34"/>
      <c r="H1497" s="33"/>
      <c r="I1497" s="33"/>
      <c r="J1497" s="183"/>
      <c r="K1497" s="35"/>
      <c r="L1497" s="194"/>
      <c r="M1497" s="57"/>
      <c r="N1497" s="60"/>
      <c r="O1497" s="36"/>
      <c r="P1497" s="207"/>
      <c r="Q1497" s="213"/>
    </row>
    <row r="1498" spans="1:17">
      <c r="A1498" s="274"/>
      <c r="B1498" s="275"/>
      <c r="C1498" s="140"/>
      <c r="D1498" s="143" t="s">
        <v>4659</v>
      </c>
      <c r="E1498" s="33"/>
      <c r="F1498" s="172"/>
      <c r="G1498" s="34"/>
      <c r="H1498" s="33"/>
      <c r="I1498" s="33"/>
      <c r="J1498" s="183"/>
      <c r="K1498" s="35"/>
      <c r="L1498" s="194"/>
      <c r="M1498" s="57"/>
      <c r="N1498" s="60"/>
      <c r="O1498" s="36"/>
      <c r="P1498" s="207"/>
      <c r="Q1498" s="213"/>
    </row>
    <row r="1499" spans="1:17" ht="30">
      <c r="A1499" s="274"/>
      <c r="B1499" s="275"/>
      <c r="C1499" s="140"/>
      <c r="D1499" s="143" t="s">
        <v>4660</v>
      </c>
      <c r="E1499" s="33"/>
      <c r="F1499" s="172"/>
      <c r="G1499" s="34"/>
      <c r="H1499" s="33"/>
      <c r="I1499" s="33"/>
      <c r="J1499" s="183"/>
      <c r="K1499" s="35"/>
      <c r="L1499" s="194"/>
      <c r="M1499" s="57"/>
      <c r="N1499" s="60"/>
      <c r="O1499" s="36"/>
      <c r="P1499" s="207"/>
      <c r="Q1499" s="213"/>
    </row>
    <row r="1500" spans="1:17" ht="30">
      <c r="A1500" s="274"/>
      <c r="B1500" s="275"/>
      <c r="C1500" s="140" t="s">
        <v>6981</v>
      </c>
      <c r="D1500" s="143" t="s">
        <v>4661</v>
      </c>
      <c r="E1500" s="33"/>
      <c r="F1500" s="172"/>
      <c r="G1500" s="34"/>
      <c r="H1500" s="33"/>
      <c r="I1500" s="33"/>
      <c r="J1500" s="183"/>
      <c r="K1500" s="35"/>
      <c r="L1500" s="194"/>
      <c r="M1500" s="57"/>
      <c r="N1500" s="60"/>
      <c r="O1500" s="36"/>
      <c r="P1500" s="207"/>
      <c r="Q1500" s="213"/>
    </row>
    <row r="1501" spans="1:17">
      <c r="A1501" s="274"/>
      <c r="B1501" s="275"/>
      <c r="C1501" s="140"/>
      <c r="D1501" s="143" t="s">
        <v>4662</v>
      </c>
      <c r="E1501" s="33"/>
      <c r="F1501" s="172"/>
      <c r="G1501" s="34"/>
      <c r="H1501" s="33"/>
      <c r="I1501" s="33"/>
      <c r="J1501" s="183"/>
      <c r="K1501" s="35"/>
      <c r="L1501" s="194"/>
      <c r="M1501" s="57"/>
      <c r="N1501" s="60"/>
      <c r="O1501" s="36"/>
      <c r="P1501" s="207"/>
      <c r="Q1501" s="213"/>
    </row>
    <row r="1502" spans="1:17" ht="30">
      <c r="A1502" s="274"/>
      <c r="B1502" s="275"/>
      <c r="C1502" s="140"/>
      <c r="D1502" s="143" t="s">
        <v>4663</v>
      </c>
      <c r="E1502" s="33"/>
      <c r="F1502" s="172"/>
      <c r="G1502" s="34"/>
      <c r="H1502" s="33"/>
      <c r="I1502" s="33"/>
      <c r="J1502" s="183"/>
      <c r="K1502" s="35"/>
      <c r="L1502" s="194"/>
      <c r="M1502" s="57"/>
      <c r="N1502" s="60"/>
      <c r="O1502" s="36"/>
      <c r="P1502" s="207"/>
      <c r="Q1502" s="213"/>
    </row>
    <row r="1503" spans="1:17" ht="30">
      <c r="A1503" s="274"/>
      <c r="B1503" s="275"/>
      <c r="C1503" s="140"/>
      <c r="D1503" s="143" t="s">
        <v>4664</v>
      </c>
      <c r="E1503" s="33"/>
      <c r="F1503" s="172"/>
      <c r="G1503" s="34"/>
      <c r="H1503" s="33"/>
      <c r="I1503" s="33"/>
      <c r="J1503" s="183"/>
      <c r="K1503" s="35"/>
      <c r="L1503" s="194"/>
      <c r="M1503" s="57"/>
      <c r="N1503" s="60"/>
      <c r="O1503" s="36"/>
      <c r="P1503" s="207"/>
      <c r="Q1503" s="213"/>
    </row>
    <row r="1504" spans="1:17">
      <c r="A1504" s="274"/>
      <c r="B1504" s="275"/>
      <c r="C1504" s="140"/>
      <c r="D1504" s="143" t="s">
        <v>4665</v>
      </c>
      <c r="E1504" s="33"/>
      <c r="F1504" s="172"/>
      <c r="G1504" s="34"/>
      <c r="H1504" s="33"/>
      <c r="I1504" s="33"/>
      <c r="J1504" s="183"/>
      <c r="K1504" s="35"/>
      <c r="L1504" s="194"/>
      <c r="M1504" s="57"/>
      <c r="N1504" s="60"/>
      <c r="O1504" s="36"/>
      <c r="P1504" s="207"/>
      <c r="Q1504" s="213"/>
    </row>
    <row r="1505" spans="1:17" ht="30">
      <c r="A1505" s="274"/>
      <c r="B1505" s="275"/>
      <c r="C1505" s="140"/>
      <c r="D1505" s="143" t="s">
        <v>4666</v>
      </c>
      <c r="E1505" s="33"/>
      <c r="F1505" s="172"/>
      <c r="G1505" s="34"/>
      <c r="H1505" s="33"/>
      <c r="I1505" s="33"/>
      <c r="J1505" s="183"/>
      <c r="K1505" s="35"/>
      <c r="L1505" s="194"/>
      <c r="M1505" s="57"/>
      <c r="N1505" s="60"/>
      <c r="O1505" s="36"/>
      <c r="P1505" s="207"/>
      <c r="Q1505" s="213"/>
    </row>
    <row r="1506" spans="1:17" ht="30">
      <c r="A1506" s="274"/>
      <c r="B1506" s="275"/>
      <c r="C1506" s="140"/>
      <c r="D1506" s="143" t="s">
        <v>4667</v>
      </c>
      <c r="E1506" s="33"/>
      <c r="F1506" s="172"/>
      <c r="G1506" s="34"/>
      <c r="H1506" s="33"/>
      <c r="I1506" s="33"/>
      <c r="J1506" s="183"/>
      <c r="K1506" s="35"/>
      <c r="L1506" s="194"/>
      <c r="M1506" s="57"/>
      <c r="N1506" s="60"/>
      <c r="O1506" s="36"/>
      <c r="P1506" s="207"/>
      <c r="Q1506" s="213"/>
    </row>
    <row r="1507" spans="1:17" ht="30">
      <c r="A1507" s="274"/>
      <c r="B1507" s="275"/>
      <c r="C1507" s="140"/>
      <c r="D1507" s="143" t="s">
        <v>4668</v>
      </c>
      <c r="E1507" s="33"/>
      <c r="F1507" s="172"/>
      <c r="G1507" s="34"/>
      <c r="H1507" s="33"/>
      <c r="I1507" s="33"/>
      <c r="J1507" s="183"/>
      <c r="K1507" s="35"/>
      <c r="L1507" s="194"/>
      <c r="M1507" s="57"/>
      <c r="N1507" s="60"/>
      <c r="O1507" s="36"/>
      <c r="P1507" s="207"/>
      <c r="Q1507" s="213"/>
    </row>
    <row r="1508" spans="1:17" ht="30">
      <c r="A1508" s="274"/>
      <c r="B1508" s="275"/>
      <c r="C1508" s="140"/>
      <c r="D1508" s="143" t="s">
        <v>4669</v>
      </c>
      <c r="E1508" s="33"/>
      <c r="F1508" s="172"/>
      <c r="G1508" s="34"/>
      <c r="H1508" s="33"/>
      <c r="I1508" s="33"/>
      <c r="J1508" s="183"/>
      <c r="K1508" s="35"/>
      <c r="L1508" s="194"/>
      <c r="M1508" s="57"/>
      <c r="N1508" s="60"/>
      <c r="O1508" s="36"/>
      <c r="P1508" s="207"/>
      <c r="Q1508" s="213"/>
    </row>
    <row r="1509" spans="1:17" ht="30">
      <c r="A1509" s="274"/>
      <c r="B1509" s="275"/>
      <c r="C1509" s="140"/>
      <c r="D1509" s="143" t="s">
        <v>4670</v>
      </c>
      <c r="E1509" s="33"/>
      <c r="F1509" s="172"/>
      <c r="G1509" s="34"/>
      <c r="H1509" s="33"/>
      <c r="I1509" s="33"/>
      <c r="J1509" s="183"/>
      <c r="K1509" s="35"/>
      <c r="L1509" s="194"/>
      <c r="M1509" s="57"/>
      <c r="N1509" s="60"/>
      <c r="O1509" s="36"/>
      <c r="P1509" s="207"/>
      <c r="Q1509" s="213"/>
    </row>
    <row r="1510" spans="1:17" ht="30">
      <c r="A1510" s="274"/>
      <c r="B1510" s="275"/>
      <c r="C1510" s="140"/>
      <c r="D1510" s="143" t="s">
        <v>4671</v>
      </c>
      <c r="E1510" s="33"/>
      <c r="F1510" s="172"/>
      <c r="G1510" s="34"/>
      <c r="H1510" s="33"/>
      <c r="I1510" s="33"/>
      <c r="J1510" s="183"/>
      <c r="K1510" s="35"/>
      <c r="L1510" s="194"/>
      <c r="M1510" s="57"/>
      <c r="N1510" s="60"/>
      <c r="O1510" s="36"/>
      <c r="P1510" s="207"/>
      <c r="Q1510" s="213"/>
    </row>
    <row r="1511" spans="1:17" ht="30">
      <c r="A1511" s="274"/>
      <c r="B1511" s="275"/>
      <c r="C1511" s="140"/>
      <c r="D1511" s="143" t="s">
        <v>4672</v>
      </c>
      <c r="E1511" s="33"/>
      <c r="F1511" s="172"/>
      <c r="G1511" s="34"/>
      <c r="H1511" s="33"/>
      <c r="I1511" s="33"/>
      <c r="J1511" s="183"/>
      <c r="K1511" s="35"/>
      <c r="L1511" s="194"/>
      <c r="M1511" s="57"/>
      <c r="N1511" s="60"/>
      <c r="O1511" s="36"/>
      <c r="P1511" s="207"/>
      <c r="Q1511" s="213"/>
    </row>
    <row r="1512" spans="1:17">
      <c r="A1512" s="274"/>
      <c r="B1512" s="275"/>
      <c r="C1512" s="140"/>
      <c r="D1512" s="143" t="s">
        <v>4673</v>
      </c>
      <c r="E1512" s="33"/>
      <c r="F1512" s="172"/>
      <c r="G1512" s="34"/>
      <c r="H1512" s="33"/>
      <c r="I1512" s="33"/>
      <c r="J1512" s="183"/>
      <c r="K1512" s="35"/>
      <c r="L1512" s="194"/>
      <c r="M1512" s="57"/>
      <c r="N1512" s="60"/>
      <c r="O1512" s="36"/>
      <c r="P1512" s="207"/>
      <c r="Q1512" s="213"/>
    </row>
    <row r="1513" spans="1:17">
      <c r="A1513" s="274"/>
      <c r="B1513" s="275"/>
      <c r="C1513" s="140"/>
      <c r="D1513" s="143" t="s">
        <v>4674</v>
      </c>
      <c r="E1513" s="33"/>
      <c r="F1513" s="172"/>
      <c r="G1513" s="34"/>
      <c r="H1513" s="33"/>
      <c r="I1513" s="33"/>
      <c r="J1513" s="183"/>
      <c r="K1513" s="35"/>
      <c r="L1513" s="194"/>
      <c r="M1513" s="57"/>
      <c r="N1513" s="60"/>
      <c r="O1513" s="36"/>
      <c r="P1513" s="207"/>
      <c r="Q1513" s="213"/>
    </row>
    <row r="1514" spans="1:17" s="26" customFormat="1" ht="31.5">
      <c r="A1514" s="273" t="s">
        <v>5424</v>
      </c>
      <c r="B1514" s="273"/>
      <c r="C1514" s="273"/>
      <c r="D1514" s="273"/>
      <c r="E1514" s="273"/>
      <c r="F1514" s="273"/>
      <c r="G1514" s="273"/>
      <c r="H1514" s="273"/>
      <c r="I1514" s="273"/>
      <c r="J1514" s="273"/>
      <c r="K1514" s="273"/>
      <c r="L1514" s="273"/>
      <c r="M1514" s="273"/>
      <c r="N1514" s="273"/>
      <c r="O1514" s="273"/>
      <c r="P1514" s="273"/>
      <c r="Q1514" s="273"/>
    </row>
    <row r="1515" spans="1:17" ht="30">
      <c r="A1515" s="119" t="s">
        <v>4320</v>
      </c>
      <c r="B1515" s="6" t="s">
        <v>4405</v>
      </c>
      <c r="C1515" s="131" t="s">
        <v>6982</v>
      </c>
      <c r="D1515" s="132" t="s">
        <v>1283</v>
      </c>
      <c r="E1515" s="8">
        <v>1</v>
      </c>
      <c r="F1515" s="166" t="s">
        <v>245</v>
      </c>
      <c r="H1515" s="8">
        <v>2</v>
      </c>
      <c r="I1515" s="8">
        <v>2</v>
      </c>
      <c r="L1515" s="188">
        <f>VLOOKUP('Tabela STJ'!$F$5:$F$5098,'R$ REAJUSTADO'!$A$2:$B$44,2,FALSE)</f>
        <v>648.59</v>
      </c>
      <c r="M1515" s="51">
        <f t="shared" si="52"/>
        <v>648.59</v>
      </c>
      <c r="N1515" s="52">
        <f>G1515*'R$ REAJUSTADO'!$E$13</f>
        <v>0</v>
      </c>
      <c r="O1515" s="11">
        <f>(J1515*'R$ REAJUSTADO'!$E$16)*'Tabela STJ'!K1515</f>
        <v>0</v>
      </c>
      <c r="P1515" s="205">
        <f t="shared" si="53"/>
        <v>648.59</v>
      </c>
      <c r="Q1515" s="201" t="s">
        <v>5172</v>
      </c>
    </row>
    <row r="1516" spans="1:17" ht="25.5">
      <c r="A1516" s="119" t="s">
        <v>4320</v>
      </c>
      <c r="B1516" s="6" t="s">
        <v>4405</v>
      </c>
      <c r="C1516" s="131" t="s">
        <v>6983</v>
      </c>
      <c r="D1516" s="132" t="s">
        <v>5598</v>
      </c>
      <c r="E1516" s="8">
        <v>1</v>
      </c>
      <c r="F1516" s="166" t="s">
        <v>335</v>
      </c>
      <c r="H1516" s="8">
        <v>2</v>
      </c>
      <c r="I1516" s="8">
        <v>5</v>
      </c>
      <c r="L1516" s="188">
        <f>VLOOKUP('Tabela STJ'!$F$5:$F$5098,'R$ REAJUSTADO'!$A$2:$B$44,2,FALSE)</f>
        <v>1383.1</v>
      </c>
      <c r="M1516" s="51">
        <f t="shared" ref="M1516:M1517" si="55">L1516*E1516</f>
        <v>1383.1</v>
      </c>
      <c r="N1516" s="52">
        <f>G1516*'R$ REAJUSTADO'!$E$13</f>
        <v>0</v>
      </c>
      <c r="O1516" s="11">
        <f>(J1516*'R$ REAJUSTADO'!$E$16)*'Tabela STJ'!K1516</f>
        <v>0</v>
      </c>
      <c r="P1516" s="205">
        <f t="shared" ref="P1516:P1517" si="56">SUM(M1516:O1516)</f>
        <v>1383.1</v>
      </c>
      <c r="Q1516" s="201" t="s">
        <v>5172</v>
      </c>
    </row>
    <row r="1517" spans="1:17" ht="25.5">
      <c r="A1517" s="119" t="s">
        <v>4320</v>
      </c>
      <c r="B1517" s="6" t="s">
        <v>4405</v>
      </c>
      <c r="C1517" s="131" t="s">
        <v>6984</v>
      </c>
      <c r="D1517" s="132" t="s">
        <v>5599</v>
      </c>
      <c r="E1517" s="8">
        <v>1</v>
      </c>
      <c r="F1517" s="166" t="s">
        <v>201</v>
      </c>
      <c r="H1517" s="8">
        <v>2</v>
      </c>
      <c r="I1517" s="8">
        <v>2</v>
      </c>
      <c r="L1517" s="188">
        <f>VLOOKUP('Tabela STJ'!$F$5:$F$5098,'R$ REAJUSTADO'!$A$2:$B$44,2,FALSE)</f>
        <v>769.16</v>
      </c>
      <c r="M1517" s="51">
        <f t="shared" si="55"/>
        <v>769.16</v>
      </c>
      <c r="N1517" s="52">
        <f>G1517*'R$ REAJUSTADO'!$E$13</f>
        <v>0</v>
      </c>
      <c r="O1517" s="11">
        <f>(J1517*'R$ REAJUSTADO'!$E$16)*'Tabela STJ'!K1517</f>
        <v>0</v>
      </c>
      <c r="P1517" s="205">
        <f t="shared" si="56"/>
        <v>769.16</v>
      </c>
      <c r="Q1517" s="201" t="s">
        <v>5172</v>
      </c>
    </row>
    <row r="1518" spans="1:17" ht="25.5">
      <c r="A1518" s="119" t="s">
        <v>4320</v>
      </c>
      <c r="B1518" s="6" t="s">
        <v>4405</v>
      </c>
      <c r="C1518" s="131" t="s">
        <v>6985</v>
      </c>
      <c r="D1518" s="132" t="s">
        <v>1285</v>
      </c>
      <c r="E1518" s="8">
        <v>1</v>
      </c>
      <c r="F1518" s="166" t="s">
        <v>30</v>
      </c>
      <c r="I1518" s="8">
        <v>1</v>
      </c>
      <c r="L1518" s="188">
        <f>VLOOKUP('Tabela STJ'!$F$5:$F$5098,'R$ REAJUSTADO'!$A$2:$B$44,2,FALSE)</f>
        <v>155.22</v>
      </c>
      <c r="M1518" s="51">
        <f t="shared" si="52"/>
        <v>155.22</v>
      </c>
      <c r="N1518" s="52">
        <f>G1518*'R$ REAJUSTADO'!$E$13</f>
        <v>0</v>
      </c>
      <c r="O1518" s="11">
        <f>(J1518*'R$ REAJUSTADO'!$E$16)*'Tabela STJ'!K1518</f>
        <v>0</v>
      </c>
      <c r="P1518" s="205">
        <f t="shared" si="53"/>
        <v>155.22</v>
      </c>
      <c r="Q1518" s="201" t="s">
        <v>5172</v>
      </c>
    </row>
    <row r="1519" spans="1:17" ht="25.5">
      <c r="A1519" s="119" t="s">
        <v>4320</v>
      </c>
      <c r="B1519" s="6" t="s">
        <v>4405</v>
      </c>
      <c r="C1519" s="131" t="s">
        <v>6986</v>
      </c>
      <c r="D1519" s="132" t="s">
        <v>1286</v>
      </c>
      <c r="E1519" s="8">
        <v>1</v>
      </c>
      <c r="F1519" s="166" t="s">
        <v>332</v>
      </c>
      <c r="H1519" s="8">
        <v>2</v>
      </c>
      <c r="I1519" s="8">
        <v>6</v>
      </c>
      <c r="L1519" s="188">
        <f>VLOOKUP('Tabela STJ'!$F$5:$F$5098,'R$ REAJUSTADO'!$A$2:$B$44,2,FALSE)</f>
        <v>1690.76</v>
      </c>
      <c r="M1519" s="51">
        <f t="shared" si="52"/>
        <v>1690.76</v>
      </c>
      <c r="N1519" s="52">
        <f>G1519*'R$ REAJUSTADO'!$E$13</f>
        <v>0</v>
      </c>
      <c r="O1519" s="11">
        <f>(J1519*'R$ REAJUSTADO'!$E$16)*'Tabela STJ'!K1519</f>
        <v>0</v>
      </c>
      <c r="P1519" s="205">
        <f t="shared" si="53"/>
        <v>1690.76</v>
      </c>
      <c r="Q1519" s="201" t="s">
        <v>5172</v>
      </c>
    </row>
    <row r="1520" spans="1:17" ht="25.5">
      <c r="A1520" s="119" t="s">
        <v>4320</v>
      </c>
      <c r="B1520" s="6" t="s">
        <v>4405</v>
      </c>
      <c r="C1520" s="131" t="s">
        <v>6987</v>
      </c>
      <c r="D1520" s="132" t="s">
        <v>1287</v>
      </c>
      <c r="E1520" s="8">
        <v>1</v>
      </c>
      <c r="F1520" s="166" t="s">
        <v>226</v>
      </c>
      <c r="H1520" s="8">
        <v>2</v>
      </c>
      <c r="I1520" s="8">
        <v>6</v>
      </c>
      <c r="L1520" s="188">
        <f>VLOOKUP('Tabela STJ'!$F$5:$F$5098,'R$ REAJUSTADO'!$A$2:$B$44,2,FALSE)</f>
        <v>1517.54</v>
      </c>
      <c r="M1520" s="51">
        <f t="shared" si="52"/>
        <v>1517.54</v>
      </c>
      <c r="N1520" s="52">
        <f>G1520*'R$ REAJUSTADO'!$E$13</f>
        <v>0</v>
      </c>
      <c r="O1520" s="11">
        <f>(J1520*'R$ REAJUSTADO'!$E$16)*'Tabela STJ'!K1520</f>
        <v>0</v>
      </c>
      <c r="P1520" s="205">
        <f t="shared" si="53"/>
        <v>1517.54</v>
      </c>
      <c r="Q1520" s="201" t="s">
        <v>5172</v>
      </c>
    </row>
    <row r="1521" spans="1:17" ht="25.5">
      <c r="A1521" s="119" t="s">
        <v>4320</v>
      </c>
      <c r="B1521" s="6" t="s">
        <v>4405</v>
      </c>
      <c r="C1521" s="131" t="s">
        <v>6988</v>
      </c>
      <c r="D1521" s="132" t="s">
        <v>1289</v>
      </c>
      <c r="E1521" s="8">
        <v>1</v>
      </c>
      <c r="F1521" s="166" t="s">
        <v>226</v>
      </c>
      <c r="H1521" s="8">
        <v>2</v>
      </c>
      <c r="I1521" s="8">
        <v>5</v>
      </c>
      <c r="L1521" s="188">
        <f>VLOOKUP('Tabela STJ'!$F$5:$F$5098,'R$ REAJUSTADO'!$A$2:$B$44,2,FALSE)</f>
        <v>1517.54</v>
      </c>
      <c r="M1521" s="51">
        <f t="shared" si="52"/>
        <v>1517.54</v>
      </c>
      <c r="N1521" s="52">
        <f>G1521*'R$ REAJUSTADO'!$E$13</f>
        <v>0</v>
      </c>
      <c r="O1521" s="11">
        <f>(J1521*'R$ REAJUSTADO'!$E$16)*'Tabela STJ'!K1521</f>
        <v>0</v>
      </c>
      <c r="P1521" s="205">
        <f t="shared" si="53"/>
        <v>1517.54</v>
      </c>
      <c r="Q1521" s="201" t="s">
        <v>5172</v>
      </c>
    </row>
    <row r="1522" spans="1:17" ht="25.5">
      <c r="A1522" s="119" t="s">
        <v>4320</v>
      </c>
      <c r="B1522" s="6" t="s">
        <v>4405</v>
      </c>
      <c r="C1522" s="131" t="s">
        <v>6989</v>
      </c>
      <c r="D1522" s="132" t="s">
        <v>1290</v>
      </c>
      <c r="E1522" s="8">
        <v>1</v>
      </c>
      <c r="F1522" s="166" t="s">
        <v>145</v>
      </c>
      <c r="H1522" s="8">
        <v>1</v>
      </c>
      <c r="I1522" s="8">
        <v>3</v>
      </c>
      <c r="L1522" s="188">
        <f>VLOOKUP('Tabela STJ'!$F$5:$F$5098,'R$ REAJUSTADO'!$A$2:$B$44,2,FALSE)</f>
        <v>304.89</v>
      </c>
      <c r="M1522" s="51">
        <f t="shared" si="52"/>
        <v>304.89</v>
      </c>
      <c r="N1522" s="52">
        <f>G1522*'R$ REAJUSTADO'!$E$13</f>
        <v>0</v>
      </c>
      <c r="O1522" s="11">
        <f>(J1522*'R$ REAJUSTADO'!$E$16)*'Tabela STJ'!K1522</f>
        <v>0</v>
      </c>
      <c r="P1522" s="205">
        <f t="shared" si="53"/>
        <v>304.89</v>
      </c>
      <c r="Q1522" s="201" t="s">
        <v>5172</v>
      </c>
    </row>
    <row r="1523" spans="1:17" ht="25.5">
      <c r="A1523" s="119" t="s">
        <v>4320</v>
      </c>
      <c r="B1523" s="6" t="s">
        <v>4405</v>
      </c>
      <c r="C1523" s="131" t="s">
        <v>6990</v>
      </c>
      <c r="D1523" s="132" t="s">
        <v>1292</v>
      </c>
      <c r="E1523" s="8">
        <v>1</v>
      </c>
      <c r="F1523" s="166" t="s">
        <v>153</v>
      </c>
      <c r="H1523" s="8">
        <v>1</v>
      </c>
      <c r="I1523" s="8">
        <v>2</v>
      </c>
      <c r="L1523" s="188">
        <f>VLOOKUP('Tabela STJ'!$F$5:$F$5098,'R$ REAJUSTADO'!$A$2:$B$44,2,FALSE)</f>
        <v>232.84</v>
      </c>
      <c r="M1523" s="51">
        <f t="shared" si="52"/>
        <v>232.84</v>
      </c>
      <c r="N1523" s="52">
        <f>G1523*'R$ REAJUSTADO'!$E$13</f>
        <v>0</v>
      </c>
      <c r="O1523" s="11">
        <f>(J1523*'R$ REAJUSTADO'!$E$16)*'Tabela STJ'!K1523</f>
        <v>0</v>
      </c>
      <c r="P1523" s="205">
        <f t="shared" si="53"/>
        <v>232.84</v>
      </c>
      <c r="Q1523" s="201" t="s">
        <v>5172</v>
      </c>
    </row>
    <row r="1524" spans="1:17" ht="25.5">
      <c r="A1524" s="119" t="s">
        <v>4320</v>
      </c>
      <c r="B1524" s="6" t="s">
        <v>4405</v>
      </c>
      <c r="C1524" s="131" t="s">
        <v>6991</v>
      </c>
      <c r="D1524" s="132" t="s">
        <v>1293</v>
      </c>
      <c r="E1524" s="8">
        <v>1</v>
      </c>
      <c r="F1524" s="166" t="s">
        <v>184</v>
      </c>
      <c r="H1524" s="8">
        <v>1</v>
      </c>
      <c r="I1524" s="8">
        <v>3</v>
      </c>
      <c r="L1524" s="188">
        <f>VLOOKUP('Tabela STJ'!$F$5:$F$5098,'R$ REAJUSTADO'!$A$2:$B$44,2,FALSE)</f>
        <v>720.66</v>
      </c>
      <c r="M1524" s="51">
        <f t="shared" si="52"/>
        <v>720.66</v>
      </c>
      <c r="N1524" s="52">
        <f>G1524*'R$ REAJUSTADO'!$E$13</f>
        <v>0</v>
      </c>
      <c r="O1524" s="11">
        <f>(J1524*'R$ REAJUSTADO'!$E$16)*'Tabela STJ'!K1524</f>
        <v>0</v>
      </c>
      <c r="P1524" s="205">
        <f t="shared" si="53"/>
        <v>720.66</v>
      </c>
      <c r="Q1524" s="201" t="s">
        <v>5172</v>
      </c>
    </row>
    <row r="1525" spans="1:17" ht="25.5">
      <c r="A1525" s="119" t="s">
        <v>4320</v>
      </c>
      <c r="B1525" s="6" t="s">
        <v>4405</v>
      </c>
      <c r="C1525" s="131" t="s">
        <v>6992</v>
      </c>
      <c r="D1525" s="132" t="s">
        <v>1294</v>
      </c>
      <c r="E1525" s="8">
        <v>1</v>
      </c>
      <c r="F1525" s="166" t="s">
        <v>314</v>
      </c>
      <c r="H1525" s="8">
        <v>2</v>
      </c>
      <c r="I1525" s="8">
        <v>5</v>
      </c>
      <c r="L1525" s="188">
        <f>VLOOKUP('Tabela STJ'!$F$5:$F$5098,'R$ REAJUSTADO'!$A$2:$B$44,2,FALSE)</f>
        <v>1261.1400000000001</v>
      </c>
      <c r="M1525" s="51">
        <f t="shared" si="52"/>
        <v>1261.1400000000001</v>
      </c>
      <c r="N1525" s="52">
        <f>G1525*'R$ REAJUSTADO'!$E$13</f>
        <v>0</v>
      </c>
      <c r="O1525" s="11">
        <f>(J1525*'R$ REAJUSTADO'!$E$16)*'Tabela STJ'!K1525</f>
        <v>0</v>
      </c>
      <c r="P1525" s="205">
        <f t="shared" si="53"/>
        <v>1261.1400000000001</v>
      </c>
      <c r="Q1525" s="201" t="s">
        <v>5172</v>
      </c>
    </row>
    <row r="1526" spans="1:17" ht="25.5">
      <c r="A1526" s="119" t="s">
        <v>4320</v>
      </c>
      <c r="B1526" s="6" t="s">
        <v>4405</v>
      </c>
      <c r="C1526" s="131" t="s">
        <v>6993</v>
      </c>
      <c r="D1526" s="132" t="s">
        <v>1284</v>
      </c>
      <c r="E1526" s="8">
        <v>1</v>
      </c>
      <c r="F1526" s="166" t="s">
        <v>3</v>
      </c>
      <c r="H1526" s="8">
        <v>1</v>
      </c>
      <c r="I1526" s="8">
        <v>5</v>
      </c>
      <c r="L1526" s="188">
        <f>VLOOKUP('Tabela STJ'!$F$5:$F$5098,'R$ REAJUSTADO'!$A$2:$B$44,2,FALSE)</f>
        <v>261.93</v>
      </c>
      <c r="M1526" s="51">
        <f t="shared" si="52"/>
        <v>261.93</v>
      </c>
      <c r="N1526" s="52">
        <f>G1526*'R$ REAJUSTADO'!$E$13</f>
        <v>0</v>
      </c>
      <c r="O1526" s="11">
        <f>(J1526*'R$ REAJUSTADO'!$E$16)*'Tabela STJ'!K1526</f>
        <v>0</v>
      </c>
      <c r="P1526" s="205">
        <f t="shared" si="53"/>
        <v>261.93</v>
      </c>
      <c r="Q1526" s="201" t="s">
        <v>5172</v>
      </c>
    </row>
    <row r="1527" spans="1:17" ht="25.5">
      <c r="A1527" s="119" t="s">
        <v>4320</v>
      </c>
      <c r="B1527" s="6" t="s">
        <v>4405</v>
      </c>
      <c r="C1527" s="131" t="s">
        <v>6994</v>
      </c>
      <c r="D1527" s="132" t="s">
        <v>1295</v>
      </c>
      <c r="E1527" s="8">
        <v>1</v>
      </c>
      <c r="F1527" s="166" t="s">
        <v>69</v>
      </c>
      <c r="H1527" s="8">
        <v>1</v>
      </c>
      <c r="I1527" s="8">
        <v>3</v>
      </c>
      <c r="L1527" s="188">
        <f>VLOOKUP('Tabela STJ'!$F$5:$F$5098,'R$ REAJUSTADO'!$A$2:$B$44,2,FALSE)</f>
        <v>212.03</v>
      </c>
      <c r="M1527" s="51">
        <f t="shared" si="52"/>
        <v>212.03</v>
      </c>
      <c r="N1527" s="52">
        <f>G1527*'R$ REAJUSTADO'!$E$13</f>
        <v>0</v>
      </c>
      <c r="O1527" s="11">
        <f>(J1527*'R$ REAJUSTADO'!$E$16)*'Tabela STJ'!K1527</f>
        <v>0</v>
      </c>
      <c r="P1527" s="205">
        <f t="shared" si="53"/>
        <v>212.03</v>
      </c>
      <c r="Q1527" s="201" t="s">
        <v>5172</v>
      </c>
    </row>
    <row r="1528" spans="1:17" ht="25.5">
      <c r="A1528" s="119" t="s">
        <v>4320</v>
      </c>
      <c r="B1528" s="6" t="s">
        <v>4405</v>
      </c>
      <c r="C1528" s="131" t="s">
        <v>6995</v>
      </c>
      <c r="D1528" s="132" t="s">
        <v>1296</v>
      </c>
      <c r="E1528" s="8">
        <v>1</v>
      </c>
      <c r="F1528" s="166" t="s">
        <v>2</v>
      </c>
      <c r="H1528" s="8">
        <v>1</v>
      </c>
      <c r="I1528" s="8">
        <v>4</v>
      </c>
      <c r="L1528" s="188">
        <f>VLOOKUP('Tabela STJ'!$F$5:$F$5098,'R$ REAJUSTADO'!$A$2:$B$44,2,FALSE)</f>
        <v>177.38</v>
      </c>
      <c r="M1528" s="51">
        <f t="shared" si="52"/>
        <v>177.38</v>
      </c>
      <c r="N1528" s="52">
        <f>G1528*'R$ REAJUSTADO'!$E$13</f>
        <v>0</v>
      </c>
      <c r="O1528" s="11">
        <f>(J1528*'R$ REAJUSTADO'!$E$16)*'Tabela STJ'!K1528</f>
        <v>0</v>
      </c>
      <c r="P1528" s="205">
        <f t="shared" si="53"/>
        <v>177.38</v>
      </c>
      <c r="Q1528" s="201" t="s">
        <v>5172</v>
      </c>
    </row>
    <row r="1529" spans="1:17" ht="25.5">
      <c r="A1529" s="119" t="s">
        <v>4320</v>
      </c>
      <c r="B1529" s="6" t="s">
        <v>4405</v>
      </c>
      <c r="C1529" s="131" t="s">
        <v>6996</v>
      </c>
      <c r="D1529" s="132" t="s">
        <v>1288</v>
      </c>
      <c r="E1529" s="8">
        <v>1</v>
      </c>
      <c r="F1529" s="166" t="s">
        <v>772</v>
      </c>
      <c r="G1529" s="9">
        <v>42.9</v>
      </c>
      <c r="H1529" s="8">
        <v>2</v>
      </c>
      <c r="I1529" s="8">
        <v>6</v>
      </c>
      <c r="L1529" s="188">
        <f>VLOOKUP('Tabela STJ'!$F$5:$F$5098,'R$ REAJUSTADO'!$A$2:$B$44,2,FALSE)</f>
        <v>2071.88</v>
      </c>
      <c r="M1529" s="51">
        <f t="shared" si="52"/>
        <v>2071.88</v>
      </c>
      <c r="N1529" s="52">
        <f>G1529*'R$ REAJUSTADO'!$E$13</f>
        <v>683.82599999999991</v>
      </c>
      <c r="O1529" s="11">
        <f>(J1529*'R$ REAJUSTADO'!$E$16)*'Tabela STJ'!K1529</f>
        <v>0</v>
      </c>
      <c r="P1529" s="205">
        <f t="shared" si="53"/>
        <v>2755.7060000000001</v>
      </c>
      <c r="Q1529" s="201" t="s">
        <v>5172</v>
      </c>
    </row>
    <row r="1530" spans="1:17" ht="25.5">
      <c r="A1530" s="119" t="s">
        <v>4320</v>
      </c>
      <c r="B1530" s="6" t="s">
        <v>4405</v>
      </c>
      <c r="C1530" s="131" t="s">
        <v>6997</v>
      </c>
      <c r="D1530" s="132" t="s">
        <v>1291</v>
      </c>
      <c r="E1530" s="8">
        <v>1</v>
      </c>
      <c r="F1530" s="166" t="s">
        <v>4</v>
      </c>
      <c r="G1530" s="9">
        <v>33.799999999999997</v>
      </c>
      <c r="H1530" s="8">
        <v>1</v>
      </c>
      <c r="I1530" s="8">
        <v>3</v>
      </c>
      <c r="L1530" s="188">
        <f>VLOOKUP('Tabela STJ'!$F$5:$F$5098,'R$ REAJUSTADO'!$A$2:$B$44,2,FALSE)</f>
        <v>388.05</v>
      </c>
      <c r="M1530" s="51">
        <f t="shared" si="52"/>
        <v>388.05</v>
      </c>
      <c r="N1530" s="52">
        <f>G1530*'R$ REAJUSTADO'!$E$13</f>
        <v>538.77199999999993</v>
      </c>
      <c r="O1530" s="11">
        <f>(J1530*'R$ REAJUSTADO'!$E$16)*'Tabela STJ'!K1530</f>
        <v>0</v>
      </c>
      <c r="P1530" s="205">
        <f t="shared" si="53"/>
        <v>926.82199999999989</v>
      </c>
      <c r="Q1530" s="201" t="s">
        <v>5172</v>
      </c>
    </row>
    <row r="1531" spans="1:17" s="26" customFormat="1" ht="31.5">
      <c r="A1531" s="273" t="s">
        <v>5425</v>
      </c>
      <c r="B1531" s="273"/>
      <c r="C1531" s="273"/>
      <c r="D1531" s="273"/>
      <c r="E1531" s="273"/>
      <c r="F1531" s="273"/>
      <c r="G1531" s="273"/>
      <c r="H1531" s="273"/>
      <c r="I1531" s="273"/>
      <c r="J1531" s="273"/>
      <c r="K1531" s="273"/>
      <c r="L1531" s="273"/>
      <c r="M1531" s="273"/>
      <c r="N1531" s="273"/>
      <c r="O1531" s="273"/>
      <c r="P1531" s="273"/>
      <c r="Q1531" s="273"/>
    </row>
    <row r="1532" spans="1:17" ht="25.5">
      <c r="A1532" s="119" t="s">
        <v>4320</v>
      </c>
      <c r="B1532" s="6" t="s">
        <v>4406</v>
      </c>
      <c r="C1532" s="131" t="s">
        <v>6998</v>
      </c>
      <c r="D1532" s="132" t="s">
        <v>1297</v>
      </c>
      <c r="E1532" s="8">
        <v>1</v>
      </c>
      <c r="F1532" s="166" t="s">
        <v>335</v>
      </c>
      <c r="H1532" s="8">
        <v>2</v>
      </c>
      <c r="I1532" s="8">
        <v>6</v>
      </c>
      <c r="L1532" s="188">
        <f>VLOOKUP('Tabela STJ'!$F$5:$F$5098,'R$ REAJUSTADO'!$A$2:$B$44,2,FALSE)</f>
        <v>1383.1</v>
      </c>
      <c r="M1532" s="51">
        <f t="shared" si="52"/>
        <v>1383.1</v>
      </c>
      <c r="N1532" s="52">
        <f>G1532*'R$ REAJUSTADO'!$E$13</f>
        <v>0</v>
      </c>
      <c r="O1532" s="11">
        <f>(J1532*'R$ REAJUSTADO'!$E$16)*'Tabela STJ'!K1532</f>
        <v>0</v>
      </c>
      <c r="P1532" s="205">
        <f t="shared" si="53"/>
        <v>1383.1</v>
      </c>
      <c r="Q1532" s="201" t="s">
        <v>5172</v>
      </c>
    </row>
    <row r="1533" spans="1:17" ht="25.5">
      <c r="A1533" s="119" t="s">
        <v>4320</v>
      </c>
      <c r="B1533" s="6" t="s">
        <v>4406</v>
      </c>
      <c r="C1533" s="131" t="s">
        <v>6999</v>
      </c>
      <c r="D1533" s="132" t="s">
        <v>1299</v>
      </c>
      <c r="E1533" s="8">
        <v>1</v>
      </c>
      <c r="F1533" s="166" t="s">
        <v>314</v>
      </c>
      <c r="H1533" s="8">
        <v>2</v>
      </c>
      <c r="I1533" s="8">
        <v>4</v>
      </c>
      <c r="L1533" s="188">
        <f>VLOOKUP('Tabela STJ'!$F$5:$F$5098,'R$ REAJUSTADO'!$A$2:$B$44,2,FALSE)</f>
        <v>1261.1400000000001</v>
      </c>
      <c r="M1533" s="51">
        <f t="shared" si="52"/>
        <v>1261.1400000000001</v>
      </c>
      <c r="N1533" s="52">
        <f>G1533*'R$ REAJUSTADO'!$E$13</f>
        <v>0</v>
      </c>
      <c r="O1533" s="11">
        <f>(J1533*'R$ REAJUSTADO'!$E$16)*'Tabela STJ'!K1533</f>
        <v>0</v>
      </c>
      <c r="P1533" s="205">
        <f t="shared" si="53"/>
        <v>1261.1400000000001</v>
      </c>
      <c r="Q1533" s="201" t="s">
        <v>5172</v>
      </c>
    </row>
    <row r="1534" spans="1:17" ht="25.5">
      <c r="A1534" s="119" t="s">
        <v>4320</v>
      </c>
      <c r="B1534" s="6" t="s">
        <v>4406</v>
      </c>
      <c r="C1534" s="131" t="s">
        <v>7000</v>
      </c>
      <c r="D1534" s="132" t="s">
        <v>1301</v>
      </c>
      <c r="E1534" s="8">
        <v>1</v>
      </c>
      <c r="F1534" s="166" t="s">
        <v>314</v>
      </c>
      <c r="H1534" s="8">
        <v>2</v>
      </c>
      <c r="I1534" s="8">
        <v>5</v>
      </c>
      <c r="L1534" s="188">
        <f>VLOOKUP('Tabela STJ'!$F$5:$F$5098,'R$ REAJUSTADO'!$A$2:$B$44,2,FALSE)</f>
        <v>1261.1400000000001</v>
      </c>
      <c r="M1534" s="51">
        <f t="shared" ref="M1534:M1600" si="57">L1534*E1534</f>
        <v>1261.1400000000001</v>
      </c>
      <c r="N1534" s="52">
        <f>G1534*'R$ REAJUSTADO'!$E$13</f>
        <v>0</v>
      </c>
      <c r="O1534" s="11">
        <f>(J1534*'R$ REAJUSTADO'!$E$16)*'Tabela STJ'!K1534</f>
        <v>0</v>
      </c>
      <c r="P1534" s="205">
        <f t="shared" si="53"/>
        <v>1261.1400000000001</v>
      </c>
      <c r="Q1534" s="201" t="s">
        <v>5172</v>
      </c>
    </row>
    <row r="1535" spans="1:17" ht="25.5">
      <c r="A1535" s="119" t="s">
        <v>4320</v>
      </c>
      <c r="B1535" s="6" t="s">
        <v>4406</v>
      </c>
      <c r="C1535" s="131" t="s">
        <v>7001</v>
      </c>
      <c r="D1535" s="132" t="s">
        <v>1298</v>
      </c>
      <c r="E1535" s="8">
        <v>1</v>
      </c>
      <c r="F1535" s="166" t="s">
        <v>772</v>
      </c>
      <c r="G1535" s="9">
        <v>42.9</v>
      </c>
      <c r="H1535" s="8">
        <v>2</v>
      </c>
      <c r="I1535" s="8">
        <v>6</v>
      </c>
      <c r="L1535" s="188">
        <f>VLOOKUP('Tabela STJ'!$F$5:$F$5098,'R$ REAJUSTADO'!$A$2:$B$44,2,FALSE)</f>
        <v>2071.88</v>
      </c>
      <c r="M1535" s="51">
        <f t="shared" si="57"/>
        <v>2071.88</v>
      </c>
      <c r="N1535" s="52">
        <f>G1535*'R$ REAJUSTADO'!$E$13</f>
        <v>683.82599999999991</v>
      </c>
      <c r="O1535" s="11">
        <f>(J1535*'R$ REAJUSTADO'!$E$16)*'Tabela STJ'!K1535</f>
        <v>0</v>
      </c>
      <c r="P1535" s="205">
        <f t="shared" si="53"/>
        <v>2755.7060000000001</v>
      </c>
      <c r="Q1535" s="201" t="s">
        <v>5172</v>
      </c>
    </row>
    <row r="1536" spans="1:17" ht="25.5">
      <c r="A1536" s="119" t="s">
        <v>4320</v>
      </c>
      <c r="B1536" s="6" t="s">
        <v>4406</v>
      </c>
      <c r="C1536" s="131" t="s">
        <v>7002</v>
      </c>
      <c r="D1536" s="132" t="s">
        <v>1300</v>
      </c>
      <c r="E1536" s="8">
        <v>1</v>
      </c>
      <c r="F1536" s="166" t="s">
        <v>332</v>
      </c>
      <c r="G1536" s="9">
        <v>42.9</v>
      </c>
      <c r="H1536" s="8">
        <v>2</v>
      </c>
      <c r="I1536" s="8">
        <v>4</v>
      </c>
      <c r="L1536" s="188">
        <f>VLOOKUP('Tabela STJ'!$F$5:$F$5098,'R$ REAJUSTADO'!$A$2:$B$44,2,FALSE)</f>
        <v>1690.76</v>
      </c>
      <c r="M1536" s="51">
        <f t="shared" si="57"/>
        <v>1690.76</v>
      </c>
      <c r="N1536" s="52">
        <f>G1536*'R$ REAJUSTADO'!$E$13</f>
        <v>683.82599999999991</v>
      </c>
      <c r="O1536" s="11">
        <f>(J1536*'R$ REAJUSTADO'!$E$16)*'Tabela STJ'!K1536</f>
        <v>0</v>
      </c>
      <c r="P1536" s="205">
        <f t="shared" si="53"/>
        <v>2374.5859999999998</v>
      </c>
      <c r="Q1536" s="201" t="s">
        <v>5172</v>
      </c>
    </row>
    <row r="1537" spans="1:17" s="26" customFormat="1" ht="31.5">
      <c r="A1537" s="273" t="s">
        <v>5426</v>
      </c>
      <c r="B1537" s="273"/>
      <c r="C1537" s="273"/>
      <c r="D1537" s="273"/>
      <c r="E1537" s="273"/>
      <c r="F1537" s="273"/>
      <c r="G1537" s="273"/>
      <c r="H1537" s="273"/>
      <c r="I1537" s="273"/>
      <c r="J1537" s="273"/>
      <c r="K1537" s="273"/>
      <c r="L1537" s="273"/>
      <c r="M1537" s="273"/>
      <c r="N1537" s="273"/>
      <c r="O1537" s="273"/>
      <c r="P1537" s="273"/>
      <c r="Q1537" s="273"/>
    </row>
    <row r="1538" spans="1:17" ht="25.5">
      <c r="A1538" s="119" t="s">
        <v>4320</v>
      </c>
      <c r="B1538" s="6" t="s">
        <v>4407</v>
      </c>
      <c r="C1538" s="131" t="s">
        <v>7003</v>
      </c>
      <c r="D1538" s="132" t="s">
        <v>1302</v>
      </c>
      <c r="E1538" s="8">
        <v>1</v>
      </c>
      <c r="F1538" s="166" t="s">
        <v>314</v>
      </c>
      <c r="H1538" s="8">
        <v>2</v>
      </c>
      <c r="I1538" s="8">
        <v>4</v>
      </c>
      <c r="L1538" s="188">
        <f>VLOOKUP('Tabela STJ'!$F$5:$F$5098,'R$ REAJUSTADO'!$A$2:$B$44,2,FALSE)</f>
        <v>1261.1400000000001</v>
      </c>
      <c r="M1538" s="51">
        <f t="shared" si="57"/>
        <v>1261.1400000000001</v>
      </c>
      <c r="N1538" s="52">
        <f>G1538*'R$ REAJUSTADO'!$E$13</f>
        <v>0</v>
      </c>
      <c r="O1538" s="11">
        <f>(J1538*'R$ REAJUSTADO'!$E$16)*'Tabela STJ'!K1538</f>
        <v>0</v>
      </c>
      <c r="P1538" s="205">
        <f t="shared" si="53"/>
        <v>1261.1400000000001</v>
      </c>
      <c r="Q1538" s="201" t="s">
        <v>5172</v>
      </c>
    </row>
    <row r="1539" spans="1:17" ht="25.5">
      <c r="A1539" s="119" t="s">
        <v>4320</v>
      </c>
      <c r="B1539" s="6" t="s">
        <v>4407</v>
      </c>
      <c r="C1539" s="131" t="s">
        <v>7004</v>
      </c>
      <c r="D1539" s="132" t="s">
        <v>1304</v>
      </c>
      <c r="E1539" s="8">
        <v>1</v>
      </c>
      <c r="F1539" s="166" t="s">
        <v>226</v>
      </c>
      <c r="G1539" s="8"/>
      <c r="H1539" s="8">
        <v>2</v>
      </c>
      <c r="I1539" s="8">
        <v>7</v>
      </c>
      <c r="L1539" s="188">
        <f>VLOOKUP('Tabela STJ'!$F$5:$F$5098,'R$ REAJUSTADO'!$A$2:$B$44,2,FALSE)</f>
        <v>1517.54</v>
      </c>
      <c r="M1539" s="51">
        <f t="shared" si="57"/>
        <v>1517.54</v>
      </c>
      <c r="N1539" s="52">
        <f>G1539*'R$ REAJUSTADO'!$E$13</f>
        <v>0</v>
      </c>
      <c r="O1539" s="11">
        <f>(J1539*'R$ REAJUSTADO'!$E$16)*'Tabela STJ'!K1539</f>
        <v>0</v>
      </c>
      <c r="P1539" s="205">
        <f t="shared" si="53"/>
        <v>1517.54</v>
      </c>
      <c r="Q1539" s="201" t="s">
        <v>5172</v>
      </c>
    </row>
    <row r="1540" spans="1:17" ht="25.5">
      <c r="A1540" s="119" t="s">
        <v>4320</v>
      </c>
      <c r="B1540" s="6" t="s">
        <v>4407</v>
      </c>
      <c r="C1540" s="131" t="s">
        <v>7005</v>
      </c>
      <c r="D1540" s="132" t="s">
        <v>1305</v>
      </c>
      <c r="E1540" s="8">
        <v>1</v>
      </c>
      <c r="F1540" s="166" t="s">
        <v>335</v>
      </c>
      <c r="H1540" s="8">
        <v>2</v>
      </c>
      <c r="I1540" s="8">
        <v>6</v>
      </c>
      <c r="L1540" s="188">
        <f>VLOOKUP('Tabela STJ'!$F$5:$F$5098,'R$ REAJUSTADO'!$A$2:$B$44,2,FALSE)</f>
        <v>1383.1</v>
      </c>
      <c r="M1540" s="51">
        <f t="shared" si="57"/>
        <v>1383.1</v>
      </c>
      <c r="N1540" s="52">
        <f>G1540*'R$ REAJUSTADO'!$E$13</f>
        <v>0</v>
      </c>
      <c r="O1540" s="11">
        <f>(J1540*'R$ REAJUSTADO'!$E$16)*'Tabela STJ'!K1540</f>
        <v>0</v>
      </c>
      <c r="P1540" s="205">
        <f t="shared" si="53"/>
        <v>1383.1</v>
      </c>
      <c r="Q1540" s="201" t="s">
        <v>5172</v>
      </c>
    </row>
    <row r="1541" spans="1:17" ht="25.5">
      <c r="A1541" s="119" t="s">
        <v>4320</v>
      </c>
      <c r="B1541" s="6" t="s">
        <v>4407</v>
      </c>
      <c r="C1541" s="131" t="s">
        <v>7006</v>
      </c>
      <c r="D1541" s="132" t="s">
        <v>1306</v>
      </c>
      <c r="E1541" s="8">
        <v>1</v>
      </c>
      <c r="F1541" s="166" t="s">
        <v>335</v>
      </c>
      <c r="H1541" s="8">
        <v>2</v>
      </c>
      <c r="I1541" s="8">
        <v>6</v>
      </c>
      <c r="L1541" s="188">
        <f>VLOOKUP('Tabela STJ'!$F$5:$F$5098,'R$ REAJUSTADO'!$A$2:$B$44,2,FALSE)</f>
        <v>1383.1</v>
      </c>
      <c r="M1541" s="51">
        <f t="shared" si="57"/>
        <v>1383.1</v>
      </c>
      <c r="N1541" s="52">
        <f>G1541*'R$ REAJUSTADO'!$E$13</f>
        <v>0</v>
      </c>
      <c r="O1541" s="11">
        <f>(J1541*'R$ REAJUSTADO'!$E$16)*'Tabela STJ'!K1541</f>
        <v>0</v>
      </c>
      <c r="P1541" s="205">
        <f t="shared" si="53"/>
        <v>1383.1</v>
      </c>
      <c r="Q1541" s="201" t="s">
        <v>5172</v>
      </c>
    </row>
    <row r="1542" spans="1:17" ht="25.5">
      <c r="A1542" s="119" t="s">
        <v>4320</v>
      </c>
      <c r="B1542" s="6" t="s">
        <v>4407</v>
      </c>
      <c r="C1542" s="131" t="s">
        <v>7007</v>
      </c>
      <c r="D1542" s="132" t="s">
        <v>1308</v>
      </c>
      <c r="E1542" s="8">
        <v>1</v>
      </c>
      <c r="F1542" s="166" t="s">
        <v>238</v>
      </c>
      <c r="H1542" s="8">
        <v>1</v>
      </c>
      <c r="I1542" s="8">
        <v>3</v>
      </c>
      <c r="L1542" s="188">
        <f>VLOOKUP('Tabela STJ'!$F$5:$F$5098,'R$ REAJUSTADO'!$A$2:$B$44,2,FALSE)</f>
        <v>679.08</v>
      </c>
      <c r="M1542" s="51">
        <f t="shared" si="57"/>
        <v>679.08</v>
      </c>
      <c r="N1542" s="52">
        <f>G1542*'R$ REAJUSTADO'!$E$13</f>
        <v>0</v>
      </c>
      <c r="O1542" s="11">
        <f>(J1542*'R$ REAJUSTADO'!$E$16)*'Tabela STJ'!K1542</f>
        <v>0</v>
      </c>
      <c r="P1542" s="205">
        <f t="shared" si="53"/>
        <v>679.08</v>
      </c>
      <c r="Q1542" s="201" t="s">
        <v>5172</v>
      </c>
    </row>
    <row r="1543" spans="1:17" ht="25.5">
      <c r="A1543" s="119" t="s">
        <v>4320</v>
      </c>
      <c r="B1543" s="6" t="s">
        <v>4407</v>
      </c>
      <c r="C1543" s="131" t="s">
        <v>7008</v>
      </c>
      <c r="D1543" s="132" t="s">
        <v>1310</v>
      </c>
      <c r="E1543" s="8">
        <v>1</v>
      </c>
      <c r="F1543" s="166" t="s">
        <v>774</v>
      </c>
      <c r="H1543" s="8">
        <v>2</v>
      </c>
      <c r="I1543" s="8">
        <v>6</v>
      </c>
      <c r="L1543" s="188">
        <f>VLOOKUP('Tabela STJ'!$F$5:$F$5098,'R$ REAJUSTADO'!$A$2:$B$44,2,FALSE)</f>
        <v>2279.75</v>
      </c>
      <c r="M1543" s="51">
        <f t="shared" si="57"/>
        <v>2279.75</v>
      </c>
      <c r="N1543" s="52">
        <f>G1543*'R$ REAJUSTADO'!$E$13</f>
        <v>0</v>
      </c>
      <c r="O1543" s="11">
        <f>(J1543*'R$ REAJUSTADO'!$E$16)*'Tabela STJ'!K1543</f>
        <v>0</v>
      </c>
      <c r="P1543" s="205">
        <f t="shared" si="53"/>
        <v>2279.75</v>
      </c>
      <c r="Q1543" s="201" t="s">
        <v>5172</v>
      </c>
    </row>
    <row r="1544" spans="1:17" ht="25.5">
      <c r="A1544" s="119" t="s">
        <v>4320</v>
      </c>
      <c r="B1544" s="6" t="s">
        <v>4407</v>
      </c>
      <c r="C1544" s="131" t="s">
        <v>7009</v>
      </c>
      <c r="D1544" s="132" t="s">
        <v>1311</v>
      </c>
      <c r="E1544" s="8">
        <v>1</v>
      </c>
      <c r="F1544" s="166" t="s">
        <v>335</v>
      </c>
      <c r="H1544" s="8">
        <v>2</v>
      </c>
      <c r="I1544" s="8">
        <v>6</v>
      </c>
      <c r="L1544" s="188">
        <f>VLOOKUP('Tabela STJ'!$F$5:$F$5098,'R$ REAJUSTADO'!$A$2:$B$44,2,FALSE)</f>
        <v>1383.1</v>
      </c>
      <c r="M1544" s="51">
        <f t="shared" si="57"/>
        <v>1383.1</v>
      </c>
      <c r="N1544" s="52">
        <f>G1544*'R$ REAJUSTADO'!$E$13</f>
        <v>0</v>
      </c>
      <c r="O1544" s="11">
        <f>(J1544*'R$ REAJUSTADO'!$E$16)*'Tabela STJ'!K1544</f>
        <v>0</v>
      </c>
      <c r="P1544" s="205">
        <f t="shared" si="53"/>
        <v>1383.1</v>
      </c>
      <c r="Q1544" s="201" t="s">
        <v>5172</v>
      </c>
    </row>
    <row r="1545" spans="1:17" ht="25.5">
      <c r="A1545" s="119" t="s">
        <v>4320</v>
      </c>
      <c r="B1545" s="6" t="s">
        <v>4407</v>
      </c>
      <c r="C1545" s="131" t="s">
        <v>7010</v>
      </c>
      <c r="D1545" s="132" t="s">
        <v>1312</v>
      </c>
      <c r="E1545" s="8">
        <v>1</v>
      </c>
      <c r="F1545" s="166" t="s">
        <v>335</v>
      </c>
      <c r="H1545" s="8">
        <v>2</v>
      </c>
      <c r="I1545" s="8">
        <v>4</v>
      </c>
      <c r="L1545" s="188">
        <f>VLOOKUP('Tabela STJ'!$F$5:$F$5098,'R$ REAJUSTADO'!$A$2:$B$44,2,FALSE)</f>
        <v>1383.1</v>
      </c>
      <c r="M1545" s="51">
        <f t="shared" si="57"/>
        <v>1383.1</v>
      </c>
      <c r="N1545" s="52">
        <f>G1545*'R$ REAJUSTADO'!$E$13</f>
        <v>0</v>
      </c>
      <c r="O1545" s="11">
        <f>(J1545*'R$ REAJUSTADO'!$E$16)*'Tabela STJ'!K1545</f>
        <v>0</v>
      </c>
      <c r="P1545" s="205">
        <f t="shared" si="53"/>
        <v>1383.1</v>
      </c>
      <c r="Q1545" s="201" t="s">
        <v>5172</v>
      </c>
    </row>
    <row r="1546" spans="1:17" ht="25.5">
      <c r="A1546" s="119" t="s">
        <v>4320</v>
      </c>
      <c r="B1546" s="6" t="s">
        <v>4407</v>
      </c>
      <c r="C1546" s="131" t="s">
        <v>7011</v>
      </c>
      <c r="D1546" s="132" t="s">
        <v>1314</v>
      </c>
      <c r="E1546" s="8">
        <v>1</v>
      </c>
      <c r="F1546" s="166" t="s">
        <v>7</v>
      </c>
      <c r="H1546" s="8">
        <v>2</v>
      </c>
      <c r="I1546" s="8">
        <v>5</v>
      </c>
      <c r="L1546" s="188">
        <f>VLOOKUP('Tabela STJ'!$F$5:$F$5098,'R$ REAJUSTADO'!$A$2:$B$44,2,FALSE)</f>
        <v>1191.8499999999999</v>
      </c>
      <c r="M1546" s="51">
        <f t="shared" si="57"/>
        <v>1191.8499999999999</v>
      </c>
      <c r="N1546" s="52">
        <f>G1546*'R$ REAJUSTADO'!$E$13</f>
        <v>0</v>
      </c>
      <c r="O1546" s="11">
        <f>(J1546*'R$ REAJUSTADO'!$E$16)*'Tabela STJ'!K1546</f>
        <v>0</v>
      </c>
      <c r="P1546" s="205">
        <f t="shared" si="53"/>
        <v>1191.8499999999999</v>
      </c>
      <c r="Q1546" s="201" t="s">
        <v>5172</v>
      </c>
    </row>
    <row r="1547" spans="1:17" ht="25.5">
      <c r="A1547" s="119" t="s">
        <v>4320</v>
      </c>
      <c r="B1547" s="6" t="s">
        <v>4407</v>
      </c>
      <c r="C1547" s="131" t="s">
        <v>7012</v>
      </c>
      <c r="D1547" s="132" t="s">
        <v>1316</v>
      </c>
      <c r="E1547" s="8">
        <v>1</v>
      </c>
      <c r="F1547" s="166" t="s">
        <v>335</v>
      </c>
      <c r="H1547" s="8">
        <v>2</v>
      </c>
      <c r="I1547" s="8">
        <v>5</v>
      </c>
      <c r="L1547" s="188">
        <f>VLOOKUP('Tabela STJ'!$F$5:$F$5098,'R$ REAJUSTADO'!$A$2:$B$44,2,FALSE)</f>
        <v>1383.1</v>
      </c>
      <c r="M1547" s="51">
        <f t="shared" si="57"/>
        <v>1383.1</v>
      </c>
      <c r="N1547" s="52">
        <f>G1547*'R$ REAJUSTADO'!$E$13</f>
        <v>0</v>
      </c>
      <c r="O1547" s="11">
        <f>(J1547*'R$ REAJUSTADO'!$E$16)*'Tabela STJ'!K1547</f>
        <v>0</v>
      </c>
      <c r="P1547" s="205">
        <f t="shared" si="53"/>
        <v>1383.1</v>
      </c>
      <c r="Q1547" s="201" t="s">
        <v>5172</v>
      </c>
    </row>
    <row r="1548" spans="1:17" ht="25.5">
      <c r="A1548" s="119" t="s">
        <v>4320</v>
      </c>
      <c r="B1548" s="6" t="s">
        <v>4407</v>
      </c>
      <c r="C1548" s="131" t="s">
        <v>7013</v>
      </c>
      <c r="D1548" s="132" t="s">
        <v>1317</v>
      </c>
      <c r="E1548" s="8">
        <v>1</v>
      </c>
      <c r="F1548" s="166" t="s">
        <v>226</v>
      </c>
      <c r="H1548" s="8">
        <v>2</v>
      </c>
      <c r="I1548" s="8">
        <v>6</v>
      </c>
      <c r="L1548" s="188">
        <f>VLOOKUP('Tabela STJ'!$F$5:$F$5098,'R$ REAJUSTADO'!$A$2:$B$44,2,FALSE)</f>
        <v>1517.54</v>
      </c>
      <c r="M1548" s="51">
        <f t="shared" si="57"/>
        <v>1517.54</v>
      </c>
      <c r="N1548" s="52">
        <f>G1548*'R$ REAJUSTADO'!$E$13</f>
        <v>0</v>
      </c>
      <c r="O1548" s="11">
        <f>(J1548*'R$ REAJUSTADO'!$E$16)*'Tabela STJ'!K1548</f>
        <v>0</v>
      </c>
      <c r="P1548" s="205">
        <f t="shared" si="53"/>
        <v>1517.54</v>
      </c>
      <c r="Q1548" s="201" t="s">
        <v>5172</v>
      </c>
    </row>
    <row r="1549" spans="1:17" ht="25.5">
      <c r="A1549" s="119" t="s">
        <v>4320</v>
      </c>
      <c r="B1549" s="6" t="s">
        <v>4407</v>
      </c>
      <c r="C1549" s="131" t="s">
        <v>7014</v>
      </c>
      <c r="D1549" s="132" t="s">
        <v>1318</v>
      </c>
      <c r="E1549" s="8">
        <v>1</v>
      </c>
      <c r="F1549" s="166" t="s">
        <v>184</v>
      </c>
      <c r="H1549" s="8">
        <v>1</v>
      </c>
      <c r="I1549" s="8">
        <v>4</v>
      </c>
      <c r="L1549" s="188">
        <f>VLOOKUP('Tabela STJ'!$F$5:$F$5098,'R$ REAJUSTADO'!$A$2:$B$44,2,FALSE)</f>
        <v>720.66</v>
      </c>
      <c r="M1549" s="51">
        <f t="shared" si="57"/>
        <v>720.66</v>
      </c>
      <c r="N1549" s="52">
        <f>G1549*'R$ REAJUSTADO'!$E$13</f>
        <v>0</v>
      </c>
      <c r="O1549" s="11">
        <f>(J1549*'R$ REAJUSTADO'!$E$16)*'Tabela STJ'!K1549</f>
        <v>0</v>
      </c>
      <c r="P1549" s="205">
        <f t="shared" si="53"/>
        <v>720.66</v>
      </c>
      <c r="Q1549" s="201" t="s">
        <v>5172</v>
      </c>
    </row>
    <row r="1550" spans="1:17" ht="25.5">
      <c r="A1550" s="119" t="s">
        <v>4320</v>
      </c>
      <c r="B1550" s="6" t="s">
        <v>4407</v>
      </c>
      <c r="C1550" s="131" t="s">
        <v>7015</v>
      </c>
      <c r="D1550" s="132" t="s">
        <v>1319</v>
      </c>
      <c r="E1550" s="8">
        <v>1</v>
      </c>
      <c r="F1550" s="166" t="s">
        <v>7</v>
      </c>
      <c r="H1550" s="8">
        <v>1</v>
      </c>
      <c r="I1550" s="8">
        <v>3</v>
      </c>
      <c r="L1550" s="188">
        <f>VLOOKUP('Tabela STJ'!$F$5:$F$5098,'R$ REAJUSTADO'!$A$2:$B$44,2,FALSE)</f>
        <v>1191.8499999999999</v>
      </c>
      <c r="M1550" s="51">
        <f t="shared" si="57"/>
        <v>1191.8499999999999</v>
      </c>
      <c r="N1550" s="52">
        <f>G1550*'R$ REAJUSTADO'!$E$13</f>
        <v>0</v>
      </c>
      <c r="O1550" s="11">
        <f>(J1550*'R$ REAJUSTADO'!$E$16)*'Tabela STJ'!K1550</f>
        <v>0</v>
      </c>
      <c r="P1550" s="205">
        <f t="shared" si="53"/>
        <v>1191.8499999999999</v>
      </c>
      <c r="Q1550" s="201" t="s">
        <v>5172</v>
      </c>
    </row>
    <row r="1551" spans="1:17" ht="25.5">
      <c r="A1551" s="119" t="s">
        <v>4320</v>
      </c>
      <c r="B1551" s="6" t="s">
        <v>4407</v>
      </c>
      <c r="C1551" s="131" t="s">
        <v>7016</v>
      </c>
      <c r="D1551" s="132" t="s">
        <v>1320</v>
      </c>
      <c r="E1551" s="8">
        <v>1</v>
      </c>
      <c r="F1551" s="166" t="s">
        <v>238</v>
      </c>
      <c r="H1551" s="8">
        <v>2</v>
      </c>
      <c r="I1551" s="8">
        <v>4</v>
      </c>
      <c r="L1551" s="188">
        <f>VLOOKUP('Tabela STJ'!$F$5:$F$5098,'R$ REAJUSTADO'!$A$2:$B$44,2,FALSE)</f>
        <v>679.08</v>
      </c>
      <c r="M1551" s="51">
        <f t="shared" si="57"/>
        <v>679.08</v>
      </c>
      <c r="N1551" s="52">
        <f>G1551*'R$ REAJUSTADO'!$E$13</f>
        <v>0</v>
      </c>
      <c r="O1551" s="11">
        <f>(J1551*'R$ REAJUSTADO'!$E$16)*'Tabela STJ'!K1551</f>
        <v>0</v>
      </c>
      <c r="P1551" s="205">
        <f t="shared" si="53"/>
        <v>679.08</v>
      </c>
      <c r="Q1551" s="201" t="s">
        <v>5172</v>
      </c>
    </row>
    <row r="1552" spans="1:17" ht="25.5">
      <c r="A1552" s="119" t="s">
        <v>4320</v>
      </c>
      <c r="B1552" s="6" t="s">
        <v>4407</v>
      </c>
      <c r="C1552" s="131" t="s">
        <v>7017</v>
      </c>
      <c r="D1552" s="132" t="s">
        <v>1321</v>
      </c>
      <c r="E1552" s="8">
        <v>1</v>
      </c>
      <c r="F1552" s="166" t="s">
        <v>6</v>
      </c>
      <c r="H1552" s="8">
        <v>2</v>
      </c>
      <c r="I1552" s="8">
        <v>5</v>
      </c>
      <c r="L1552" s="188">
        <f>VLOOKUP('Tabela STJ'!$F$5:$F$5098,'R$ REAJUSTADO'!$A$2:$B$44,2,FALSE)</f>
        <v>838.45</v>
      </c>
      <c r="M1552" s="51">
        <f t="shared" si="57"/>
        <v>838.45</v>
      </c>
      <c r="N1552" s="52">
        <f>G1552*'R$ REAJUSTADO'!$E$13</f>
        <v>0</v>
      </c>
      <c r="O1552" s="11">
        <f>(J1552*'R$ REAJUSTADO'!$E$16)*'Tabela STJ'!K1552</f>
        <v>0</v>
      </c>
      <c r="P1552" s="205">
        <f t="shared" si="53"/>
        <v>838.45</v>
      </c>
      <c r="Q1552" s="201" t="s">
        <v>5172</v>
      </c>
    </row>
    <row r="1553" spans="1:17" ht="25.5">
      <c r="A1553" s="119" t="s">
        <v>4320</v>
      </c>
      <c r="B1553" s="6" t="s">
        <v>4407</v>
      </c>
      <c r="C1553" s="131" t="s">
        <v>7018</v>
      </c>
      <c r="D1553" s="132" t="s">
        <v>1323</v>
      </c>
      <c r="E1553" s="8">
        <v>1</v>
      </c>
      <c r="F1553" s="166" t="s">
        <v>156</v>
      </c>
      <c r="H1553" s="8">
        <v>2</v>
      </c>
      <c r="I1553" s="8">
        <v>6</v>
      </c>
      <c r="L1553" s="188">
        <f>VLOOKUP('Tabela STJ'!$F$5:$F$5098,'R$ REAJUSTADO'!$A$2:$B$44,2,FALSE)</f>
        <v>3083.55</v>
      </c>
      <c r="M1553" s="51">
        <f t="shared" si="57"/>
        <v>3083.55</v>
      </c>
      <c r="N1553" s="52">
        <f>G1553*'R$ REAJUSTADO'!$E$13</f>
        <v>0</v>
      </c>
      <c r="O1553" s="11">
        <f>(J1553*'R$ REAJUSTADO'!$E$16)*'Tabela STJ'!K1553</f>
        <v>0</v>
      </c>
      <c r="P1553" s="205">
        <f t="shared" si="53"/>
        <v>3083.55</v>
      </c>
      <c r="Q1553" s="201" t="s">
        <v>5172</v>
      </c>
    </row>
    <row r="1554" spans="1:17" ht="25.5">
      <c r="A1554" s="119" t="s">
        <v>4320</v>
      </c>
      <c r="B1554" s="6" t="s">
        <v>4407</v>
      </c>
      <c r="C1554" s="131" t="s">
        <v>7019</v>
      </c>
      <c r="D1554" s="132" t="s">
        <v>1303</v>
      </c>
      <c r="E1554" s="8">
        <v>1</v>
      </c>
      <c r="F1554" s="166" t="s">
        <v>332</v>
      </c>
      <c r="G1554" s="9">
        <v>42.9</v>
      </c>
      <c r="H1554" s="8">
        <v>2</v>
      </c>
      <c r="I1554" s="8">
        <v>5</v>
      </c>
      <c r="L1554" s="188">
        <f>VLOOKUP('Tabela STJ'!$F$5:$F$5098,'R$ REAJUSTADO'!$A$2:$B$44,2,FALSE)</f>
        <v>1690.76</v>
      </c>
      <c r="M1554" s="51">
        <f t="shared" si="57"/>
        <v>1690.76</v>
      </c>
      <c r="N1554" s="52">
        <f>G1554*'R$ REAJUSTADO'!$E$13</f>
        <v>683.82599999999991</v>
      </c>
      <c r="O1554" s="11">
        <f>(J1554*'R$ REAJUSTADO'!$E$16)*'Tabela STJ'!K1554</f>
        <v>0</v>
      </c>
      <c r="P1554" s="205">
        <f t="shared" si="53"/>
        <v>2374.5859999999998</v>
      </c>
      <c r="Q1554" s="201" t="s">
        <v>5172</v>
      </c>
    </row>
    <row r="1555" spans="1:17" ht="25.5">
      <c r="A1555" s="119" t="s">
        <v>4320</v>
      </c>
      <c r="B1555" s="6" t="s">
        <v>4407</v>
      </c>
      <c r="C1555" s="131" t="s">
        <v>7020</v>
      </c>
      <c r="D1555" s="132" t="s">
        <v>4253</v>
      </c>
      <c r="E1555" s="8">
        <v>1</v>
      </c>
      <c r="F1555" s="166" t="s">
        <v>772</v>
      </c>
      <c r="G1555" s="9">
        <v>42.9</v>
      </c>
      <c r="H1555" s="8">
        <v>2</v>
      </c>
      <c r="I1555" s="8">
        <v>7</v>
      </c>
      <c r="L1555" s="188">
        <f>VLOOKUP('Tabela STJ'!$F$5:$F$5098,'R$ REAJUSTADO'!$A$2:$B$44,2,FALSE)</f>
        <v>2071.88</v>
      </c>
      <c r="M1555" s="51">
        <f t="shared" si="57"/>
        <v>2071.88</v>
      </c>
      <c r="N1555" s="52">
        <f>G1555*'R$ REAJUSTADO'!$E$13</f>
        <v>683.82599999999991</v>
      </c>
      <c r="O1555" s="11">
        <f>(J1555*'R$ REAJUSTADO'!$E$16)*'Tabela STJ'!K1555</f>
        <v>0</v>
      </c>
      <c r="P1555" s="205">
        <f t="shared" si="53"/>
        <v>2755.7060000000001</v>
      </c>
      <c r="Q1555" s="201" t="s">
        <v>5172</v>
      </c>
    </row>
    <row r="1556" spans="1:17" ht="25.5">
      <c r="A1556" s="119" t="s">
        <v>4320</v>
      </c>
      <c r="B1556" s="6" t="s">
        <v>4407</v>
      </c>
      <c r="C1556" s="131" t="s">
        <v>7021</v>
      </c>
      <c r="D1556" s="132" t="s">
        <v>1307</v>
      </c>
      <c r="E1556" s="8">
        <v>1</v>
      </c>
      <c r="F1556" s="166" t="s">
        <v>332</v>
      </c>
      <c r="G1556" s="9">
        <v>42.9</v>
      </c>
      <c r="H1556" s="8">
        <v>2</v>
      </c>
      <c r="I1556" s="8">
        <v>6</v>
      </c>
      <c r="L1556" s="188">
        <f>VLOOKUP('Tabela STJ'!$F$5:$F$5098,'R$ REAJUSTADO'!$A$2:$B$44,2,FALSE)</f>
        <v>1690.76</v>
      </c>
      <c r="M1556" s="51">
        <f t="shared" si="57"/>
        <v>1690.76</v>
      </c>
      <c r="N1556" s="52">
        <f>G1556*'R$ REAJUSTADO'!$E$13</f>
        <v>683.82599999999991</v>
      </c>
      <c r="O1556" s="11">
        <f>(J1556*'R$ REAJUSTADO'!$E$16)*'Tabela STJ'!K1556</f>
        <v>0</v>
      </c>
      <c r="P1556" s="205">
        <f t="shared" si="53"/>
        <v>2374.5859999999998</v>
      </c>
      <c r="Q1556" s="201" t="s">
        <v>5172</v>
      </c>
    </row>
    <row r="1557" spans="1:17" ht="25.5">
      <c r="A1557" s="119" t="s">
        <v>4320</v>
      </c>
      <c r="B1557" s="6" t="s">
        <v>4407</v>
      </c>
      <c r="C1557" s="131" t="s">
        <v>7022</v>
      </c>
      <c r="D1557" s="132" t="s">
        <v>1309</v>
      </c>
      <c r="E1557" s="8">
        <v>1</v>
      </c>
      <c r="F1557" s="166" t="s">
        <v>6</v>
      </c>
      <c r="G1557" s="9">
        <v>33.799999999999997</v>
      </c>
      <c r="H1557" s="8">
        <v>1</v>
      </c>
      <c r="I1557" s="8">
        <v>4</v>
      </c>
      <c r="L1557" s="188">
        <f>VLOOKUP('Tabela STJ'!$F$5:$F$5098,'R$ REAJUSTADO'!$A$2:$B$44,2,FALSE)</f>
        <v>838.45</v>
      </c>
      <c r="M1557" s="51">
        <f t="shared" si="57"/>
        <v>838.45</v>
      </c>
      <c r="N1557" s="52">
        <f>G1557*'R$ REAJUSTADO'!$E$13</f>
        <v>538.77199999999993</v>
      </c>
      <c r="O1557" s="11">
        <f>(J1557*'R$ REAJUSTADO'!$E$16)*'Tabela STJ'!K1557</f>
        <v>0</v>
      </c>
      <c r="P1557" s="205">
        <f t="shared" si="53"/>
        <v>1377.222</v>
      </c>
      <c r="Q1557" s="201" t="s">
        <v>5172</v>
      </c>
    </row>
    <row r="1558" spans="1:17" ht="25.5">
      <c r="A1558" s="119" t="s">
        <v>4320</v>
      </c>
      <c r="B1558" s="6" t="s">
        <v>4407</v>
      </c>
      <c r="C1558" s="131" t="s">
        <v>7023</v>
      </c>
      <c r="D1558" s="132" t="s">
        <v>1313</v>
      </c>
      <c r="E1558" s="8">
        <v>1</v>
      </c>
      <c r="F1558" s="166" t="s">
        <v>772</v>
      </c>
      <c r="G1558" s="9">
        <v>42.9</v>
      </c>
      <c r="H1558" s="8">
        <v>2</v>
      </c>
      <c r="I1558" s="8">
        <v>6</v>
      </c>
      <c r="L1558" s="188">
        <f>VLOOKUP('Tabela STJ'!$F$5:$F$5098,'R$ REAJUSTADO'!$A$2:$B$44,2,FALSE)</f>
        <v>2071.88</v>
      </c>
      <c r="M1558" s="51">
        <f t="shared" si="57"/>
        <v>2071.88</v>
      </c>
      <c r="N1558" s="52">
        <f>G1558*'R$ REAJUSTADO'!$E$13</f>
        <v>683.82599999999991</v>
      </c>
      <c r="O1558" s="11">
        <f>(J1558*'R$ REAJUSTADO'!$E$16)*'Tabela STJ'!K1558</f>
        <v>0</v>
      </c>
      <c r="P1558" s="205">
        <f t="shared" si="53"/>
        <v>2755.7060000000001</v>
      </c>
      <c r="Q1558" s="201" t="s">
        <v>5172</v>
      </c>
    </row>
    <row r="1559" spans="1:17" ht="25.5">
      <c r="A1559" s="119" t="s">
        <v>4320</v>
      </c>
      <c r="B1559" s="6" t="s">
        <v>4407</v>
      </c>
      <c r="C1559" s="131" t="s">
        <v>7024</v>
      </c>
      <c r="D1559" s="132" t="s">
        <v>1315</v>
      </c>
      <c r="E1559" s="8">
        <v>1</v>
      </c>
      <c r="F1559" s="166" t="s">
        <v>335</v>
      </c>
      <c r="G1559" s="9">
        <v>38.5</v>
      </c>
      <c r="H1559" s="8">
        <v>2</v>
      </c>
      <c r="I1559" s="8">
        <v>6</v>
      </c>
      <c r="L1559" s="188">
        <f>VLOOKUP('Tabela STJ'!$F$5:$F$5098,'R$ REAJUSTADO'!$A$2:$B$44,2,FALSE)</f>
        <v>1383.1</v>
      </c>
      <c r="M1559" s="51">
        <f t="shared" si="57"/>
        <v>1383.1</v>
      </c>
      <c r="N1559" s="52">
        <f>G1559*'R$ REAJUSTADO'!$E$13</f>
        <v>613.68999999999994</v>
      </c>
      <c r="O1559" s="11">
        <f>(J1559*'R$ REAJUSTADO'!$E$16)*'Tabela STJ'!K1559</f>
        <v>0</v>
      </c>
      <c r="P1559" s="205">
        <f t="shared" si="53"/>
        <v>1996.79</v>
      </c>
      <c r="Q1559" s="201" t="s">
        <v>5172</v>
      </c>
    </row>
    <row r="1560" spans="1:17" ht="25.5">
      <c r="A1560" s="119" t="s">
        <v>4320</v>
      </c>
      <c r="B1560" s="6" t="s">
        <v>4407</v>
      </c>
      <c r="C1560" s="131" t="s">
        <v>7025</v>
      </c>
      <c r="D1560" s="132" t="s">
        <v>1322</v>
      </c>
      <c r="E1560" s="8">
        <v>1</v>
      </c>
      <c r="F1560" s="166" t="s">
        <v>314</v>
      </c>
      <c r="G1560" s="9">
        <v>38.5</v>
      </c>
      <c r="H1560" s="8">
        <v>2</v>
      </c>
      <c r="I1560" s="8">
        <v>6</v>
      </c>
      <c r="L1560" s="188">
        <f>VLOOKUP('Tabela STJ'!$F$5:$F$5098,'R$ REAJUSTADO'!$A$2:$B$44,2,FALSE)</f>
        <v>1261.1400000000001</v>
      </c>
      <c r="M1560" s="51">
        <f t="shared" si="57"/>
        <v>1261.1400000000001</v>
      </c>
      <c r="N1560" s="52">
        <f>G1560*'R$ REAJUSTADO'!$E$13</f>
        <v>613.68999999999994</v>
      </c>
      <c r="O1560" s="11">
        <f>(J1560*'R$ REAJUSTADO'!$E$16)*'Tabela STJ'!K1560</f>
        <v>0</v>
      </c>
      <c r="P1560" s="205">
        <f t="shared" si="53"/>
        <v>1874.83</v>
      </c>
      <c r="Q1560" s="201" t="s">
        <v>5172</v>
      </c>
    </row>
    <row r="1561" spans="1:17" s="26" customFormat="1" ht="31.5">
      <c r="A1561" s="273" t="s">
        <v>5427</v>
      </c>
      <c r="B1561" s="273"/>
      <c r="C1561" s="273"/>
      <c r="D1561" s="273"/>
      <c r="E1561" s="273"/>
      <c r="F1561" s="273"/>
      <c r="G1561" s="273"/>
      <c r="H1561" s="273"/>
      <c r="I1561" s="273"/>
      <c r="J1561" s="273"/>
      <c r="K1561" s="273"/>
      <c r="L1561" s="273"/>
      <c r="M1561" s="273"/>
      <c r="N1561" s="273"/>
      <c r="O1561" s="273"/>
      <c r="P1561" s="273"/>
      <c r="Q1561" s="273"/>
    </row>
    <row r="1562" spans="1:17" ht="25.5">
      <c r="A1562" s="119" t="s">
        <v>4320</v>
      </c>
      <c r="B1562" s="6" t="s">
        <v>4408</v>
      </c>
      <c r="C1562" s="131" t="s">
        <v>7026</v>
      </c>
      <c r="D1562" s="132" t="s">
        <v>1324</v>
      </c>
      <c r="E1562" s="8">
        <v>1</v>
      </c>
      <c r="F1562" s="166" t="s">
        <v>2</v>
      </c>
      <c r="I1562" s="8">
        <v>1</v>
      </c>
      <c r="L1562" s="188">
        <f>VLOOKUP('Tabela STJ'!$F$5:$F$5098,'R$ REAJUSTADO'!$A$2:$B$44,2,FALSE)</f>
        <v>177.38</v>
      </c>
      <c r="M1562" s="51">
        <f t="shared" si="57"/>
        <v>177.38</v>
      </c>
      <c r="N1562" s="52">
        <f>G1562*'R$ REAJUSTADO'!$E$13</f>
        <v>0</v>
      </c>
      <c r="O1562" s="11">
        <f>(J1562*'R$ REAJUSTADO'!$E$16)*'Tabela STJ'!K1562</f>
        <v>0</v>
      </c>
      <c r="P1562" s="205">
        <f t="shared" si="53"/>
        <v>177.38</v>
      </c>
      <c r="Q1562" s="201" t="s">
        <v>5172</v>
      </c>
    </row>
    <row r="1563" spans="1:17" ht="25.5">
      <c r="A1563" s="119" t="s">
        <v>4320</v>
      </c>
      <c r="B1563" s="6" t="s">
        <v>4408</v>
      </c>
      <c r="C1563" s="131" t="s">
        <v>7027</v>
      </c>
      <c r="D1563" s="132" t="s">
        <v>1325</v>
      </c>
      <c r="E1563" s="8">
        <v>1</v>
      </c>
      <c r="F1563" s="166" t="s">
        <v>281</v>
      </c>
      <c r="H1563" s="8">
        <v>2</v>
      </c>
      <c r="I1563" s="8">
        <v>5</v>
      </c>
      <c r="L1563" s="188">
        <f>VLOOKUP('Tabela STJ'!$F$5:$F$5098,'R$ REAJUSTADO'!$A$2:$B$44,2,FALSE)</f>
        <v>1074.04</v>
      </c>
      <c r="M1563" s="51">
        <f t="shared" si="57"/>
        <v>1074.04</v>
      </c>
      <c r="N1563" s="52">
        <f>G1563*'R$ REAJUSTADO'!$E$13</f>
        <v>0</v>
      </c>
      <c r="O1563" s="11">
        <f>(J1563*'R$ REAJUSTADO'!$E$16)*'Tabela STJ'!K1563</f>
        <v>0</v>
      </c>
      <c r="P1563" s="205">
        <f t="shared" si="53"/>
        <v>1074.04</v>
      </c>
      <c r="Q1563" s="201" t="s">
        <v>5172</v>
      </c>
    </row>
    <row r="1564" spans="1:17" ht="25.5">
      <c r="A1564" s="119" t="s">
        <v>4320</v>
      </c>
      <c r="B1564" s="6" t="s">
        <v>4408</v>
      </c>
      <c r="C1564" s="131" t="s">
        <v>7028</v>
      </c>
      <c r="D1564" s="132" t="s">
        <v>1327</v>
      </c>
      <c r="E1564" s="8">
        <v>1</v>
      </c>
      <c r="F1564" s="166" t="s">
        <v>6</v>
      </c>
      <c r="H1564" s="8">
        <v>2</v>
      </c>
      <c r="I1564" s="8">
        <v>4</v>
      </c>
      <c r="L1564" s="188">
        <f>VLOOKUP('Tabela STJ'!$F$5:$F$5098,'R$ REAJUSTADO'!$A$2:$B$44,2,FALSE)</f>
        <v>838.45</v>
      </c>
      <c r="M1564" s="51">
        <f t="shared" si="57"/>
        <v>838.45</v>
      </c>
      <c r="N1564" s="52">
        <f>G1564*'R$ REAJUSTADO'!$E$13</f>
        <v>0</v>
      </c>
      <c r="O1564" s="11">
        <f>(J1564*'R$ REAJUSTADO'!$E$16)*'Tabela STJ'!K1564</f>
        <v>0</v>
      </c>
      <c r="P1564" s="205">
        <f t="shared" si="53"/>
        <v>838.45</v>
      </c>
      <c r="Q1564" s="201" t="s">
        <v>5172</v>
      </c>
    </row>
    <row r="1565" spans="1:17" ht="25.5">
      <c r="A1565" s="119" t="s">
        <v>4320</v>
      </c>
      <c r="B1565" s="6" t="s">
        <v>4408</v>
      </c>
      <c r="C1565" s="131" t="s">
        <v>7029</v>
      </c>
      <c r="D1565" s="132" t="s">
        <v>1329</v>
      </c>
      <c r="E1565" s="8">
        <v>1</v>
      </c>
      <c r="F1565" s="166" t="s">
        <v>431</v>
      </c>
      <c r="H1565" s="8">
        <v>1</v>
      </c>
      <c r="I1565" s="8">
        <v>4</v>
      </c>
      <c r="L1565" s="188">
        <f>VLOOKUP('Tabela STJ'!$F$5:$F$5098,'R$ REAJUSTADO'!$A$2:$B$44,2,FALSE)</f>
        <v>507.22</v>
      </c>
      <c r="M1565" s="51">
        <f t="shared" si="57"/>
        <v>507.22</v>
      </c>
      <c r="N1565" s="52">
        <f>G1565*'R$ REAJUSTADO'!$E$13</f>
        <v>0</v>
      </c>
      <c r="O1565" s="11">
        <f>(J1565*'R$ REAJUSTADO'!$E$16)*'Tabela STJ'!K1565</f>
        <v>0</v>
      </c>
      <c r="P1565" s="205">
        <f t="shared" si="53"/>
        <v>507.22</v>
      </c>
      <c r="Q1565" s="201" t="s">
        <v>5172</v>
      </c>
    </row>
    <row r="1566" spans="1:17" ht="25.5">
      <c r="A1566" s="119" t="s">
        <v>4320</v>
      </c>
      <c r="B1566" s="6" t="s">
        <v>4408</v>
      </c>
      <c r="C1566" s="131" t="s">
        <v>7030</v>
      </c>
      <c r="D1566" s="132" t="s">
        <v>1331</v>
      </c>
      <c r="E1566" s="8">
        <v>1</v>
      </c>
      <c r="F1566" s="166" t="s">
        <v>184</v>
      </c>
      <c r="H1566" s="8">
        <v>1</v>
      </c>
      <c r="I1566" s="8">
        <v>3</v>
      </c>
      <c r="L1566" s="188">
        <f>VLOOKUP('Tabela STJ'!$F$5:$F$5098,'R$ REAJUSTADO'!$A$2:$B$44,2,FALSE)</f>
        <v>720.66</v>
      </c>
      <c r="M1566" s="51">
        <f t="shared" si="57"/>
        <v>720.66</v>
      </c>
      <c r="N1566" s="52">
        <f>G1566*'R$ REAJUSTADO'!$E$13</f>
        <v>0</v>
      </c>
      <c r="O1566" s="11">
        <f>(J1566*'R$ REAJUSTADO'!$E$16)*'Tabela STJ'!K1566</f>
        <v>0</v>
      </c>
      <c r="P1566" s="205">
        <f t="shared" si="53"/>
        <v>720.66</v>
      </c>
      <c r="Q1566" s="201" t="s">
        <v>5172</v>
      </c>
    </row>
    <row r="1567" spans="1:17" ht="25.5">
      <c r="A1567" s="119" t="s">
        <v>4320</v>
      </c>
      <c r="B1567" s="6" t="s">
        <v>4408</v>
      </c>
      <c r="C1567" s="131" t="s">
        <v>7031</v>
      </c>
      <c r="D1567" s="132" t="s">
        <v>1333</v>
      </c>
      <c r="E1567" s="8">
        <v>1</v>
      </c>
      <c r="F1567" s="166" t="s">
        <v>48</v>
      </c>
      <c r="H1567" s="8">
        <v>1</v>
      </c>
      <c r="I1567" s="8">
        <v>3</v>
      </c>
      <c r="L1567" s="188">
        <f>VLOOKUP('Tabela STJ'!$F$5:$F$5098,'R$ REAJUSTADO'!$A$2:$B$44,2,FALSE)</f>
        <v>424.07</v>
      </c>
      <c r="M1567" s="51">
        <f t="shared" si="57"/>
        <v>424.07</v>
      </c>
      <c r="N1567" s="52">
        <f>G1567*'R$ REAJUSTADO'!$E$13</f>
        <v>0</v>
      </c>
      <c r="O1567" s="11">
        <f>(J1567*'R$ REAJUSTADO'!$E$16)*'Tabela STJ'!K1567</f>
        <v>0</v>
      </c>
      <c r="P1567" s="205">
        <f t="shared" si="53"/>
        <v>424.07</v>
      </c>
      <c r="Q1567" s="201" t="s">
        <v>5172</v>
      </c>
    </row>
    <row r="1568" spans="1:17" ht="25.5">
      <c r="A1568" s="119" t="s">
        <v>4320</v>
      </c>
      <c r="B1568" s="6" t="s">
        <v>4408</v>
      </c>
      <c r="C1568" s="131" t="s">
        <v>7032</v>
      </c>
      <c r="D1568" s="132" t="s">
        <v>1334</v>
      </c>
      <c r="E1568" s="8">
        <v>1</v>
      </c>
      <c r="F1568" s="166" t="s">
        <v>30</v>
      </c>
      <c r="H1568" s="8">
        <v>1</v>
      </c>
      <c r="I1568" s="8">
        <v>1</v>
      </c>
      <c r="L1568" s="188">
        <f>VLOOKUP('Tabela STJ'!$F$5:$F$5098,'R$ REAJUSTADO'!$A$2:$B$44,2,FALSE)</f>
        <v>155.22</v>
      </c>
      <c r="M1568" s="51">
        <f t="shared" si="57"/>
        <v>155.22</v>
      </c>
      <c r="N1568" s="52">
        <f>G1568*'R$ REAJUSTADO'!$E$13</f>
        <v>0</v>
      </c>
      <c r="O1568" s="11">
        <f>(J1568*'R$ REAJUSTADO'!$E$16)*'Tabela STJ'!K1568</f>
        <v>0</v>
      </c>
      <c r="P1568" s="205">
        <f t="shared" si="53"/>
        <v>155.22</v>
      </c>
      <c r="Q1568" s="201" t="s">
        <v>5172</v>
      </c>
    </row>
    <row r="1569" spans="1:17" ht="25.5">
      <c r="A1569" s="119" t="s">
        <v>4320</v>
      </c>
      <c r="B1569" s="6" t="s">
        <v>4408</v>
      </c>
      <c r="C1569" s="131" t="s">
        <v>7033</v>
      </c>
      <c r="D1569" s="132" t="s">
        <v>1335</v>
      </c>
      <c r="E1569" s="8">
        <v>1</v>
      </c>
      <c r="F1569" s="166" t="s">
        <v>196</v>
      </c>
      <c r="I1569" s="8">
        <v>1</v>
      </c>
      <c r="L1569" s="188">
        <f>VLOOKUP('Tabela STJ'!$F$5:$F$5098,'R$ REAJUSTADO'!$A$2:$B$44,2,FALSE)</f>
        <v>353.41</v>
      </c>
      <c r="M1569" s="51">
        <f t="shared" si="57"/>
        <v>353.41</v>
      </c>
      <c r="N1569" s="52">
        <f>G1569*'R$ REAJUSTADO'!$E$13</f>
        <v>0</v>
      </c>
      <c r="O1569" s="11">
        <f>(J1569*'R$ REAJUSTADO'!$E$16)*'Tabela STJ'!K1569</f>
        <v>0</v>
      </c>
      <c r="P1569" s="205">
        <f t="shared" si="53"/>
        <v>353.41</v>
      </c>
      <c r="Q1569" s="201" t="s">
        <v>5172</v>
      </c>
    </row>
    <row r="1570" spans="1:17" ht="25.5">
      <c r="A1570" s="119" t="s">
        <v>4320</v>
      </c>
      <c r="B1570" s="6" t="s">
        <v>4408</v>
      </c>
      <c r="C1570" s="131" t="s">
        <v>7034</v>
      </c>
      <c r="D1570" s="132" t="s">
        <v>1336</v>
      </c>
      <c r="E1570" s="8">
        <v>1</v>
      </c>
      <c r="F1570" s="166" t="s">
        <v>281</v>
      </c>
      <c r="H1570" s="8">
        <v>2</v>
      </c>
      <c r="I1570" s="8">
        <v>4</v>
      </c>
      <c r="L1570" s="188">
        <f>VLOOKUP('Tabela STJ'!$F$5:$F$5098,'R$ REAJUSTADO'!$A$2:$B$44,2,FALSE)</f>
        <v>1074.04</v>
      </c>
      <c r="M1570" s="51">
        <f t="shared" si="57"/>
        <v>1074.04</v>
      </c>
      <c r="N1570" s="52">
        <f>G1570*'R$ REAJUSTADO'!$E$13</f>
        <v>0</v>
      </c>
      <c r="O1570" s="11">
        <f>(J1570*'R$ REAJUSTADO'!$E$16)*'Tabela STJ'!K1570</f>
        <v>0</v>
      </c>
      <c r="P1570" s="205">
        <f t="shared" si="53"/>
        <v>1074.04</v>
      </c>
      <c r="Q1570" s="201" t="s">
        <v>5172</v>
      </c>
    </row>
    <row r="1571" spans="1:17" ht="25.5">
      <c r="A1571" s="119" t="s">
        <v>4320</v>
      </c>
      <c r="B1571" s="6" t="s">
        <v>4408</v>
      </c>
      <c r="C1571" s="131" t="s">
        <v>7035</v>
      </c>
      <c r="D1571" s="132" t="s">
        <v>1338</v>
      </c>
      <c r="E1571" s="8">
        <v>1</v>
      </c>
      <c r="F1571" s="166" t="s">
        <v>11</v>
      </c>
      <c r="I1571" s="8">
        <v>1</v>
      </c>
      <c r="L1571" s="188">
        <f>VLOOKUP('Tabela STJ'!$F$5:$F$5098,'R$ REAJUSTADO'!$A$2:$B$44,2,FALSE)</f>
        <v>74.84</v>
      </c>
      <c r="M1571" s="51">
        <f t="shared" si="57"/>
        <v>74.84</v>
      </c>
      <c r="N1571" s="52">
        <f>G1571*'R$ REAJUSTADO'!$E$13</f>
        <v>0</v>
      </c>
      <c r="O1571" s="11">
        <f>(J1571*'R$ REAJUSTADO'!$E$16)*'Tabela STJ'!K1571</f>
        <v>0</v>
      </c>
      <c r="P1571" s="205">
        <f t="shared" si="53"/>
        <v>74.84</v>
      </c>
      <c r="Q1571" s="201" t="s">
        <v>5172</v>
      </c>
    </row>
    <row r="1572" spans="1:17" ht="25.5">
      <c r="A1572" s="119" t="s">
        <v>4320</v>
      </c>
      <c r="B1572" s="6" t="s">
        <v>4408</v>
      </c>
      <c r="C1572" s="131" t="s">
        <v>7036</v>
      </c>
      <c r="D1572" s="132" t="s">
        <v>1339</v>
      </c>
      <c r="E1572" s="8">
        <v>1</v>
      </c>
      <c r="F1572" s="166" t="s">
        <v>5</v>
      </c>
      <c r="H1572" s="8">
        <v>1</v>
      </c>
      <c r="I1572" s="8">
        <v>5</v>
      </c>
      <c r="L1572" s="188">
        <f>VLOOKUP('Tabela STJ'!$F$5:$F$5098,'R$ REAJUSTADO'!$A$2:$B$44,2,FALSE)</f>
        <v>600.09</v>
      </c>
      <c r="M1572" s="51">
        <f t="shared" si="57"/>
        <v>600.09</v>
      </c>
      <c r="N1572" s="52">
        <f>G1572*'R$ REAJUSTADO'!$E$13</f>
        <v>0</v>
      </c>
      <c r="O1572" s="11">
        <f>(J1572*'R$ REAJUSTADO'!$E$16)*'Tabela STJ'!K1572</f>
        <v>0</v>
      </c>
      <c r="P1572" s="205">
        <f t="shared" si="53"/>
        <v>600.09</v>
      </c>
      <c r="Q1572" s="201" t="s">
        <v>5172</v>
      </c>
    </row>
    <row r="1573" spans="1:17" ht="25.5">
      <c r="A1573" s="119" t="s">
        <v>4320</v>
      </c>
      <c r="B1573" s="6" t="s">
        <v>4408</v>
      </c>
      <c r="C1573" s="131" t="s">
        <v>7037</v>
      </c>
      <c r="D1573" s="132" t="s">
        <v>1341</v>
      </c>
      <c r="E1573" s="8">
        <v>1</v>
      </c>
      <c r="F1573" s="166" t="s">
        <v>4</v>
      </c>
      <c r="H1573" s="8">
        <v>1</v>
      </c>
      <c r="I1573" s="8">
        <v>3</v>
      </c>
      <c r="L1573" s="188">
        <f>VLOOKUP('Tabela STJ'!$F$5:$F$5098,'R$ REAJUSTADO'!$A$2:$B$44,2,FALSE)</f>
        <v>388.05</v>
      </c>
      <c r="M1573" s="51">
        <f t="shared" si="57"/>
        <v>388.05</v>
      </c>
      <c r="N1573" s="52">
        <f>G1573*'R$ REAJUSTADO'!$E$13</f>
        <v>0</v>
      </c>
      <c r="O1573" s="11">
        <f>(J1573*'R$ REAJUSTADO'!$E$16)*'Tabela STJ'!K1573</f>
        <v>0</v>
      </c>
      <c r="P1573" s="205">
        <f t="shared" si="53"/>
        <v>388.05</v>
      </c>
      <c r="Q1573" s="201" t="s">
        <v>5172</v>
      </c>
    </row>
    <row r="1574" spans="1:17" ht="25.5">
      <c r="A1574" s="119" t="s">
        <v>4320</v>
      </c>
      <c r="B1574" s="6" t="s">
        <v>4408</v>
      </c>
      <c r="C1574" s="131" t="s">
        <v>7038</v>
      </c>
      <c r="D1574" s="132" t="s">
        <v>1342</v>
      </c>
      <c r="E1574" s="8">
        <v>1</v>
      </c>
      <c r="F1574" s="166" t="s">
        <v>281</v>
      </c>
      <c r="H1574" s="8">
        <v>2</v>
      </c>
      <c r="I1574" s="8">
        <v>5</v>
      </c>
      <c r="L1574" s="188">
        <f>VLOOKUP('Tabela STJ'!$F$5:$F$5098,'R$ REAJUSTADO'!$A$2:$B$44,2,FALSE)</f>
        <v>1074.04</v>
      </c>
      <c r="M1574" s="51">
        <f t="shared" si="57"/>
        <v>1074.04</v>
      </c>
      <c r="N1574" s="52">
        <f>G1574*'R$ REAJUSTADO'!$E$13</f>
        <v>0</v>
      </c>
      <c r="O1574" s="11">
        <f>(J1574*'R$ REAJUSTADO'!$E$16)*'Tabela STJ'!K1574</f>
        <v>0</v>
      </c>
      <c r="P1574" s="205">
        <f t="shared" si="53"/>
        <v>1074.04</v>
      </c>
      <c r="Q1574" s="201" t="s">
        <v>5172</v>
      </c>
    </row>
    <row r="1575" spans="1:17" ht="25.5">
      <c r="A1575" s="119" t="s">
        <v>4320</v>
      </c>
      <c r="B1575" s="6" t="s">
        <v>4408</v>
      </c>
      <c r="C1575" s="131" t="s">
        <v>7039</v>
      </c>
      <c r="D1575" s="132" t="s">
        <v>1326</v>
      </c>
      <c r="E1575" s="8">
        <v>1</v>
      </c>
      <c r="F1575" s="166" t="s">
        <v>335</v>
      </c>
      <c r="G1575" s="9">
        <v>38.5</v>
      </c>
      <c r="H1575" s="8">
        <v>2</v>
      </c>
      <c r="I1575" s="8">
        <v>6</v>
      </c>
      <c r="L1575" s="188">
        <f>VLOOKUP('Tabela STJ'!$F$5:$F$5098,'R$ REAJUSTADO'!$A$2:$B$44,2,FALSE)</f>
        <v>1383.1</v>
      </c>
      <c r="M1575" s="51">
        <f t="shared" si="57"/>
        <v>1383.1</v>
      </c>
      <c r="N1575" s="52">
        <f>G1575*'R$ REAJUSTADO'!$E$13</f>
        <v>613.68999999999994</v>
      </c>
      <c r="O1575" s="11">
        <f>(J1575*'R$ REAJUSTADO'!$E$16)*'Tabela STJ'!K1575</f>
        <v>0</v>
      </c>
      <c r="P1575" s="205">
        <f t="shared" si="53"/>
        <v>1996.79</v>
      </c>
      <c r="Q1575" s="201" t="s">
        <v>5172</v>
      </c>
    </row>
    <row r="1576" spans="1:17" ht="25.5">
      <c r="A1576" s="119" t="s">
        <v>4320</v>
      </c>
      <c r="B1576" s="6" t="s">
        <v>4408</v>
      </c>
      <c r="C1576" s="131" t="s">
        <v>7040</v>
      </c>
      <c r="D1576" s="132" t="s">
        <v>1328</v>
      </c>
      <c r="E1576" s="8">
        <v>1</v>
      </c>
      <c r="F1576" s="166" t="s">
        <v>281</v>
      </c>
      <c r="G1576" s="9">
        <v>38.5</v>
      </c>
      <c r="H1576" s="8">
        <v>2</v>
      </c>
      <c r="I1576" s="8">
        <v>5</v>
      </c>
      <c r="L1576" s="188">
        <f>VLOOKUP('Tabela STJ'!$F$5:$F$5098,'R$ REAJUSTADO'!$A$2:$B$44,2,FALSE)</f>
        <v>1074.04</v>
      </c>
      <c r="M1576" s="51">
        <f t="shared" si="57"/>
        <v>1074.04</v>
      </c>
      <c r="N1576" s="52">
        <f>G1576*'R$ REAJUSTADO'!$E$13</f>
        <v>613.68999999999994</v>
      </c>
      <c r="O1576" s="11">
        <f>(J1576*'R$ REAJUSTADO'!$E$16)*'Tabela STJ'!K1576</f>
        <v>0</v>
      </c>
      <c r="P1576" s="205">
        <f t="shared" si="53"/>
        <v>1687.73</v>
      </c>
      <c r="Q1576" s="201" t="s">
        <v>5172</v>
      </c>
    </row>
    <row r="1577" spans="1:17" ht="25.5">
      <c r="A1577" s="119" t="s">
        <v>4320</v>
      </c>
      <c r="B1577" s="6" t="s">
        <v>4408</v>
      </c>
      <c r="C1577" s="131" t="s">
        <v>7041</v>
      </c>
      <c r="D1577" s="132" t="s">
        <v>1330</v>
      </c>
      <c r="E1577" s="8">
        <v>1</v>
      </c>
      <c r="F1577" s="166" t="s">
        <v>245</v>
      </c>
      <c r="G1577" s="9">
        <v>33.799999999999997</v>
      </c>
      <c r="H1577" s="8">
        <v>1</v>
      </c>
      <c r="I1577" s="8">
        <v>5</v>
      </c>
      <c r="L1577" s="188">
        <f>VLOOKUP('Tabela STJ'!$F$5:$F$5098,'R$ REAJUSTADO'!$A$2:$B$44,2,FALSE)</f>
        <v>648.59</v>
      </c>
      <c r="M1577" s="51">
        <f t="shared" si="57"/>
        <v>648.59</v>
      </c>
      <c r="N1577" s="52">
        <f>G1577*'R$ REAJUSTADO'!$E$13</f>
        <v>538.77199999999993</v>
      </c>
      <c r="O1577" s="11">
        <f>(J1577*'R$ REAJUSTADO'!$E$16)*'Tabela STJ'!K1577</f>
        <v>0</v>
      </c>
      <c r="P1577" s="205">
        <f t="shared" si="53"/>
        <v>1187.3620000000001</v>
      </c>
      <c r="Q1577" s="201" t="s">
        <v>5172</v>
      </c>
    </row>
    <row r="1578" spans="1:17" ht="25.5">
      <c r="A1578" s="119" t="s">
        <v>4320</v>
      </c>
      <c r="B1578" s="6" t="s">
        <v>4408</v>
      </c>
      <c r="C1578" s="131" t="s">
        <v>7042</v>
      </c>
      <c r="D1578" s="132" t="s">
        <v>1332</v>
      </c>
      <c r="E1578" s="8">
        <v>1</v>
      </c>
      <c r="F1578" s="166" t="s">
        <v>194</v>
      </c>
      <c r="G1578" s="9">
        <v>33.799999999999997</v>
      </c>
      <c r="H1578" s="8">
        <v>1</v>
      </c>
      <c r="I1578" s="8">
        <v>5</v>
      </c>
      <c r="L1578" s="188">
        <f>VLOOKUP('Tabela STJ'!$F$5:$F$5098,'R$ REAJUSTADO'!$A$2:$B$44,2,FALSE)</f>
        <v>923</v>
      </c>
      <c r="M1578" s="51">
        <f t="shared" si="57"/>
        <v>923</v>
      </c>
      <c r="N1578" s="52">
        <f>G1578*'R$ REAJUSTADO'!$E$13</f>
        <v>538.77199999999993</v>
      </c>
      <c r="O1578" s="11">
        <f>(J1578*'R$ REAJUSTADO'!$E$16)*'Tabela STJ'!K1578</f>
        <v>0</v>
      </c>
      <c r="P1578" s="205">
        <f t="shared" ref="P1578:P1647" si="58">SUM(M1578:O1578)</f>
        <v>1461.7719999999999</v>
      </c>
      <c r="Q1578" s="201" t="s">
        <v>5172</v>
      </c>
    </row>
    <row r="1579" spans="1:17" ht="25.5">
      <c r="A1579" s="119" t="s">
        <v>4320</v>
      </c>
      <c r="B1579" s="6" t="s">
        <v>4408</v>
      </c>
      <c r="C1579" s="131" t="s">
        <v>7043</v>
      </c>
      <c r="D1579" s="132" t="s">
        <v>1337</v>
      </c>
      <c r="E1579" s="8">
        <v>1</v>
      </c>
      <c r="F1579" s="166" t="s">
        <v>226</v>
      </c>
      <c r="G1579" s="9">
        <v>38.5</v>
      </c>
      <c r="H1579" s="8">
        <v>1</v>
      </c>
      <c r="I1579" s="8">
        <v>5</v>
      </c>
      <c r="L1579" s="188">
        <f>VLOOKUP('Tabela STJ'!$F$5:$F$5098,'R$ REAJUSTADO'!$A$2:$B$44,2,FALSE)</f>
        <v>1517.54</v>
      </c>
      <c r="M1579" s="51">
        <f t="shared" si="57"/>
        <v>1517.54</v>
      </c>
      <c r="N1579" s="52">
        <f>G1579*'R$ REAJUSTADO'!$E$13</f>
        <v>613.68999999999994</v>
      </c>
      <c r="O1579" s="11">
        <f>(J1579*'R$ REAJUSTADO'!$E$16)*'Tabela STJ'!K1579</f>
        <v>0</v>
      </c>
      <c r="P1579" s="205">
        <f t="shared" si="58"/>
        <v>2131.23</v>
      </c>
      <c r="Q1579" s="201" t="s">
        <v>5172</v>
      </c>
    </row>
    <row r="1580" spans="1:17" ht="25.5">
      <c r="A1580" s="119" t="s">
        <v>4320</v>
      </c>
      <c r="B1580" s="6" t="s">
        <v>4408</v>
      </c>
      <c r="C1580" s="131" t="s">
        <v>7044</v>
      </c>
      <c r="D1580" s="132" t="s">
        <v>1340</v>
      </c>
      <c r="E1580" s="8">
        <v>1</v>
      </c>
      <c r="F1580" s="166" t="s">
        <v>201</v>
      </c>
      <c r="G1580" s="9">
        <v>33.799999999999997</v>
      </c>
      <c r="H1580" s="8">
        <v>1</v>
      </c>
      <c r="I1580" s="8">
        <v>5</v>
      </c>
      <c r="L1580" s="188">
        <f>VLOOKUP('Tabela STJ'!$F$5:$F$5098,'R$ REAJUSTADO'!$A$2:$B$44,2,FALSE)</f>
        <v>769.16</v>
      </c>
      <c r="M1580" s="51">
        <f t="shared" si="57"/>
        <v>769.16</v>
      </c>
      <c r="N1580" s="52">
        <f>G1580*'R$ REAJUSTADO'!$E$13</f>
        <v>538.77199999999993</v>
      </c>
      <c r="O1580" s="11">
        <f>(J1580*'R$ REAJUSTADO'!$E$16)*'Tabela STJ'!K1580</f>
        <v>0</v>
      </c>
      <c r="P1580" s="205">
        <f t="shared" si="58"/>
        <v>1307.9319999999998</v>
      </c>
      <c r="Q1580" s="201" t="s">
        <v>5172</v>
      </c>
    </row>
    <row r="1581" spans="1:17" ht="25.5">
      <c r="A1581" s="119" t="s">
        <v>4320</v>
      </c>
      <c r="B1581" s="6" t="s">
        <v>4408</v>
      </c>
      <c r="C1581" s="131" t="s">
        <v>7045</v>
      </c>
      <c r="D1581" s="132" t="s">
        <v>1343</v>
      </c>
      <c r="E1581" s="8">
        <v>1</v>
      </c>
      <c r="F1581" s="166" t="s">
        <v>226</v>
      </c>
      <c r="G1581" s="9">
        <v>38.5</v>
      </c>
      <c r="H1581" s="8">
        <v>2</v>
      </c>
      <c r="I1581" s="8">
        <v>5</v>
      </c>
      <c r="L1581" s="188">
        <f>VLOOKUP('Tabela STJ'!$F$5:$F$5098,'R$ REAJUSTADO'!$A$2:$B$44,2,FALSE)</f>
        <v>1517.54</v>
      </c>
      <c r="M1581" s="51">
        <f t="shared" si="57"/>
        <v>1517.54</v>
      </c>
      <c r="N1581" s="52">
        <f>G1581*'R$ REAJUSTADO'!$E$13</f>
        <v>613.68999999999994</v>
      </c>
      <c r="O1581" s="11">
        <f>(J1581*'R$ REAJUSTADO'!$E$16)*'Tabela STJ'!K1581</f>
        <v>0</v>
      </c>
      <c r="P1581" s="205">
        <f t="shared" si="58"/>
        <v>2131.23</v>
      </c>
      <c r="Q1581" s="201" t="s">
        <v>5172</v>
      </c>
    </row>
    <row r="1582" spans="1:17" s="26" customFormat="1" ht="31.5">
      <c r="A1582" s="273" t="s">
        <v>5428</v>
      </c>
      <c r="B1582" s="273"/>
      <c r="C1582" s="273"/>
      <c r="D1582" s="273"/>
      <c r="E1582" s="273"/>
      <c r="F1582" s="273"/>
      <c r="G1582" s="273"/>
      <c r="H1582" s="273"/>
      <c r="I1582" s="273"/>
      <c r="J1582" s="273"/>
      <c r="K1582" s="273"/>
      <c r="L1582" s="273"/>
      <c r="M1582" s="273"/>
      <c r="N1582" s="273"/>
      <c r="O1582" s="273"/>
      <c r="P1582" s="273"/>
      <c r="Q1582" s="273"/>
    </row>
    <row r="1583" spans="1:17" ht="25.5">
      <c r="A1583" s="119" t="s">
        <v>4320</v>
      </c>
      <c r="B1583" s="6" t="s">
        <v>4409</v>
      </c>
      <c r="C1583" s="131" t="s">
        <v>7046</v>
      </c>
      <c r="D1583" s="132" t="s">
        <v>1361</v>
      </c>
      <c r="E1583" s="8">
        <v>1</v>
      </c>
      <c r="F1583" s="166" t="s">
        <v>238</v>
      </c>
      <c r="H1583" s="8">
        <v>1</v>
      </c>
      <c r="I1583" s="8">
        <v>5</v>
      </c>
      <c r="L1583" s="188">
        <f>VLOOKUP('Tabela STJ'!$F$5:$F$5098,'R$ REAJUSTADO'!$A$2:$B$44,2,FALSE)</f>
        <v>679.08</v>
      </c>
      <c r="M1583" s="51">
        <f t="shared" si="57"/>
        <v>679.08</v>
      </c>
      <c r="N1583" s="52">
        <f>G1583*'R$ REAJUSTADO'!$E$13</f>
        <v>0</v>
      </c>
      <c r="O1583" s="11">
        <f>(J1583*'R$ REAJUSTADO'!$E$16)*'Tabela STJ'!K1583</f>
        <v>0</v>
      </c>
      <c r="P1583" s="205">
        <f t="shared" si="58"/>
        <v>679.08</v>
      </c>
      <c r="Q1583" s="201" t="s">
        <v>5172</v>
      </c>
    </row>
    <row r="1584" spans="1:17" ht="25.5">
      <c r="A1584" s="119" t="s">
        <v>4320</v>
      </c>
      <c r="B1584" s="6" t="s">
        <v>4409</v>
      </c>
      <c r="C1584" s="131" t="s">
        <v>7047</v>
      </c>
      <c r="D1584" s="132" t="s">
        <v>1344</v>
      </c>
      <c r="E1584" s="8">
        <v>1</v>
      </c>
      <c r="F1584" s="166" t="s">
        <v>145</v>
      </c>
      <c r="H1584" s="8">
        <v>1</v>
      </c>
      <c r="I1584" s="8">
        <v>2</v>
      </c>
      <c r="L1584" s="188">
        <f>VLOOKUP('Tabela STJ'!$F$5:$F$5098,'R$ REAJUSTADO'!$A$2:$B$44,2,FALSE)</f>
        <v>304.89</v>
      </c>
      <c r="M1584" s="51">
        <f t="shared" si="57"/>
        <v>304.89</v>
      </c>
      <c r="N1584" s="52">
        <f>G1584*'R$ REAJUSTADO'!$E$13</f>
        <v>0</v>
      </c>
      <c r="O1584" s="11">
        <f>(J1584*'R$ REAJUSTADO'!$E$16)*'Tabela STJ'!K1584</f>
        <v>0</v>
      </c>
      <c r="P1584" s="205">
        <f t="shared" si="58"/>
        <v>304.89</v>
      </c>
      <c r="Q1584" s="201" t="s">
        <v>5172</v>
      </c>
    </row>
    <row r="1585" spans="1:17" ht="25.5">
      <c r="A1585" s="119" t="s">
        <v>4320</v>
      </c>
      <c r="B1585" s="6" t="s">
        <v>4409</v>
      </c>
      <c r="C1585" s="131" t="s">
        <v>7048</v>
      </c>
      <c r="D1585" s="132" t="s">
        <v>1345</v>
      </c>
      <c r="E1585" s="8">
        <v>1</v>
      </c>
      <c r="F1585" s="166" t="s">
        <v>196</v>
      </c>
      <c r="H1585" s="8">
        <v>1</v>
      </c>
      <c r="I1585" s="8">
        <v>3</v>
      </c>
      <c r="L1585" s="188">
        <f>VLOOKUP('Tabela STJ'!$F$5:$F$5098,'R$ REAJUSTADO'!$A$2:$B$44,2,FALSE)</f>
        <v>353.41</v>
      </c>
      <c r="M1585" s="51">
        <f t="shared" si="57"/>
        <v>353.41</v>
      </c>
      <c r="N1585" s="52">
        <f>G1585*'R$ REAJUSTADO'!$E$13</f>
        <v>0</v>
      </c>
      <c r="O1585" s="11">
        <f>(J1585*'R$ REAJUSTADO'!$E$16)*'Tabela STJ'!K1585</f>
        <v>0</v>
      </c>
      <c r="P1585" s="205">
        <f t="shared" si="58"/>
        <v>353.41</v>
      </c>
      <c r="Q1585" s="201" t="s">
        <v>5172</v>
      </c>
    </row>
    <row r="1586" spans="1:17" ht="25.5">
      <c r="A1586" s="119" t="s">
        <v>4320</v>
      </c>
      <c r="B1586" s="6" t="s">
        <v>4409</v>
      </c>
      <c r="C1586" s="131" t="s">
        <v>7049</v>
      </c>
      <c r="D1586" s="132" t="s">
        <v>1347</v>
      </c>
      <c r="E1586" s="8">
        <v>1</v>
      </c>
      <c r="F1586" s="166" t="s">
        <v>335</v>
      </c>
      <c r="H1586" s="8">
        <v>2</v>
      </c>
      <c r="I1586" s="8">
        <v>6</v>
      </c>
      <c r="L1586" s="188">
        <f>VLOOKUP('Tabela STJ'!$F$5:$F$5098,'R$ REAJUSTADO'!$A$2:$B$44,2,FALSE)</f>
        <v>1383.1</v>
      </c>
      <c r="M1586" s="51">
        <f t="shared" si="57"/>
        <v>1383.1</v>
      </c>
      <c r="N1586" s="52">
        <f>G1586*'R$ REAJUSTADO'!$E$13</f>
        <v>0</v>
      </c>
      <c r="O1586" s="11">
        <f>(J1586*'R$ REAJUSTADO'!$E$16)*'Tabela STJ'!K1586</f>
        <v>0</v>
      </c>
      <c r="P1586" s="205">
        <f t="shared" si="58"/>
        <v>1383.1</v>
      </c>
      <c r="Q1586" s="201" t="s">
        <v>5172</v>
      </c>
    </row>
    <row r="1587" spans="1:17" ht="25.5">
      <c r="A1587" s="119" t="s">
        <v>4320</v>
      </c>
      <c r="B1587" s="6" t="s">
        <v>4409</v>
      </c>
      <c r="C1587" s="131" t="s">
        <v>7050</v>
      </c>
      <c r="D1587" s="132" t="s">
        <v>1350</v>
      </c>
      <c r="E1587" s="8">
        <v>1</v>
      </c>
      <c r="F1587" s="166" t="s">
        <v>281</v>
      </c>
      <c r="H1587" s="8">
        <v>2</v>
      </c>
      <c r="I1587" s="8">
        <v>5</v>
      </c>
      <c r="L1587" s="188">
        <f>VLOOKUP('Tabela STJ'!$F$5:$F$5098,'R$ REAJUSTADO'!$A$2:$B$44,2,FALSE)</f>
        <v>1074.04</v>
      </c>
      <c r="M1587" s="51">
        <f t="shared" si="57"/>
        <v>1074.04</v>
      </c>
      <c r="N1587" s="52">
        <f>G1587*'R$ REAJUSTADO'!$E$13</f>
        <v>0</v>
      </c>
      <c r="O1587" s="11">
        <f>(J1587*'R$ REAJUSTADO'!$E$16)*'Tabela STJ'!K1587</f>
        <v>0</v>
      </c>
      <c r="P1587" s="205">
        <f t="shared" si="58"/>
        <v>1074.04</v>
      </c>
      <c r="Q1587" s="201" t="s">
        <v>5172</v>
      </c>
    </row>
    <row r="1588" spans="1:17" ht="25.5">
      <c r="A1588" s="119" t="s">
        <v>4320</v>
      </c>
      <c r="B1588" s="6" t="s">
        <v>4409</v>
      </c>
      <c r="C1588" s="131" t="s">
        <v>7051</v>
      </c>
      <c r="D1588" s="132" t="s">
        <v>1351</v>
      </c>
      <c r="E1588" s="8">
        <v>1</v>
      </c>
      <c r="F1588" s="166" t="s">
        <v>281</v>
      </c>
      <c r="H1588" s="8">
        <v>2</v>
      </c>
      <c r="I1588" s="8">
        <v>4</v>
      </c>
      <c r="L1588" s="188">
        <f>VLOOKUP('Tabela STJ'!$F$5:$F$5098,'R$ REAJUSTADO'!$A$2:$B$44,2,FALSE)</f>
        <v>1074.04</v>
      </c>
      <c r="M1588" s="51">
        <f t="shared" si="57"/>
        <v>1074.04</v>
      </c>
      <c r="N1588" s="52">
        <f>G1588*'R$ REAJUSTADO'!$E$13</f>
        <v>0</v>
      </c>
      <c r="O1588" s="11">
        <f>(J1588*'R$ REAJUSTADO'!$E$16)*'Tabela STJ'!K1588</f>
        <v>0</v>
      </c>
      <c r="P1588" s="205">
        <f t="shared" si="58"/>
        <v>1074.04</v>
      </c>
      <c r="Q1588" s="201" t="s">
        <v>5172</v>
      </c>
    </row>
    <row r="1589" spans="1:17" ht="25.5">
      <c r="A1589" s="119" t="s">
        <v>4320</v>
      </c>
      <c r="B1589" s="6" t="s">
        <v>4409</v>
      </c>
      <c r="C1589" s="131" t="s">
        <v>7052</v>
      </c>
      <c r="D1589" s="132" t="s">
        <v>1353</v>
      </c>
      <c r="E1589" s="8">
        <v>1</v>
      </c>
      <c r="F1589" s="166" t="s">
        <v>293</v>
      </c>
      <c r="H1589" s="8">
        <v>2</v>
      </c>
      <c r="I1589" s="8">
        <v>6</v>
      </c>
      <c r="L1589" s="188">
        <f>VLOOKUP('Tabela STJ'!$F$5:$F$5098,'R$ REAJUSTADO'!$A$2:$B$44,2,FALSE)</f>
        <v>990.89</v>
      </c>
      <c r="M1589" s="51">
        <f t="shared" si="57"/>
        <v>990.89</v>
      </c>
      <c r="N1589" s="52">
        <f>G1589*'R$ REAJUSTADO'!$E$13</f>
        <v>0</v>
      </c>
      <c r="O1589" s="11">
        <f>(J1589*'R$ REAJUSTADO'!$E$16)*'Tabela STJ'!K1589</f>
        <v>0</v>
      </c>
      <c r="P1589" s="205">
        <f t="shared" si="58"/>
        <v>990.89</v>
      </c>
      <c r="Q1589" s="201" t="s">
        <v>5172</v>
      </c>
    </row>
    <row r="1590" spans="1:17" ht="25.5">
      <c r="A1590" s="119" t="s">
        <v>4320</v>
      </c>
      <c r="B1590" s="6" t="s">
        <v>4409</v>
      </c>
      <c r="C1590" s="131" t="s">
        <v>7053</v>
      </c>
      <c r="D1590" s="132" t="s">
        <v>1355</v>
      </c>
      <c r="E1590" s="8">
        <v>1</v>
      </c>
      <c r="F1590" s="166" t="s">
        <v>184</v>
      </c>
      <c r="H1590" s="8">
        <v>1</v>
      </c>
      <c r="I1590" s="8">
        <v>4</v>
      </c>
      <c r="L1590" s="188">
        <f>VLOOKUP('Tabela STJ'!$F$5:$F$5098,'R$ REAJUSTADO'!$A$2:$B$44,2,FALSE)</f>
        <v>720.66</v>
      </c>
      <c r="M1590" s="51">
        <f t="shared" si="57"/>
        <v>720.66</v>
      </c>
      <c r="N1590" s="52">
        <f>G1590*'R$ REAJUSTADO'!$E$13</f>
        <v>0</v>
      </c>
      <c r="O1590" s="11">
        <f>(J1590*'R$ REAJUSTADO'!$E$16)*'Tabela STJ'!K1590</f>
        <v>0</v>
      </c>
      <c r="P1590" s="205">
        <f t="shared" si="58"/>
        <v>720.66</v>
      </c>
      <c r="Q1590" s="201" t="s">
        <v>5172</v>
      </c>
    </row>
    <row r="1591" spans="1:17" ht="25.5">
      <c r="A1591" s="119" t="s">
        <v>4320</v>
      </c>
      <c r="B1591" s="6" t="s">
        <v>4409</v>
      </c>
      <c r="C1591" s="131" t="s">
        <v>7054</v>
      </c>
      <c r="D1591" s="132" t="s">
        <v>1357</v>
      </c>
      <c r="E1591" s="8">
        <v>1</v>
      </c>
      <c r="F1591" s="166" t="s">
        <v>6</v>
      </c>
      <c r="H1591" s="8">
        <v>1</v>
      </c>
      <c r="I1591" s="8">
        <v>4</v>
      </c>
      <c r="L1591" s="188">
        <f>VLOOKUP('Tabela STJ'!$F$5:$F$5098,'R$ REAJUSTADO'!$A$2:$B$44,2,FALSE)</f>
        <v>838.45</v>
      </c>
      <c r="M1591" s="51">
        <f t="shared" si="57"/>
        <v>838.45</v>
      </c>
      <c r="N1591" s="52">
        <f>G1591*'R$ REAJUSTADO'!$E$13</f>
        <v>0</v>
      </c>
      <c r="O1591" s="11">
        <f>(J1591*'R$ REAJUSTADO'!$E$16)*'Tabela STJ'!K1591</f>
        <v>0</v>
      </c>
      <c r="P1591" s="205">
        <f t="shared" si="58"/>
        <v>838.45</v>
      </c>
      <c r="Q1591" s="201" t="s">
        <v>5172</v>
      </c>
    </row>
    <row r="1592" spans="1:17" ht="25.5">
      <c r="A1592" s="119" t="s">
        <v>4320</v>
      </c>
      <c r="B1592" s="6" t="s">
        <v>4409</v>
      </c>
      <c r="C1592" s="131" t="s">
        <v>7055</v>
      </c>
      <c r="D1592" s="132" t="s">
        <v>1358</v>
      </c>
      <c r="E1592" s="8">
        <v>1</v>
      </c>
      <c r="F1592" s="166" t="s">
        <v>6</v>
      </c>
      <c r="H1592" s="8">
        <v>1</v>
      </c>
      <c r="I1592" s="8">
        <v>5</v>
      </c>
      <c r="L1592" s="188">
        <f>VLOOKUP('Tabela STJ'!$F$5:$F$5098,'R$ REAJUSTADO'!$A$2:$B$44,2,FALSE)</f>
        <v>838.45</v>
      </c>
      <c r="M1592" s="51">
        <f t="shared" si="57"/>
        <v>838.45</v>
      </c>
      <c r="N1592" s="52">
        <f>G1592*'R$ REAJUSTADO'!$E$13</f>
        <v>0</v>
      </c>
      <c r="O1592" s="11">
        <f>(J1592*'R$ REAJUSTADO'!$E$16)*'Tabela STJ'!K1592</f>
        <v>0</v>
      </c>
      <c r="P1592" s="205">
        <f t="shared" si="58"/>
        <v>838.45</v>
      </c>
      <c r="Q1592" s="201" t="s">
        <v>5172</v>
      </c>
    </row>
    <row r="1593" spans="1:17" ht="25.5">
      <c r="A1593" s="119" t="s">
        <v>4320</v>
      </c>
      <c r="B1593" s="6" t="s">
        <v>4409</v>
      </c>
      <c r="C1593" s="131" t="s">
        <v>7056</v>
      </c>
      <c r="D1593" s="132" t="s">
        <v>4254</v>
      </c>
      <c r="E1593" s="8">
        <v>1</v>
      </c>
      <c r="F1593" s="166" t="s">
        <v>7</v>
      </c>
      <c r="G1593" s="8"/>
      <c r="H1593" s="8">
        <v>1</v>
      </c>
      <c r="I1593" s="8">
        <v>6</v>
      </c>
      <c r="L1593" s="188">
        <f>VLOOKUP('Tabela STJ'!$F$5:$F$5098,'R$ REAJUSTADO'!$A$2:$B$44,2,FALSE)</f>
        <v>1191.8499999999999</v>
      </c>
      <c r="M1593" s="51">
        <f t="shared" si="57"/>
        <v>1191.8499999999999</v>
      </c>
      <c r="N1593" s="52">
        <f>G1593*'R$ REAJUSTADO'!$E$13</f>
        <v>0</v>
      </c>
      <c r="O1593" s="11">
        <f>(J1593*'R$ REAJUSTADO'!$E$16)*'Tabela STJ'!K1593</f>
        <v>0</v>
      </c>
      <c r="P1593" s="205">
        <f t="shared" si="58"/>
        <v>1191.8499999999999</v>
      </c>
      <c r="Q1593" s="201" t="s">
        <v>5172</v>
      </c>
    </row>
    <row r="1594" spans="1:17" ht="25.5">
      <c r="A1594" s="119" t="s">
        <v>4320</v>
      </c>
      <c r="B1594" s="6" t="s">
        <v>4409</v>
      </c>
      <c r="C1594" s="131" t="s">
        <v>7057</v>
      </c>
      <c r="D1594" s="132" t="s">
        <v>1362</v>
      </c>
      <c r="E1594" s="8">
        <v>1</v>
      </c>
      <c r="F1594" s="166" t="s">
        <v>335</v>
      </c>
      <c r="H1594" s="8">
        <v>2</v>
      </c>
      <c r="I1594" s="8">
        <v>6</v>
      </c>
      <c r="L1594" s="188">
        <f>VLOOKUP('Tabela STJ'!$F$5:$F$5098,'R$ REAJUSTADO'!$A$2:$B$44,2,FALSE)</f>
        <v>1383.1</v>
      </c>
      <c r="M1594" s="51">
        <f t="shared" si="57"/>
        <v>1383.1</v>
      </c>
      <c r="N1594" s="52">
        <f>G1594*'R$ REAJUSTADO'!$E$13</f>
        <v>0</v>
      </c>
      <c r="O1594" s="11">
        <f>(J1594*'R$ REAJUSTADO'!$E$16)*'Tabela STJ'!K1594</f>
        <v>0</v>
      </c>
      <c r="P1594" s="205">
        <f t="shared" si="58"/>
        <v>1383.1</v>
      </c>
      <c r="Q1594" s="201" t="s">
        <v>5172</v>
      </c>
    </row>
    <row r="1595" spans="1:17" ht="25.5">
      <c r="A1595" s="119" t="s">
        <v>4320</v>
      </c>
      <c r="B1595" s="6" t="s">
        <v>4409</v>
      </c>
      <c r="C1595" s="131" t="s">
        <v>7058</v>
      </c>
      <c r="D1595" s="132" t="s">
        <v>1365</v>
      </c>
      <c r="E1595" s="8">
        <v>1</v>
      </c>
      <c r="F1595" s="166" t="s">
        <v>314</v>
      </c>
      <c r="H1595" s="8">
        <v>2</v>
      </c>
      <c r="I1595" s="8">
        <v>5</v>
      </c>
      <c r="L1595" s="188">
        <f>VLOOKUP('Tabela STJ'!$F$5:$F$5098,'R$ REAJUSTADO'!$A$2:$B$44,2,FALSE)</f>
        <v>1261.1400000000001</v>
      </c>
      <c r="M1595" s="51">
        <f t="shared" si="57"/>
        <v>1261.1400000000001</v>
      </c>
      <c r="N1595" s="52">
        <f>G1595*'R$ REAJUSTADO'!$E$13</f>
        <v>0</v>
      </c>
      <c r="O1595" s="11">
        <f>(J1595*'R$ REAJUSTADO'!$E$16)*'Tabela STJ'!K1595</f>
        <v>0</v>
      </c>
      <c r="P1595" s="205">
        <f t="shared" si="58"/>
        <v>1261.1400000000001</v>
      </c>
      <c r="Q1595" s="201" t="s">
        <v>5172</v>
      </c>
    </row>
    <row r="1596" spans="1:17" ht="25.5">
      <c r="A1596" s="119" t="s">
        <v>4320</v>
      </c>
      <c r="B1596" s="6" t="s">
        <v>4409</v>
      </c>
      <c r="C1596" s="131" t="s">
        <v>7059</v>
      </c>
      <c r="D1596" s="132" t="s">
        <v>1367</v>
      </c>
      <c r="E1596" s="8">
        <v>1</v>
      </c>
      <c r="F1596" s="166" t="s">
        <v>226</v>
      </c>
      <c r="H1596" s="8">
        <v>2</v>
      </c>
      <c r="I1596" s="8">
        <v>6</v>
      </c>
      <c r="L1596" s="188">
        <f>VLOOKUP('Tabela STJ'!$F$5:$F$5098,'R$ REAJUSTADO'!$A$2:$B$44,2,FALSE)</f>
        <v>1517.54</v>
      </c>
      <c r="M1596" s="51">
        <f t="shared" si="57"/>
        <v>1517.54</v>
      </c>
      <c r="N1596" s="52">
        <f>G1596*'R$ REAJUSTADO'!$E$13</f>
        <v>0</v>
      </c>
      <c r="O1596" s="11">
        <f>(J1596*'R$ REAJUSTADO'!$E$16)*'Tabela STJ'!K1596</f>
        <v>0</v>
      </c>
      <c r="P1596" s="205">
        <f t="shared" si="58"/>
        <v>1517.54</v>
      </c>
      <c r="Q1596" s="201" t="s">
        <v>5172</v>
      </c>
    </row>
    <row r="1597" spans="1:17" ht="25.5">
      <c r="A1597" s="119" t="s">
        <v>4320</v>
      </c>
      <c r="B1597" s="6" t="s">
        <v>4409</v>
      </c>
      <c r="C1597" s="131" t="s">
        <v>7060</v>
      </c>
      <c r="D1597" s="132" t="s">
        <v>1369</v>
      </c>
      <c r="E1597" s="8">
        <v>1</v>
      </c>
      <c r="F1597" s="166" t="s">
        <v>281</v>
      </c>
      <c r="H1597" s="8">
        <v>2</v>
      </c>
      <c r="I1597" s="8">
        <v>4</v>
      </c>
      <c r="L1597" s="188">
        <f>VLOOKUP('Tabela STJ'!$F$5:$F$5098,'R$ REAJUSTADO'!$A$2:$B$44,2,FALSE)</f>
        <v>1074.04</v>
      </c>
      <c r="M1597" s="51">
        <f t="shared" si="57"/>
        <v>1074.04</v>
      </c>
      <c r="N1597" s="52">
        <f>G1597*'R$ REAJUSTADO'!$E$13</f>
        <v>0</v>
      </c>
      <c r="O1597" s="11">
        <f>(J1597*'R$ REAJUSTADO'!$E$16)*'Tabela STJ'!K1597</f>
        <v>0</v>
      </c>
      <c r="P1597" s="205">
        <f t="shared" si="58"/>
        <v>1074.04</v>
      </c>
      <c r="Q1597" s="201" t="s">
        <v>5172</v>
      </c>
    </row>
    <row r="1598" spans="1:17" ht="25.5">
      <c r="A1598" s="119" t="s">
        <v>4320</v>
      </c>
      <c r="B1598" s="6" t="s">
        <v>4409</v>
      </c>
      <c r="C1598" s="131" t="s">
        <v>7061</v>
      </c>
      <c r="D1598" s="132" t="s">
        <v>1346</v>
      </c>
      <c r="E1598" s="8">
        <v>1</v>
      </c>
      <c r="F1598" s="166" t="s">
        <v>149</v>
      </c>
      <c r="G1598" s="9">
        <v>33.799999999999997</v>
      </c>
      <c r="H1598" s="8">
        <v>1</v>
      </c>
      <c r="I1598" s="8">
        <v>4</v>
      </c>
      <c r="L1598" s="188">
        <f>VLOOKUP('Tabela STJ'!$F$5:$F$5098,'R$ REAJUSTADO'!$A$2:$B$44,2,FALSE)</f>
        <v>458.72</v>
      </c>
      <c r="M1598" s="51">
        <f t="shared" si="57"/>
        <v>458.72</v>
      </c>
      <c r="N1598" s="52">
        <f>G1598*'R$ REAJUSTADO'!$E$13</f>
        <v>538.77199999999993</v>
      </c>
      <c r="O1598" s="11">
        <f>(J1598*'R$ REAJUSTADO'!$E$16)*'Tabela STJ'!K1598</f>
        <v>0</v>
      </c>
      <c r="P1598" s="205">
        <f t="shared" si="58"/>
        <v>997.49199999999996</v>
      </c>
      <c r="Q1598" s="201" t="s">
        <v>5172</v>
      </c>
    </row>
    <row r="1599" spans="1:17" ht="25.5">
      <c r="A1599" s="119" t="s">
        <v>4320</v>
      </c>
      <c r="B1599" s="6" t="s">
        <v>4409</v>
      </c>
      <c r="C1599" s="131" t="s">
        <v>7062</v>
      </c>
      <c r="D1599" s="132" t="s">
        <v>1348</v>
      </c>
      <c r="E1599" s="8">
        <v>1</v>
      </c>
      <c r="F1599" s="166" t="s">
        <v>332</v>
      </c>
      <c r="G1599" s="9">
        <v>42.9</v>
      </c>
      <c r="H1599" s="8">
        <v>1</v>
      </c>
      <c r="I1599" s="8">
        <v>6</v>
      </c>
      <c r="L1599" s="188">
        <f>VLOOKUP('Tabela STJ'!$F$5:$F$5098,'R$ REAJUSTADO'!$A$2:$B$44,2,FALSE)</f>
        <v>1690.76</v>
      </c>
      <c r="M1599" s="51">
        <f t="shared" si="57"/>
        <v>1690.76</v>
      </c>
      <c r="N1599" s="52">
        <f>G1599*'R$ REAJUSTADO'!$E$13</f>
        <v>683.82599999999991</v>
      </c>
      <c r="O1599" s="11">
        <f>(J1599*'R$ REAJUSTADO'!$E$16)*'Tabela STJ'!K1599</f>
        <v>0</v>
      </c>
      <c r="P1599" s="205">
        <f t="shared" si="58"/>
        <v>2374.5859999999998</v>
      </c>
      <c r="Q1599" s="201" t="s">
        <v>5172</v>
      </c>
    </row>
    <row r="1600" spans="1:17" ht="25.5">
      <c r="A1600" s="119" t="s">
        <v>4320</v>
      </c>
      <c r="B1600" s="6" t="s">
        <v>4409</v>
      </c>
      <c r="C1600" s="131" t="s">
        <v>7063</v>
      </c>
      <c r="D1600" s="132" t="s">
        <v>1349</v>
      </c>
      <c r="E1600" s="8">
        <v>1</v>
      </c>
      <c r="F1600" s="166" t="s">
        <v>335</v>
      </c>
      <c r="G1600" s="9">
        <v>38.5</v>
      </c>
      <c r="H1600" s="8">
        <v>1</v>
      </c>
      <c r="I1600" s="8">
        <v>5</v>
      </c>
      <c r="L1600" s="188">
        <f>VLOOKUP('Tabela STJ'!$F$5:$F$5098,'R$ REAJUSTADO'!$A$2:$B$44,2,FALSE)</f>
        <v>1383.1</v>
      </c>
      <c r="M1600" s="51">
        <f t="shared" si="57"/>
        <v>1383.1</v>
      </c>
      <c r="N1600" s="52">
        <f>G1600*'R$ REAJUSTADO'!$E$13</f>
        <v>613.68999999999994</v>
      </c>
      <c r="O1600" s="11">
        <f>(J1600*'R$ REAJUSTADO'!$E$16)*'Tabela STJ'!K1600</f>
        <v>0</v>
      </c>
      <c r="P1600" s="205">
        <f t="shared" si="58"/>
        <v>1996.79</v>
      </c>
      <c r="Q1600" s="201" t="s">
        <v>5172</v>
      </c>
    </row>
    <row r="1601" spans="1:17" ht="25.5">
      <c r="A1601" s="119" t="s">
        <v>4320</v>
      </c>
      <c r="B1601" s="6" t="s">
        <v>4409</v>
      </c>
      <c r="C1601" s="131" t="s">
        <v>7064</v>
      </c>
      <c r="D1601" s="132" t="s">
        <v>1352</v>
      </c>
      <c r="E1601" s="8">
        <v>1</v>
      </c>
      <c r="F1601" s="166" t="s">
        <v>8</v>
      </c>
      <c r="G1601" s="9">
        <v>42.9</v>
      </c>
      <c r="H1601" s="8">
        <v>2</v>
      </c>
      <c r="I1601" s="8">
        <v>5</v>
      </c>
      <c r="L1601" s="188">
        <f>VLOOKUP('Tabela STJ'!$F$5:$F$5098,'R$ REAJUSTADO'!$A$2:$B$44,2,FALSE)</f>
        <v>1572.95</v>
      </c>
      <c r="M1601" s="51">
        <f t="shared" ref="M1601:M1671" si="59">L1601*E1601</f>
        <v>1572.95</v>
      </c>
      <c r="N1601" s="52">
        <f>G1601*'R$ REAJUSTADO'!$E$13</f>
        <v>683.82599999999991</v>
      </c>
      <c r="O1601" s="11">
        <f>(J1601*'R$ REAJUSTADO'!$E$16)*'Tabela STJ'!K1601</f>
        <v>0</v>
      </c>
      <c r="P1601" s="205">
        <f t="shared" si="58"/>
        <v>2256.7759999999998</v>
      </c>
      <c r="Q1601" s="201" t="s">
        <v>5172</v>
      </c>
    </row>
    <row r="1602" spans="1:17" ht="25.5">
      <c r="A1602" s="119" t="s">
        <v>4320</v>
      </c>
      <c r="B1602" s="6" t="s">
        <v>4409</v>
      </c>
      <c r="C1602" s="131" t="s">
        <v>7065</v>
      </c>
      <c r="D1602" s="132" t="s">
        <v>1354</v>
      </c>
      <c r="E1602" s="8">
        <v>1</v>
      </c>
      <c r="F1602" s="166" t="s">
        <v>335</v>
      </c>
      <c r="G1602" s="9">
        <v>38.5</v>
      </c>
      <c r="H1602" s="8">
        <v>2</v>
      </c>
      <c r="I1602" s="8">
        <v>6</v>
      </c>
      <c r="L1602" s="188">
        <f>VLOOKUP('Tabela STJ'!$F$5:$F$5098,'R$ REAJUSTADO'!$A$2:$B$44,2,FALSE)</f>
        <v>1383.1</v>
      </c>
      <c r="M1602" s="51">
        <f t="shared" si="59"/>
        <v>1383.1</v>
      </c>
      <c r="N1602" s="52">
        <f>G1602*'R$ REAJUSTADO'!$E$13</f>
        <v>613.68999999999994</v>
      </c>
      <c r="O1602" s="11">
        <f>(J1602*'R$ REAJUSTADO'!$E$16)*'Tabela STJ'!K1602</f>
        <v>0</v>
      </c>
      <c r="P1602" s="205">
        <f t="shared" si="58"/>
        <v>1996.79</v>
      </c>
      <c r="Q1602" s="201" t="s">
        <v>5172</v>
      </c>
    </row>
    <row r="1603" spans="1:17" ht="25.5">
      <c r="A1603" s="119" t="s">
        <v>4320</v>
      </c>
      <c r="B1603" s="6" t="s">
        <v>4409</v>
      </c>
      <c r="C1603" s="131" t="s">
        <v>7066</v>
      </c>
      <c r="D1603" s="132" t="s">
        <v>1356</v>
      </c>
      <c r="E1603" s="8">
        <v>1</v>
      </c>
      <c r="F1603" s="166" t="s">
        <v>293</v>
      </c>
      <c r="G1603" s="9">
        <v>38.5</v>
      </c>
      <c r="H1603" s="8">
        <v>1</v>
      </c>
      <c r="I1603" s="8">
        <v>5</v>
      </c>
      <c r="L1603" s="188">
        <f>VLOOKUP('Tabela STJ'!$F$5:$F$5098,'R$ REAJUSTADO'!$A$2:$B$44,2,FALSE)</f>
        <v>990.89</v>
      </c>
      <c r="M1603" s="51">
        <f t="shared" si="59"/>
        <v>990.89</v>
      </c>
      <c r="N1603" s="52">
        <f>G1603*'R$ REAJUSTADO'!$E$13</f>
        <v>613.68999999999994</v>
      </c>
      <c r="O1603" s="11">
        <f>(J1603*'R$ REAJUSTADO'!$E$16)*'Tabela STJ'!K1603</f>
        <v>0</v>
      </c>
      <c r="P1603" s="205">
        <f t="shared" si="58"/>
        <v>1604.58</v>
      </c>
      <c r="Q1603" s="201" t="s">
        <v>5172</v>
      </c>
    </row>
    <row r="1604" spans="1:17" ht="25.5">
      <c r="A1604" s="119" t="s">
        <v>4320</v>
      </c>
      <c r="B1604" s="6" t="s">
        <v>4409</v>
      </c>
      <c r="C1604" s="131" t="s">
        <v>7067</v>
      </c>
      <c r="D1604" s="132" t="s">
        <v>1359</v>
      </c>
      <c r="E1604" s="8">
        <v>1</v>
      </c>
      <c r="F1604" s="166" t="s">
        <v>7</v>
      </c>
      <c r="G1604" s="9">
        <v>38.5</v>
      </c>
      <c r="H1604" s="8">
        <v>1</v>
      </c>
      <c r="I1604" s="8">
        <v>5</v>
      </c>
      <c r="L1604" s="188">
        <f>VLOOKUP('Tabela STJ'!$F$5:$F$5098,'R$ REAJUSTADO'!$A$2:$B$44,2,FALSE)</f>
        <v>1191.8499999999999</v>
      </c>
      <c r="M1604" s="51">
        <f t="shared" si="59"/>
        <v>1191.8499999999999</v>
      </c>
      <c r="N1604" s="52">
        <f>G1604*'R$ REAJUSTADO'!$E$13</f>
        <v>613.68999999999994</v>
      </c>
      <c r="O1604" s="11">
        <f>(J1604*'R$ REAJUSTADO'!$E$16)*'Tabela STJ'!K1604</f>
        <v>0</v>
      </c>
      <c r="P1604" s="205">
        <f t="shared" si="58"/>
        <v>1805.54</v>
      </c>
      <c r="Q1604" s="201" t="s">
        <v>5172</v>
      </c>
    </row>
    <row r="1605" spans="1:17" ht="25.5">
      <c r="A1605" s="119" t="s">
        <v>4320</v>
      </c>
      <c r="B1605" s="6" t="s">
        <v>4409</v>
      </c>
      <c r="C1605" s="131" t="s">
        <v>7068</v>
      </c>
      <c r="D1605" s="132" t="s">
        <v>1360</v>
      </c>
      <c r="E1605" s="8">
        <v>1</v>
      </c>
      <c r="F1605" s="166" t="s">
        <v>226</v>
      </c>
      <c r="G1605" s="9">
        <v>38.5</v>
      </c>
      <c r="H1605" s="8">
        <v>1</v>
      </c>
      <c r="I1605" s="8">
        <v>6</v>
      </c>
      <c r="L1605" s="188">
        <f>VLOOKUP('Tabela STJ'!$F$5:$F$5098,'R$ REAJUSTADO'!$A$2:$B$44,2,FALSE)</f>
        <v>1517.54</v>
      </c>
      <c r="M1605" s="51">
        <f t="shared" si="59"/>
        <v>1517.54</v>
      </c>
      <c r="N1605" s="52">
        <f>G1605*'R$ REAJUSTADO'!$E$13</f>
        <v>613.68999999999994</v>
      </c>
      <c r="O1605" s="11">
        <f>(J1605*'R$ REAJUSTADO'!$E$16)*'Tabela STJ'!K1605</f>
        <v>0</v>
      </c>
      <c r="P1605" s="205">
        <f t="shared" si="58"/>
        <v>2131.23</v>
      </c>
      <c r="Q1605" s="201" t="s">
        <v>5172</v>
      </c>
    </row>
    <row r="1606" spans="1:17" ht="25.5">
      <c r="A1606" s="119" t="s">
        <v>4320</v>
      </c>
      <c r="B1606" s="6" t="s">
        <v>4409</v>
      </c>
      <c r="C1606" s="131" t="s">
        <v>7069</v>
      </c>
      <c r="D1606" s="132" t="s">
        <v>1363</v>
      </c>
      <c r="E1606" s="8">
        <v>1</v>
      </c>
      <c r="F1606" s="166" t="s">
        <v>772</v>
      </c>
      <c r="G1606" s="9">
        <v>42.9</v>
      </c>
      <c r="H1606" s="8">
        <v>2</v>
      </c>
      <c r="I1606" s="8">
        <v>7</v>
      </c>
      <c r="L1606" s="188">
        <f>VLOOKUP('Tabela STJ'!$F$5:$F$5098,'R$ REAJUSTADO'!$A$2:$B$44,2,FALSE)</f>
        <v>2071.88</v>
      </c>
      <c r="M1606" s="51">
        <f t="shared" si="59"/>
        <v>2071.88</v>
      </c>
      <c r="N1606" s="52">
        <f>G1606*'R$ REAJUSTADO'!$E$13</f>
        <v>683.82599999999991</v>
      </c>
      <c r="O1606" s="11">
        <f>(J1606*'R$ REAJUSTADO'!$E$16)*'Tabela STJ'!K1606</f>
        <v>0</v>
      </c>
      <c r="P1606" s="205">
        <f t="shared" si="58"/>
        <v>2755.7060000000001</v>
      </c>
      <c r="Q1606" s="201" t="s">
        <v>5172</v>
      </c>
    </row>
    <row r="1607" spans="1:17" ht="25.5">
      <c r="A1607" s="119" t="s">
        <v>4320</v>
      </c>
      <c r="B1607" s="6" t="s">
        <v>4409</v>
      </c>
      <c r="C1607" s="131" t="s">
        <v>7070</v>
      </c>
      <c r="D1607" s="132" t="s">
        <v>1366</v>
      </c>
      <c r="E1607" s="8">
        <v>1</v>
      </c>
      <c r="F1607" s="166" t="s">
        <v>332</v>
      </c>
      <c r="G1607" s="9">
        <v>42.9</v>
      </c>
      <c r="H1607" s="8">
        <v>2</v>
      </c>
      <c r="I1607" s="8">
        <v>6</v>
      </c>
      <c r="L1607" s="188">
        <f>VLOOKUP('Tabela STJ'!$F$5:$F$5098,'R$ REAJUSTADO'!$A$2:$B$44,2,FALSE)</f>
        <v>1690.76</v>
      </c>
      <c r="M1607" s="51">
        <f t="shared" si="59"/>
        <v>1690.76</v>
      </c>
      <c r="N1607" s="52">
        <f>G1607*'R$ REAJUSTADO'!$E$13</f>
        <v>683.82599999999991</v>
      </c>
      <c r="O1607" s="11">
        <f>(J1607*'R$ REAJUSTADO'!$E$16)*'Tabela STJ'!K1607</f>
        <v>0</v>
      </c>
      <c r="P1607" s="205">
        <f t="shared" si="58"/>
        <v>2374.5859999999998</v>
      </c>
      <c r="Q1607" s="201" t="s">
        <v>5172</v>
      </c>
    </row>
    <row r="1608" spans="1:17" ht="25.5">
      <c r="A1608" s="119" t="s">
        <v>4320</v>
      </c>
      <c r="B1608" s="6" t="s">
        <v>4409</v>
      </c>
      <c r="C1608" s="131" t="s">
        <v>7071</v>
      </c>
      <c r="D1608" s="132" t="s">
        <v>1368</v>
      </c>
      <c r="E1608" s="8">
        <v>1</v>
      </c>
      <c r="F1608" s="166" t="s">
        <v>774</v>
      </c>
      <c r="G1608" s="9">
        <v>42.9</v>
      </c>
      <c r="H1608" s="8">
        <v>1</v>
      </c>
      <c r="I1608" s="8">
        <v>6</v>
      </c>
      <c r="L1608" s="188">
        <f>VLOOKUP('Tabela STJ'!$F$5:$F$5098,'R$ REAJUSTADO'!$A$2:$B$44,2,FALSE)</f>
        <v>2279.75</v>
      </c>
      <c r="M1608" s="51">
        <f t="shared" si="59"/>
        <v>2279.75</v>
      </c>
      <c r="N1608" s="52">
        <f>G1608*'R$ REAJUSTADO'!$E$13</f>
        <v>683.82599999999991</v>
      </c>
      <c r="O1608" s="11">
        <f>(J1608*'R$ REAJUSTADO'!$E$16)*'Tabela STJ'!K1608</f>
        <v>0</v>
      </c>
      <c r="P1608" s="205">
        <f t="shared" si="58"/>
        <v>2963.576</v>
      </c>
      <c r="Q1608" s="201" t="s">
        <v>5172</v>
      </c>
    </row>
    <row r="1609" spans="1:17" ht="25.5">
      <c r="A1609" s="119" t="s">
        <v>4320</v>
      </c>
      <c r="B1609" s="6" t="s">
        <v>4409</v>
      </c>
      <c r="C1609" s="131" t="s">
        <v>7072</v>
      </c>
      <c r="D1609" s="132" t="s">
        <v>1364</v>
      </c>
      <c r="E1609" s="8">
        <v>1</v>
      </c>
      <c r="F1609" s="166" t="s">
        <v>6</v>
      </c>
      <c r="H1609" s="8">
        <v>2</v>
      </c>
      <c r="I1609" s="8">
        <v>4</v>
      </c>
      <c r="L1609" s="188">
        <f>VLOOKUP('Tabela STJ'!$F$5:$F$5098,'R$ REAJUSTADO'!$A$2:$B$44,2,FALSE)</f>
        <v>838.45</v>
      </c>
      <c r="M1609" s="51">
        <f t="shared" si="59"/>
        <v>838.45</v>
      </c>
      <c r="N1609" s="52">
        <f>G1609*'R$ REAJUSTADO'!$E$13</f>
        <v>0</v>
      </c>
      <c r="O1609" s="11">
        <f>(J1609*'R$ REAJUSTADO'!$E$16)*'Tabela STJ'!K1609</f>
        <v>0</v>
      </c>
      <c r="P1609" s="205">
        <f t="shared" si="58"/>
        <v>838.45</v>
      </c>
      <c r="Q1609" s="201" t="s">
        <v>5172</v>
      </c>
    </row>
    <row r="1610" spans="1:17" s="26" customFormat="1" ht="31.5">
      <c r="A1610" s="273" t="s">
        <v>5429</v>
      </c>
      <c r="B1610" s="273"/>
      <c r="C1610" s="273"/>
      <c r="D1610" s="273"/>
      <c r="E1610" s="273"/>
      <c r="F1610" s="273"/>
      <c r="G1610" s="273"/>
      <c r="H1610" s="273"/>
      <c r="I1610" s="273"/>
      <c r="J1610" s="273"/>
      <c r="K1610" s="273"/>
      <c r="L1610" s="273"/>
      <c r="M1610" s="273"/>
      <c r="N1610" s="273"/>
      <c r="O1610" s="273"/>
      <c r="P1610" s="273"/>
      <c r="Q1610" s="273"/>
    </row>
    <row r="1611" spans="1:17" ht="25.5">
      <c r="A1611" s="119" t="s">
        <v>4320</v>
      </c>
      <c r="B1611" s="6" t="s">
        <v>4410</v>
      </c>
      <c r="C1611" s="131" t="s">
        <v>7073</v>
      </c>
      <c r="D1611" s="132" t="s">
        <v>1370</v>
      </c>
      <c r="E1611" s="8">
        <v>1</v>
      </c>
      <c r="F1611" s="166" t="s">
        <v>238</v>
      </c>
      <c r="H1611" s="8">
        <v>1</v>
      </c>
      <c r="I1611" s="8">
        <v>4</v>
      </c>
      <c r="L1611" s="188">
        <f>VLOOKUP('Tabela STJ'!$F$5:$F$5098,'R$ REAJUSTADO'!$A$2:$B$44,2,FALSE)</f>
        <v>679.08</v>
      </c>
      <c r="M1611" s="51">
        <f t="shared" si="59"/>
        <v>679.08</v>
      </c>
      <c r="N1611" s="52">
        <f>G1611*'R$ REAJUSTADO'!$E$13</f>
        <v>0</v>
      </c>
      <c r="O1611" s="11">
        <f>(J1611*'R$ REAJUSTADO'!$E$16)*'Tabela STJ'!K1611</f>
        <v>0</v>
      </c>
      <c r="P1611" s="205">
        <f t="shared" si="58"/>
        <v>679.08</v>
      </c>
      <c r="Q1611" s="201" t="s">
        <v>5172</v>
      </c>
    </row>
    <row r="1612" spans="1:17" ht="25.5">
      <c r="A1612" s="119" t="s">
        <v>4320</v>
      </c>
      <c r="B1612" s="6" t="s">
        <v>4410</v>
      </c>
      <c r="C1612" s="131" t="s">
        <v>7074</v>
      </c>
      <c r="D1612" s="132" t="s">
        <v>1371</v>
      </c>
      <c r="E1612" s="8">
        <v>1</v>
      </c>
      <c r="F1612" s="166" t="s">
        <v>314</v>
      </c>
      <c r="H1612" s="8">
        <v>2</v>
      </c>
      <c r="I1612" s="8">
        <v>5</v>
      </c>
      <c r="L1612" s="188">
        <f>VLOOKUP('Tabela STJ'!$F$5:$F$5098,'R$ REAJUSTADO'!$A$2:$B$44,2,FALSE)</f>
        <v>1261.1400000000001</v>
      </c>
      <c r="M1612" s="51">
        <f t="shared" si="59"/>
        <v>1261.1400000000001</v>
      </c>
      <c r="N1612" s="52">
        <f>G1612*'R$ REAJUSTADO'!$E$13</f>
        <v>0</v>
      </c>
      <c r="O1612" s="11">
        <f>(J1612*'R$ REAJUSTADO'!$E$16)*'Tabela STJ'!K1612</f>
        <v>0</v>
      </c>
      <c r="P1612" s="205">
        <f t="shared" si="58"/>
        <v>1261.1400000000001</v>
      </c>
      <c r="Q1612" s="201" t="s">
        <v>5172</v>
      </c>
    </row>
    <row r="1613" spans="1:17" ht="25.5">
      <c r="A1613" s="119" t="s">
        <v>4320</v>
      </c>
      <c r="B1613" s="6" t="s">
        <v>4410</v>
      </c>
      <c r="C1613" s="131" t="s">
        <v>7075</v>
      </c>
      <c r="D1613" s="132" t="s">
        <v>1372</v>
      </c>
      <c r="E1613" s="8">
        <v>1</v>
      </c>
      <c r="F1613" s="166" t="s">
        <v>8</v>
      </c>
      <c r="H1613" s="8">
        <v>2</v>
      </c>
      <c r="I1613" s="8">
        <v>6</v>
      </c>
      <c r="L1613" s="188">
        <f>VLOOKUP('Tabela STJ'!$F$5:$F$5098,'R$ REAJUSTADO'!$A$2:$B$44,2,FALSE)</f>
        <v>1572.95</v>
      </c>
      <c r="M1613" s="51">
        <f t="shared" si="59"/>
        <v>1572.95</v>
      </c>
      <c r="N1613" s="52">
        <f>G1613*'R$ REAJUSTADO'!$E$13</f>
        <v>0</v>
      </c>
      <c r="O1613" s="11">
        <f>(J1613*'R$ REAJUSTADO'!$E$16)*'Tabela STJ'!K1613</f>
        <v>0</v>
      </c>
      <c r="P1613" s="205">
        <f t="shared" si="58"/>
        <v>1572.95</v>
      </c>
      <c r="Q1613" s="201" t="s">
        <v>5172</v>
      </c>
    </row>
    <row r="1614" spans="1:17" ht="25.5">
      <c r="A1614" s="119" t="s">
        <v>4320</v>
      </c>
      <c r="B1614" s="6" t="s">
        <v>4410</v>
      </c>
      <c r="C1614" s="131" t="s">
        <v>7076</v>
      </c>
      <c r="D1614" s="132" t="s">
        <v>1374</v>
      </c>
      <c r="E1614" s="8">
        <v>1</v>
      </c>
      <c r="F1614" s="166" t="s">
        <v>281</v>
      </c>
      <c r="H1614" s="8">
        <v>1</v>
      </c>
      <c r="I1614" s="8">
        <v>5</v>
      </c>
      <c r="L1614" s="188">
        <f>VLOOKUP('Tabela STJ'!$F$5:$F$5098,'R$ REAJUSTADO'!$A$2:$B$44,2,FALSE)</f>
        <v>1074.04</v>
      </c>
      <c r="M1614" s="51">
        <f t="shared" si="59"/>
        <v>1074.04</v>
      </c>
      <c r="N1614" s="52">
        <f>G1614*'R$ REAJUSTADO'!$E$13</f>
        <v>0</v>
      </c>
      <c r="O1614" s="11">
        <f>(J1614*'R$ REAJUSTADO'!$E$16)*'Tabela STJ'!K1614</f>
        <v>0</v>
      </c>
      <c r="P1614" s="205">
        <f t="shared" si="58"/>
        <v>1074.04</v>
      </c>
      <c r="Q1614" s="201" t="s">
        <v>5172</v>
      </c>
    </row>
    <row r="1615" spans="1:17" ht="25.5">
      <c r="A1615" s="119" t="s">
        <v>4320</v>
      </c>
      <c r="B1615" s="6" t="s">
        <v>4410</v>
      </c>
      <c r="C1615" s="131" t="s">
        <v>7077</v>
      </c>
      <c r="D1615" s="132" t="s">
        <v>1373</v>
      </c>
      <c r="E1615" s="8">
        <v>1</v>
      </c>
      <c r="F1615" s="166" t="s">
        <v>774</v>
      </c>
      <c r="G1615" s="9">
        <v>42.9</v>
      </c>
      <c r="H1615" s="8">
        <v>1</v>
      </c>
      <c r="I1615" s="8">
        <v>6</v>
      </c>
      <c r="L1615" s="188">
        <f>VLOOKUP('Tabela STJ'!$F$5:$F$5098,'R$ REAJUSTADO'!$A$2:$B$44,2,FALSE)</f>
        <v>2279.75</v>
      </c>
      <c r="M1615" s="51">
        <f t="shared" si="59"/>
        <v>2279.75</v>
      </c>
      <c r="N1615" s="52">
        <f>G1615*'R$ REAJUSTADO'!$E$13</f>
        <v>683.82599999999991</v>
      </c>
      <c r="O1615" s="11">
        <f>(J1615*'R$ REAJUSTADO'!$E$16)*'Tabela STJ'!K1615</f>
        <v>0</v>
      </c>
      <c r="P1615" s="205">
        <f t="shared" si="58"/>
        <v>2963.576</v>
      </c>
      <c r="Q1615" s="201" t="s">
        <v>5172</v>
      </c>
    </row>
    <row r="1616" spans="1:17" s="26" customFormat="1" ht="31.5">
      <c r="A1616" s="273" t="s">
        <v>5430</v>
      </c>
      <c r="B1616" s="273"/>
      <c r="C1616" s="273"/>
      <c r="D1616" s="273"/>
      <c r="E1616" s="273"/>
      <c r="F1616" s="273"/>
      <c r="G1616" s="273"/>
      <c r="H1616" s="273"/>
      <c r="I1616" s="273"/>
      <c r="J1616" s="273"/>
      <c r="K1616" s="273"/>
      <c r="L1616" s="273"/>
      <c r="M1616" s="273"/>
      <c r="N1616" s="273"/>
      <c r="O1616" s="273"/>
      <c r="P1616" s="273"/>
      <c r="Q1616" s="273"/>
    </row>
    <row r="1617" spans="1:17" ht="25.5">
      <c r="A1617" s="119" t="s">
        <v>4321</v>
      </c>
      <c r="B1617" s="6" t="s">
        <v>4411</v>
      </c>
      <c r="C1617" s="131" t="s">
        <v>7078</v>
      </c>
      <c r="D1617" s="132" t="s">
        <v>1375</v>
      </c>
      <c r="E1617" s="8">
        <v>1</v>
      </c>
      <c r="F1617" s="166" t="s">
        <v>226</v>
      </c>
      <c r="H1617" s="8">
        <v>2</v>
      </c>
      <c r="I1617" s="8">
        <v>6</v>
      </c>
      <c r="L1617" s="188">
        <f>VLOOKUP('Tabela STJ'!$F$5:$F$5098,'R$ REAJUSTADO'!$A$2:$B$44,2,FALSE)</f>
        <v>1517.54</v>
      </c>
      <c r="M1617" s="51">
        <f t="shared" si="59"/>
        <v>1517.54</v>
      </c>
      <c r="N1617" s="52">
        <f>G1617*'R$ REAJUSTADO'!$E$13</f>
        <v>0</v>
      </c>
      <c r="O1617" s="11">
        <f>(J1617*'R$ REAJUSTADO'!$E$16)*'Tabela STJ'!K1617</f>
        <v>0</v>
      </c>
      <c r="P1617" s="205">
        <f t="shared" si="58"/>
        <v>1517.54</v>
      </c>
      <c r="Q1617" s="201" t="s">
        <v>5172</v>
      </c>
    </row>
    <row r="1618" spans="1:17" ht="25.5">
      <c r="A1618" s="119" t="s">
        <v>4321</v>
      </c>
      <c r="B1618" s="6" t="s">
        <v>4411</v>
      </c>
      <c r="C1618" s="131" t="s">
        <v>7079</v>
      </c>
      <c r="D1618" s="132" t="s">
        <v>1376</v>
      </c>
      <c r="E1618" s="8">
        <v>1</v>
      </c>
      <c r="F1618" s="166" t="s">
        <v>281</v>
      </c>
      <c r="H1618" s="8">
        <v>1</v>
      </c>
      <c r="I1618" s="8">
        <v>6</v>
      </c>
      <c r="L1618" s="188">
        <f>VLOOKUP('Tabela STJ'!$F$5:$F$5098,'R$ REAJUSTADO'!$A$2:$B$44,2,FALSE)</f>
        <v>1074.04</v>
      </c>
      <c r="M1618" s="51">
        <f t="shared" si="59"/>
        <v>1074.04</v>
      </c>
      <c r="N1618" s="52">
        <f>G1618*'R$ REAJUSTADO'!$E$13</f>
        <v>0</v>
      </c>
      <c r="O1618" s="11">
        <f>(J1618*'R$ REAJUSTADO'!$E$16)*'Tabela STJ'!K1618</f>
        <v>0</v>
      </c>
      <c r="P1618" s="205">
        <f t="shared" si="58"/>
        <v>1074.04</v>
      </c>
      <c r="Q1618" s="201" t="s">
        <v>5172</v>
      </c>
    </row>
    <row r="1619" spans="1:17" ht="25.5">
      <c r="A1619" s="119" t="s">
        <v>4321</v>
      </c>
      <c r="B1619" s="6" t="s">
        <v>4411</v>
      </c>
      <c r="C1619" s="131" t="s">
        <v>7080</v>
      </c>
      <c r="D1619" s="132" t="s">
        <v>1377</v>
      </c>
      <c r="E1619" s="8">
        <v>1</v>
      </c>
      <c r="F1619" s="166" t="s">
        <v>7</v>
      </c>
      <c r="H1619" s="8">
        <v>2</v>
      </c>
      <c r="I1619" s="8">
        <v>5</v>
      </c>
      <c r="L1619" s="188">
        <f>VLOOKUP('Tabela STJ'!$F$5:$F$5098,'R$ REAJUSTADO'!$A$2:$B$44,2,FALSE)</f>
        <v>1191.8499999999999</v>
      </c>
      <c r="M1619" s="51">
        <f t="shared" si="59"/>
        <v>1191.8499999999999</v>
      </c>
      <c r="N1619" s="52">
        <f>G1619*'R$ REAJUSTADO'!$E$13</f>
        <v>0</v>
      </c>
      <c r="O1619" s="11">
        <f>(J1619*'R$ REAJUSTADO'!$E$16)*'Tabela STJ'!K1619</f>
        <v>0</v>
      </c>
      <c r="P1619" s="205">
        <f t="shared" si="58"/>
        <v>1191.8499999999999</v>
      </c>
      <c r="Q1619" s="201" t="s">
        <v>5172</v>
      </c>
    </row>
    <row r="1620" spans="1:17" ht="25.5">
      <c r="A1620" s="119" t="s">
        <v>4321</v>
      </c>
      <c r="B1620" s="6" t="s">
        <v>4411</v>
      </c>
      <c r="C1620" s="131" t="s">
        <v>7081</v>
      </c>
      <c r="D1620" s="132" t="s">
        <v>1378</v>
      </c>
      <c r="E1620" s="8">
        <v>1</v>
      </c>
      <c r="F1620" s="166" t="s">
        <v>7</v>
      </c>
      <c r="H1620" s="8">
        <v>2</v>
      </c>
      <c r="I1620" s="8">
        <v>6</v>
      </c>
      <c r="L1620" s="188">
        <f>VLOOKUP('Tabela STJ'!$F$5:$F$5098,'R$ REAJUSTADO'!$A$2:$B$44,2,FALSE)</f>
        <v>1191.8499999999999</v>
      </c>
      <c r="M1620" s="51">
        <f t="shared" si="59"/>
        <v>1191.8499999999999</v>
      </c>
      <c r="N1620" s="52">
        <f>G1620*'R$ REAJUSTADO'!$E$13</f>
        <v>0</v>
      </c>
      <c r="O1620" s="11">
        <f>(J1620*'R$ REAJUSTADO'!$E$16)*'Tabela STJ'!K1620</f>
        <v>0</v>
      </c>
      <c r="P1620" s="205">
        <f t="shared" si="58"/>
        <v>1191.8499999999999</v>
      </c>
      <c r="Q1620" s="201" t="s">
        <v>5172</v>
      </c>
    </row>
    <row r="1621" spans="1:17" ht="25.5">
      <c r="A1621" s="119" t="s">
        <v>4321</v>
      </c>
      <c r="B1621" s="6" t="s">
        <v>4411</v>
      </c>
      <c r="C1621" s="131" t="s">
        <v>7082</v>
      </c>
      <c r="D1621" s="132" t="s">
        <v>1379</v>
      </c>
      <c r="E1621" s="8">
        <v>1</v>
      </c>
      <c r="F1621" s="166" t="s">
        <v>335</v>
      </c>
      <c r="H1621" s="8">
        <v>2</v>
      </c>
      <c r="I1621" s="8">
        <v>6</v>
      </c>
      <c r="L1621" s="188">
        <f>VLOOKUP('Tabela STJ'!$F$5:$F$5098,'R$ REAJUSTADO'!$A$2:$B$44,2,FALSE)</f>
        <v>1383.1</v>
      </c>
      <c r="M1621" s="51">
        <f t="shared" si="59"/>
        <v>1383.1</v>
      </c>
      <c r="N1621" s="52">
        <f>G1621*'R$ REAJUSTADO'!$E$13</f>
        <v>0</v>
      </c>
      <c r="O1621" s="11">
        <f>(J1621*'R$ REAJUSTADO'!$E$16)*'Tabela STJ'!K1621</f>
        <v>0</v>
      </c>
      <c r="P1621" s="205">
        <f t="shared" si="58"/>
        <v>1383.1</v>
      </c>
      <c r="Q1621" s="201" t="s">
        <v>5172</v>
      </c>
    </row>
    <row r="1622" spans="1:17" ht="25.5">
      <c r="A1622" s="119" t="s">
        <v>4321</v>
      </c>
      <c r="B1622" s="6" t="s">
        <v>4411</v>
      </c>
      <c r="C1622" s="131" t="s">
        <v>7083</v>
      </c>
      <c r="D1622" s="132" t="s">
        <v>1380</v>
      </c>
      <c r="E1622" s="8">
        <v>1</v>
      </c>
      <c r="F1622" s="166" t="s">
        <v>226</v>
      </c>
      <c r="H1622" s="8">
        <v>3</v>
      </c>
      <c r="I1622" s="8">
        <v>7</v>
      </c>
      <c r="L1622" s="188">
        <f>VLOOKUP('Tabela STJ'!$F$5:$F$5098,'R$ REAJUSTADO'!$A$2:$B$44,2,FALSE)</f>
        <v>1517.54</v>
      </c>
      <c r="M1622" s="51">
        <f t="shared" si="59"/>
        <v>1517.54</v>
      </c>
      <c r="N1622" s="52">
        <f>G1622*'R$ REAJUSTADO'!$E$13</f>
        <v>0</v>
      </c>
      <c r="O1622" s="11">
        <f>(J1622*'R$ REAJUSTADO'!$E$16)*'Tabela STJ'!K1622</f>
        <v>0</v>
      </c>
      <c r="P1622" s="205">
        <f t="shared" si="58"/>
        <v>1517.54</v>
      </c>
      <c r="Q1622" s="201" t="s">
        <v>5172</v>
      </c>
    </row>
    <row r="1623" spans="1:17" ht="25.5">
      <c r="A1623" s="119" t="s">
        <v>4321</v>
      </c>
      <c r="B1623" s="6" t="s">
        <v>4411</v>
      </c>
      <c r="C1623" s="131" t="s">
        <v>7084</v>
      </c>
      <c r="D1623" s="132" t="s">
        <v>1381</v>
      </c>
      <c r="E1623" s="8">
        <v>1</v>
      </c>
      <c r="F1623" s="166" t="s">
        <v>902</v>
      </c>
      <c r="H1623" s="8">
        <v>3</v>
      </c>
      <c r="I1623" s="8">
        <v>8</v>
      </c>
      <c r="L1623" s="188">
        <f>VLOOKUP('Tabela STJ'!$F$5:$F$5098,'R$ REAJUSTADO'!$A$2:$B$44,2,FALSE)</f>
        <v>2501.4899999999998</v>
      </c>
      <c r="M1623" s="51">
        <f t="shared" si="59"/>
        <v>2501.4899999999998</v>
      </c>
      <c r="N1623" s="52">
        <f>G1623*'R$ REAJUSTADO'!$E$13</f>
        <v>0</v>
      </c>
      <c r="O1623" s="11">
        <f>(J1623*'R$ REAJUSTADO'!$E$16)*'Tabela STJ'!K1623</f>
        <v>0</v>
      </c>
      <c r="P1623" s="205">
        <f t="shared" si="58"/>
        <v>2501.4899999999998</v>
      </c>
      <c r="Q1623" s="201" t="s">
        <v>5172</v>
      </c>
    </row>
    <row r="1624" spans="1:17" ht="25.5">
      <c r="A1624" s="119" t="s">
        <v>4321</v>
      </c>
      <c r="B1624" s="6" t="s">
        <v>4411</v>
      </c>
      <c r="C1624" s="131" t="s">
        <v>7085</v>
      </c>
      <c r="D1624" s="132" t="s">
        <v>1382</v>
      </c>
      <c r="E1624" s="8">
        <v>1</v>
      </c>
      <c r="F1624" s="166" t="s">
        <v>1383</v>
      </c>
      <c r="H1624" s="8">
        <v>3</v>
      </c>
      <c r="I1624" s="8">
        <v>8</v>
      </c>
      <c r="L1624" s="188">
        <f>VLOOKUP('Tabela STJ'!$F$5:$F$5098,'R$ REAJUSTADO'!$A$2:$B$44,2,FALSE)</f>
        <v>2766.19</v>
      </c>
      <c r="M1624" s="51">
        <f t="shared" si="59"/>
        <v>2766.19</v>
      </c>
      <c r="N1624" s="52">
        <f>G1624*'R$ REAJUSTADO'!$E$13</f>
        <v>0</v>
      </c>
      <c r="O1624" s="11">
        <f>(J1624*'R$ REAJUSTADO'!$E$16)*'Tabela STJ'!K1624</f>
        <v>0</v>
      </c>
      <c r="P1624" s="205">
        <f t="shared" si="58"/>
        <v>2766.19</v>
      </c>
      <c r="Q1624" s="201" t="s">
        <v>5172</v>
      </c>
    </row>
    <row r="1625" spans="1:17" ht="25.5">
      <c r="A1625" s="119" t="s">
        <v>4321</v>
      </c>
      <c r="B1625" s="6" t="s">
        <v>4411</v>
      </c>
      <c r="C1625" s="131" t="s">
        <v>7086</v>
      </c>
      <c r="D1625" s="132" t="s">
        <v>1384</v>
      </c>
      <c r="E1625" s="8">
        <v>1</v>
      </c>
      <c r="F1625" s="166" t="s">
        <v>156</v>
      </c>
      <c r="H1625" s="8">
        <v>2</v>
      </c>
      <c r="I1625" s="8">
        <v>6</v>
      </c>
      <c r="L1625" s="188">
        <f>VLOOKUP('Tabela STJ'!$F$5:$F$5098,'R$ REAJUSTADO'!$A$2:$B$44,2,FALSE)</f>
        <v>3083.55</v>
      </c>
      <c r="M1625" s="51">
        <f t="shared" si="59"/>
        <v>3083.55</v>
      </c>
      <c r="N1625" s="52">
        <f>G1625*'R$ REAJUSTADO'!$E$13</f>
        <v>0</v>
      </c>
      <c r="O1625" s="11">
        <f>(J1625*'R$ REAJUSTADO'!$E$16)*'Tabela STJ'!K1625</f>
        <v>0</v>
      </c>
      <c r="P1625" s="205">
        <f t="shared" si="58"/>
        <v>3083.55</v>
      </c>
      <c r="Q1625" s="201" t="s">
        <v>5172</v>
      </c>
    </row>
    <row r="1626" spans="1:17" ht="25.5">
      <c r="A1626" s="119" t="s">
        <v>4321</v>
      </c>
      <c r="B1626" s="6" t="s">
        <v>4411</v>
      </c>
      <c r="C1626" s="131" t="s">
        <v>7087</v>
      </c>
      <c r="D1626" s="132" t="s">
        <v>1385</v>
      </c>
      <c r="E1626" s="8">
        <v>1</v>
      </c>
      <c r="F1626" s="166" t="s">
        <v>335</v>
      </c>
      <c r="H1626" s="8">
        <v>2</v>
      </c>
      <c r="I1626" s="8">
        <v>6</v>
      </c>
      <c r="L1626" s="188">
        <f>VLOOKUP('Tabela STJ'!$F$5:$F$5098,'R$ REAJUSTADO'!$A$2:$B$44,2,FALSE)</f>
        <v>1383.1</v>
      </c>
      <c r="M1626" s="51">
        <f t="shared" si="59"/>
        <v>1383.1</v>
      </c>
      <c r="N1626" s="52">
        <f>G1626*'R$ REAJUSTADO'!$E$13</f>
        <v>0</v>
      </c>
      <c r="O1626" s="11">
        <f>(J1626*'R$ REAJUSTADO'!$E$16)*'Tabela STJ'!K1626</f>
        <v>0</v>
      </c>
      <c r="P1626" s="205">
        <f t="shared" si="58"/>
        <v>1383.1</v>
      </c>
      <c r="Q1626" s="201" t="s">
        <v>5172</v>
      </c>
    </row>
    <row r="1627" spans="1:17" ht="25.5">
      <c r="A1627" s="119" t="s">
        <v>4321</v>
      </c>
      <c r="B1627" s="6" t="s">
        <v>4411</v>
      </c>
      <c r="C1627" s="131" t="s">
        <v>7088</v>
      </c>
      <c r="D1627" s="132" t="s">
        <v>1386</v>
      </c>
      <c r="E1627" s="8">
        <v>1</v>
      </c>
      <c r="F1627" s="166" t="s">
        <v>1387</v>
      </c>
      <c r="H1627" s="8">
        <v>2</v>
      </c>
      <c r="I1627" s="8">
        <v>6</v>
      </c>
      <c r="L1627" s="188">
        <f>VLOOKUP('Tabela STJ'!$F$5:$F$5098,'R$ REAJUSTADO'!$A$2:$B$44,2,FALSE)</f>
        <v>3353.81</v>
      </c>
      <c r="M1627" s="51">
        <f t="shared" si="59"/>
        <v>3353.81</v>
      </c>
      <c r="N1627" s="52">
        <f>G1627*'R$ REAJUSTADO'!$E$13</f>
        <v>0</v>
      </c>
      <c r="O1627" s="11">
        <f>(J1627*'R$ REAJUSTADO'!$E$16)*'Tabela STJ'!K1627</f>
        <v>0</v>
      </c>
      <c r="P1627" s="205">
        <f t="shared" si="58"/>
        <v>3353.81</v>
      </c>
      <c r="Q1627" s="201" t="s">
        <v>5172</v>
      </c>
    </row>
    <row r="1628" spans="1:17" s="26" customFormat="1" ht="31.5">
      <c r="A1628" s="273" t="s">
        <v>5431</v>
      </c>
      <c r="B1628" s="273"/>
      <c r="C1628" s="273"/>
      <c r="D1628" s="273"/>
      <c r="E1628" s="273"/>
      <c r="F1628" s="273"/>
      <c r="G1628" s="273"/>
      <c r="H1628" s="273"/>
      <c r="I1628" s="273"/>
      <c r="J1628" s="273"/>
      <c r="K1628" s="273"/>
      <c r="L1628" s="273"/>
      <c r="M1628" s="273"/>
      <c r="N1628" s="273"/>
      <c r="O1628" s="273"/>
      <c r="P1628" s="273"/>
      <c r="Q1628" s="273"/>
    </row>
    <row r="1629" spans="1:17" ht="25.5">
      <c r="A1629" s="119" t="s">
        <v>4321</v>
      </c>
      <c r="B1629" s="6" t="s">
        <v>4412</v>
      </c>
      <c r="C1629" s="131" t="s">
        <v>7089</v>
      </c>
      <c r="D1629" s="132" t="s">
        <v>1388</v>
      </c>
      <c r="E1629" s="8">
        <v>1</v>
      </c>
      <c r="F1629" s="166" t="s">
        <v>1383</v>
      </c>
      <c r="H1629" s="8">
        <v>2</v>
      </c>
      <c r="I1629" s="8">
        <v>6</v>
      </c>
      <c r="L1629" s="188">
        <f>VLOOKUP('Tabela STJ'!$F$5:$F$5098,'R$ REAJUSTADO'!$A$2:$B$44,2,FALSE)</f>
        <v>2766.19</v>
      </c>
      <c r="M1629" s="51">
        <f t="shared" si="59"/>
        <v>2766.19</v>
      </c>
      <c r="N1629" s="52">
        <f>G1629*'R$ REAJUSTADO'!$E$13</f>
        <v>0</v>
      </c>
      <c r="O1629" s="11">
        <f>(J1629*'R$ REAJUSTADO'!$E$16)*'Tabela STJ'!K1629</f>
        <v>0</v>
      </c>
      <c r="P1629" s="205">
        <f t="shared" si="58"/>
        <v>2766.19</v>
      </c>
      <c r="Q1629" s="201" t="s">
        <v>5172</v>
      </c>
    </row>
    <row r="1630" spans="1:17" ht="25.5">
      <c r="A1630" s="119" t="s">
        <v>4321</v>
      </c>
      <c r="B1630" s="6" t="s">
        <v>4412</v>
      </c>
      <c r="C1630" s="131" t="s">
        <v>7090</v>
      </c>
      <c r="D1630" s="132" t="s">
        <v>1389</v>
      </c>
      <c r="E1630" s="8">
        <v>1</v>
      </c>
      <c r="F1630" s="166" t="s">
        <v>156</v>
      </c>
      <c r="H1630" s="8">
        <v>3</v>
      </c>
      <c r="I1630" s="8">
        <v>8</v>
      </c>
      <c r="L1630" s="188">
        <f>VLOOKUP('Tabela STJ'!$F$5:$F$5098,'R$ REAJUSTADO'!$A$2:$B$44,2,FALSE)</f>
        <v>3083.55</v>
      </c>
      <c r="M1630" s="51">
        <f t="shared" si="59"/>
        <v>3083.55</v>
      </c>
      <c r="N1630" s="52">
        <f>G1630*'R$ REAJUSTADO'!$E$13</f>
        <v>0</v>
      </c>
      <c r="O1630" s="11">
        <f>(J1630*'R$ REAJUSTADO'!$E$16)*'Tabela STJ'!K1630</f>
        <v>0</v>
      </c>
      <c r="P1630" s="205">
        <f t="shared" si="58"/>
        <v>3083.55</v>
      </c>
      <c r="Q1630" s="201" t="s">
        <v>5172</v>
      </c>
    </row>
    <row r="1631" spans="1:17" ht="25.5">
      <c r="A1631" s="119" t="s">
        <v>4321</v>
      </c>
      <c r="B1631" s="6" t="s">
        <v>4412</v>
      </c>
      <c r="C1631" s="131" t="s">
        <v>7091</v>
      </c>
      <c r="D1631" s="132" t="s">
        <v>1390</v>
      </c>
      <c r="E1631" s="8">
        <v>1</v>
      </c>
      <c r="F1631" s="166" t="s">
        <v>774</v>
      </c>
      <c r="H1631" s="8">
        <v>2</v>
      </c>
      <c r="I1631" s="8">
        <v>6</v>
      </c>
      <c r="L1631" s="188">
        <f>VLOOKUP('Tabela STJ'!$F$5:$F$5098,'R$ REAJUSTADO'!$A$2:$B$44,2,FALSE)</f>
        <v>2279.75</v>
      </c>
      <c r="M1631" s="51">
        <f t="shared" si="59"/>
        <v>2279.75</v>
      </c>
      <c r="N1631" s="52">
        <f>G1631*'R$ REAJUSTADO'!$E$13</f>
        <v>0</v>
      </c>
      <c r="O1631" s="11">
        <f>(J1631*'R$ REAJUSTADO'!$E$16)*'Tabela STJ'!K1631</f>
        <v>0</v>
      </c>
      <c r="P1631" s="205">
        <f t="shared" si="58"/>
        <v>2279.75</v>
      </c>
      <c r="Q1631" s="201" t="s">
        <v>5172</v>
      </c>
    </row>
    <row r="1632" spans="1:17" ht="25.5">
      <c r="A1632" s="119" t="s">
        <v>4321</v>
      </c>
      <c r="B1632" s="6" t="s">
        <v>4412</v>
      </c>
      <c r="C1632" s="131" t="s">
        <v>7092</v>
      </c>
      <c r="D1632" s="132" t="s">
        <v>1391</v>
      </c>
      <c r="E1632" s="8">
        <v>1</v>
      </c>
      <c r="F1632" s="166" t="s">
        <v>1383</v>
      </c>
      <c r="H1632" s="8">
        <v>2</v>
      </c>
      <c r="I1632" s="8">
        <v>6</v>
      </c>
      <c r="L1632" s="188">
        <f>VLOOKUP('Tabela STJ'!$F$5:$F$5098,'R$ REAJUSTADO'!$A$2:$B$44,2,FALSE)</f>
        <v>2766.19</v>
      </c>
      <c r="M1632" s="51">
        <f t="shared" si="59"/>
        <v>2766.19</v>
      </c>
      <c r="N1632" s="52">
        <f>G1632*'R$ REAJUSTADO'!$E$13</f>
        <v>0</v>
      </c>
      <c r="O1632" s="11">
        <f>(J1632*'R$ REAJUSTADO'!$E$16)*'Tabela STJ'!K1632</f>
        <v>0</v>
      </c>
      <c r="P1632" s="205">
        <f t="shared" si="58"/>
        <v>2766.19</v>
      </c>
      <c r="Q1632" s="201" t="s">
        <v>5172</v>
      </c>
    </row>
    <row r="1633" spans="1:17" ht="25.5">
      <c r="A1633" s="119" t="s">
        <v>4321</v>
      </c>
      <c r="B1633" s="6" t="s">
        <v>4412</v>
      </c>
      <c r="C1633" s="131" t="s">
        <v>7093</v>
      </c>
      <c r="D1633" s="132" t="s">
        <v>1392</v>
      </c>
      <c r="E1633" s="8">
        <v>1</v>
      </c>
      <c r="F1633" s="166" t="s">
        <v>902</v>
      </c>
      <c r="H1633" s="8">
        <v>3</v>
      </c>
      <c r="I1633" s="8">
        <v>7</v>
      </c>
      <c r="L1633" s="188">
        <f>VLOOKUP('Tabela STJ'!$F$5:$F$5098,'R$ REAJUSTADO'!$A$2:$B$44,2,FALSE)</f>
        <v>2501.4899999999998</v>
      </c>
      <c r="M1633" s="51">
        <f t="shared" si="59"/>
        <v>2501.4899999999998</v>
      </c>
      <c r="N1633" s="52">
        <f>G1633*'R$ REAJUSTADO'!$E$13</f>
        <v>0</v>
      </c>
      <c r="O1633" s="11">
        <f>(J1633*'R$ REAJUSTADO'!$E$16)*'Tabela STJ'!K1633</f>
        <v>0</v>
      </c>
      <c r="P1633" s="205">
        <f t="shared" si="58"/>
        <v>2501.4899999999998</v>
      </c>
      <c r="Q1633" s="201" t="s">
        <v>5172</v>
      </c>
    </row>
    <row r="1634" spans="1:17" s="26" customFormat="1" ht="31.5">
      <c r="A1634" s="273" t="s">
        <v>5432</v>
      </c>
      <c r="B1634" s="273"/>
      <c r="C1634" s="273"/>
      <c r="D1634" s="273"/>
      <c r="E1634" s="273"/>
      <c r="F1634" s="273"/>
      <c r="G1634" s="273"/>
      <c r="H1634" s="273"/>
      <c r="I1634" s="273"/>
      <c r="J1634" s="273"/>
      <c r="K1634" s="273"/>
      <c r="L1634" s="273"/>
      <c r="M1634" s="273"/>
      <c r="N1634" s="273"/>
      <c r="O1634" s="273"/>
      <c r="P1634" s="273"/>
      <c r="Q1634" s="273"/>
    </row>
    <row r="1635" spans="1:17" ht="25.5">
      <c r="A1635" s="119" t="s">
        <v>4321</v>
      </c>
      <c r="B1635" s="6" t="s">
        <v>4413</v>
      </c>
      <c r="C1635" s="131" t="s">
        <v>7094</v>
      </c>
      <c r="D1635" s="132" t="s">
        <v>1393</v>
      </c>
      <c r="E1635" s="8">
        <v>1</v>
      </c>
      <c r="F1635" s="166" t="s">
        <v>1383</v>
      </c>
      <c r="H1635" s="8">
        <v>2</v>
      </c>
      <c r="I1635" s="8">
        <v>6</v>
      </c>
      <c r="L1635" s="188">
        <f>VLOOKUP('Tabela STJ'!$F$5:$F$5098,'R$ REAJUSTADO'!$A$2:$B$44,2,FALSE)</f>
        <v>2766.19</v>
      </c>
      <c r="M1635" s="51">
        <f t="shared" si="59"/>
        <v>2766.19</v>
      </c>
      <c r="N1635" s="52">
        <f>G1635*'R$ REAJUSTADO'!$E$13</f>
        <v>0</v>
      </c>
      <c r="O1635" s="11">
        <f>(J1635*'R$ REAJUSTADO'!$E$16)*'Tabela STJ'!K1635</f>
        <v>0</v>
      </c>
      <c r="P1635" s="205">
        <f t="shared" si="58"/>
        <v>2766.19</v>
      </c>
      <c r="Q1635" s="201" t="s">
        <v>5172</v>
      </c>
    </row>
    <row r="1636" spans="1:17" ht="25.5">
      <c r="A1636" s="119" t="s">
        <v>4321</v>
      </c>
      <c r="B1636" s="6" t="s">
        <v>4413</v>
      </c>
      <c r="C1636" s="131" t="s">
        <v>7095</v>
      </c>
      <c r="D1636" s="132" t="s">
        <v>1394</v>
      </c>
      <c r="E1636" s="8">
        <v>1</v>
      </c>
      <c r="F1636" s="166" t="s">
        <v>1383</v>
      </c>
      <c r="H1636" s="8">
        <v>3</v>
      </c>
      <c r="I1636" s="8">
        <v>7</v>
      </c>
      <c r="L1636" s="188">
        <f>VLOOKUP('Tabela STJ'!$F$5:$F$5098,'R$ REAJUSTADO'!$A$2:$B$44,2,FALSE)</f>
        <v>2766.19</v>
      </c>
      <c r="M1636" s="51">
        <f t="shared" si="59"/>
        <v>2766.19</v>
      </c>
      <c r="N1636" s="52">
        <f>G1636*'R$ REAJUSTADO'!$E$13</f>
        <v>0</v>
      </c>
      <c r="O1636" s="11">
        <f>(J1636*'R$ REAJUSTADO'!$E$16)*'Tabela STJ'!K1636</f>
        <v>0</v>
      </c>
      <c r="P1636" s="205">
        <f t="shared" si="58"/>
        <v>2766.19</v>
      </c>
      <c r="Q1636" s="201" t="s">
        <v>5172</v>
      </c>
    </row>
    <row r="1637" spans="1:17" ht="25.5">
      <c r="A1637" s="119" t="s">
        <v>4321</v>
      </c>
      <c r="B1637" s="6" t="s">
        <v>4413</v>
      </c>
      <c r="C1637" s="131" t="s">
        <v>7096</v>
      </c>
      <c r="D1637" s="132" t="s">
        <v>1395</v>
      </c>
      <c r="E1637" s="8">
        <v>1</v>
      </c>
      <c r="F1637" s="166" t="s">
        <v>156</v>
      </c>
      <c r="H1637" s="8">
        <v>3</v>
      </c>
      <c r="I1637" s="8">
        <v>8</v>
      </c>
      <c r="L1637" s="188">
        <f>VLOOKUP('Tabela STJ'!$F$5:$F$5098,'R$ REAJUSTADO'!$A$2:$B$44,2,FALSE)</f>
        <v>3083.55</v>
      </c>
      <c r="M1637" s="51">
        <f t="shared" si="59"/>
        <v>3083.55</v>
      </c>
      <c r="N1637" s="52">
        <f>G1637*'R$ REAJUSTADO'!$E$13</f>
        <v>0</v>
      </c>
      <c r="O1637" s="11">
        <f>(J1637*'R$ REAJUSTADO'!$E$16)*'Tabela STJ'!K1637</f>
        <v>0</v>
      </c>
      <c r="P1637" s="205">
        <f t="shared" si="58"/>
        <v>3083.55</v>
      </c>
      <c r="Q1637" s="201" t="s">
        <v>5172</v>
      </c>
    </row>
    <row r="1638" spans="1:17" ht="25.5">
      <c r="A1638" s="119" t="s">
        <v>4321</v>
      </c>
      <c r="B1638" s="6" t="s">
        <v>4413</v>
      </c>
      <c r="C1638" s="131" t="s">
        <v>7097</v>
      </c>
      <c r="D1638" s="132" t="s">
        <v>1396</v>
      </c>
      <c r="E1638" s="8">
        <v>1</v>
      </c>
      <c r="F1638" s="166" t="s">
        <v>1383</v>
      </c>
      <c r="H1638" s="8">
        <v>3</v>
      </c>
      <c r="I1638" s="8">
        <v>7</v>
      </c>
      <c r="L1638" s="188">
        <f>VLOOKUP('Tabela STJ'!$F$5:$F$5098,'R$ REAJUSTADO'!$A$2:$B$44,2,FALSE)</f>
        <v>2766.19</v>
      </c>
      <c r="M1638" s="51">
        <f t="shared" si="59"/>
        <v>2766.19</v>
      </c>
      <c r="N1638" s="52">
        <f>G1638*'R$ REAJUSTADO'!$E$13</f>
        <v>0</v>
      </c>
      <c r="O1638" s="11">
        <f>(J1638*'R$ REAJUSTADO'!$E$16)*'Tabela STJ'!K1638</f>
        <v>0</v>
      </c>
      <c r="P1638" s="205">
        <f t="shared" si="58"/>
        <v>2766.19</v>
      </c>
      <c r="Q1638" s="201" t="s">
        <v>5172</v>
      </c>
    </row>
    <row r="1639" spans="1:17" s="26" customFormat="1" ht="31.5">
      <c r="A1639" s="273" t="s">
        <v>5433</v>
      </c>
      <c r="B1639" s="273"/>
      <c r="C1639" s="273"/>
      <c r="D1639" s="273"/>
      <c r="E1639" s="273"/>
      <c r="F1639" s="273"/>
      <c r="G1639" s="273"/>
      <c r="H1639" s="273"/>
      <c r="I1639" s="273"/>
      <c r="J1639" s="273"/>
      <c r="K1639" s="273"/>
      <c r="L1639" s="273"/>
      <c r="M1639" s="273"/>
      <c r="N1639" s="273"/>
      <c r="O1639" s="273"/>
      <c r="P1639" s="273"/>
      <c r="Q1639" s="273"/>
    </row>
    <row r="1640" spans="1:17" ht="25.5">
      <c r="A1640" s="119" t="s">
        <v>4321</v>
      </c>
      <c r="B1640" s="6" t="s">
        <v>4414</v>
      </c>
      <c r="C1640" s="131" t="s">
        <v>7098</v>
      </c>
      <c r="D1640" s="132" t="s">
        <v>4255</v>
      </c>
      <c r="E1640" s="8">
        <v>1</v>
      </c>
      <c r="F1640" s="166" t="s">
        <v>50</v>
      </c>
      <c r="G1640" s="8"/>
      <c r="H1640" s="9"/>
      <c r="I1640" s="8">
        <v>0</v>
      </c>
      <c r="L1640" s="188">
        <f>VLOOKUP('Tabela STJ'!$F$5:$F$5098,'R$ REAJUSTADO'!$A$2:$B$44,2,FALSE)</f>
        <v>88.7</v>
      </c>
      <c r="M1640" s="51">
        <f t="shared" si="59"/>
        <v>88.7</v>
      </c>
      <c r="N1640" s="52">
        <f>G1640*'R$ REAJUSTADO'!$E$13</f>
        <v>0</v>
      </c>
      <c r="O1640" s="11">
        <f>(J1640*'R$ REAJUSTADO'!$E$16)*'Tabela STJ'!K1640</f>
        <v>0</v>
      </c>
      <c r="P1640" s="205">
        <f t="shared" si="58"/>
        <v>88.7</v>
      </c>
      <c r="Q1640" s="201" t="s">
        <v>5172</v>
      </c>
    </row>
    <row r="1641" spans="1:17" ht="25.5">
      <c r="A1641" s="119" t="s">
        <v>4321</v>
      </c>
      <c r="B1641" s="6" t="s">
        <v>4414</v>
      </c>
      <c r="C1641" s="131" t="s">
        <v>7099</v>
      </c>
      <c r="D1641" s="132" t="s">
        <v>1397</v>
      </c>
      <c r="E1641" s="8">
        <v>1</v>
      </c>
      <c r="F1641" s="166" t="s">
        <v>8</v>
      </c>
      <c r="H1641" s="8">
        <v>2</v>
      </c>
      <c r="I1641" s="8">
        <v>5</v>
      </c>
      <c r="L1641" s="188">
        <f>VLOOKUP('Tabela STJ'!$F$5:$F$5098,'R$ REAJUSTADO'!$A$2:$B$44,2,FALSE)</f>
        <v>1572.95</v>
      </c>
      <c r="M1641" s="51">
        <f t="shared" si="59"/>
        <v>1572.95</v>
      </c>
      <c r="N1641" s="52">
        <f>G1641*'R$ REAJUSTADO'!$E$13</f>
        <v>0</v>
      </c>
      <c r="O1641" s="11">
        <f>(J1641*'R$ REAJUSTADO'!$E$16)*'Tabela STJ'!K1641</f>
        <v>0</v>
      </c>
      <c r="P1641" s="205">
        <f t="shared" si="58"/>
        <v>1572.95</v>
      </c>
      <c r="Q1641" s="201" t="s">
        <v>5172</v>
      </c>
    </row>
    <row r="1642" spans="1:17" ht="25.5">
      <c r="A1642" s="119" t="s">
        <v>4321</v>
      </c>
      <c r="B1642" s="6" t="s">
        <v>4414</v>
      </c>
      <c r="C1642" s="131" t="s">
        <v>7100</v>
      </c>
      <c r="D1642" s="132" t="s">
        <v>1398</v>
      </c>
      <c r="E1642" s="8">
        <v>1</v>
      </c>
      <c r="F1642" s="166" t="s">
        <v>8</v>
      </c>
      <c r="H1642" s="8">
        <v>1</v>
      </c>
      <c r="I1642" s="8">
        <v>3</v>
      </c>
      <c r="L1642" s="188">
        <f>VLOOKUP('Tabela STJ'!$F$5:$F$5098,'R$ REAJUSTADO'!$A$2:$B$44,2,FALSE)</f>
        <v>1572.95</v>
      </c>
      <c r="M1642" s="51">
        <f t="shared" si="59"/>
        <v>1572.95</v>
      </c>
      <c r="N1642" s="52">
        <f>G1642*'R$ REAJUSTADO'!$E$13</f>
        <v>0</v>
      </c>
      <c r="O1642" s="11">
        <f>(J1642*'R$ REAJUSTADO'!$E$16)*'Tabela STJ'!K1642</f>
        <v>0</v>
      </c>
      <c r="P1642" s="205">
        <f t="shared" si="58"/>
        <v>1572.95</v>
      </c>
      <c r="Q1642" s="201" t="s">
        <v>5172</v>
      </c>
    </row>
    <row r="1643" spans="1:17" ht="25.5">
      <c r="A1643" s="119" t="s">
        <v>4321</v>
      </c>
      <c r="B1643" s="6" t="s">
        <v>4414</v>
      </c>
      <c r="C1643" s="131" t="s">
        <v>7101</v>
      </c>
      <c r="D1643" s="132" t="s">
        <v>1402</v>
      </c>
      <c r="E1643" s="8">
        <v>1</v>
      </c>
      <c r="F1643" s="166" t="s">
        <v>196</v>
      </c>
      <c r="H1643" s="8">
        <v>1</v>
      </c>
      <c r="I1643" s="8">
        <v>3</v>
      </c>
      <c r="L1643" s="188">
        <f>VLOOKUP('Tabela STJ'!$F$5:$F$5098,'R$ REAJUSTADO'!$A$2:$B$44,2,FALSE)</f>
        <v>353.41</v>
      </c>
      <c r="M1643" s="51">
        <f t="shared" si="59"/>
        <v>353.41</v>
      </c>
      <c r="N1643" s="52">
        <f>G1643*'R$ REAJUSTADO'!$E$13</f>
        <v>0</v>
      </c>
      <c r="O1643" s="11">
        <f>(J1643*'R$ REAJUSTADO'!$E$16)*'Tabela STJ'!K1643</f>
        <v>0</v>
      </c>
      <c r="P1643" s="205">
        <f t="shared" si="58"/>
        <v>353.41</v>
      </c>
      <c r="Q1643" s="201" t="s">
        <v>5172</v>
      </c>
    </row>
    <row r="1644" spans="1:17" ht="25.5">
      <c r="A1644" s="119" t="s">
        <v>4321</v>
      </c>
      <c r="B1644" s="6" t="s">
        <v>4414</v>
      </c>
      <c r="C1644" s="131" t="s">
        <v>7102</v>
      </c>
      <c r="D1644" s="132" t="s">
        <v>1401</v>
      </c>
      <c r="E1644" s="8">
        <v>1</v>
      </c>
      <c r="F1644" s="166" t="s">
        <v>229</v>
      </c>
      <c r="I1644" s="8">
        <v>3</v>
      </c>
      <c r="L1644" s="188">
        <f>VLOOKUP('Tabela STJ'!$F$5:$F$5098,'R$ REAJUSTADO'!$A$2:$B$44,2,FALSE)</f>
        <v>324.31</v>
      </c>
      <c r="M1644" s="51">
        <f t="shared" si="59"/>
        <v>324.31</v>
      </c>
      <c r="N1644" s="52">
        <f>G1644*'R$ REAJUSTADO'!$E$13</f>
        <v>0</v>
      </c>
      <c r="O1644" s="11">
        <f>(J1644*'R$ REAJUSTADO'!$E$16)*'Tabela STJ'!K1644</f>
        <v>0</v>
      </c>
      <c r="P1644" s="205">
        <f t="shared" si="58"/>
        <v>324.31</v>
      </c>
      <c r="Q1644" s="201" t="s">
        <v>5172</v>
      </c>
    </row>
    <row r="1645" spans="1:17" ht="25.5">
      <c r="A1645" s="119" t="s">
        <v>4321</v>
      </c>
      <c r="B1645" s="6" t="s">
        <v>4414</v>
      </c>
      <c r="C1645" s="131" t="s">
        <v>7103</v>
      </c>
      <c r="D1645" s="132" t="s">
        <v>1403</v>
      </c>
      <c r="E1645" s="8">
        <v>1</v>
      </c>
      <c r="F1645" s="166" t="s">
        <v>184</v>
      </c>
      <c r="H1645" s="8">
        <v>1</v>
      </c>
      <c r="I1645" s="8">
        <v>3</v>
      </c>
      <c r="L1645" s="188">
        <f>VLOOKUP('Tabela STJ'!$F$5:$F$5098,'R$ REAJUSTADO'!$A$2:$B$44,2,FALSE)</f>
        <v>720.66</v>
      </c>
      <c r="M1645" s="51">
        <f t="shared" si="59"/>
        <v>720.66</v>
      </c>
      <c r="N1645" s="52">
        <f>G1645*'R$ REAJUSTADO'!$E$13</f>
        <v>0</v>
      </c>
      <c r="O1645" s="11">
        <f>(J1645*'R$ REAJUSTADO'!$E$16)*'Tabela STJ'!K1645</f>
        <v>0</v>
      </c>
      <c r="P1645" s="205">
        <f t="shared" si="58"/>
        <v>720.66</v>
      </c>
      <c r="Q1645" s="201" t="s">
        <v>5172</v>
      </c>
    </row>
    <row r="1646" spans="1:17" ht="25.5">
      <c r="A1646" s="119" t="s">
        <v>4321</v>
      </c>
      <c r="B1646" s="6" t="s">
        <v>4414</v>
      </c>
      <c r="C1646" s="131" t="s">
        <v>7104</v>
      </c>
      <c r="D1646" s="132" t="s">
        <v>1405</v>
      </c>
      <c r="E1646" s="8">
        <v>1</v>
      </c>
      <c r="F1646" s="166" t="s">
        <v>245</v>
      </c>
      <c r="H1646" s="8">
        <v>1</v>
      </c>
      <c r="I1646" s="8">
        <v>3</v>
      </c>
      <c r="L1646" s="188">
        <f>VLOOKUP('Tabela STJ'!$F$5:$F$5098,'R$ REAJUSTADO'!$A$2:$B$44,2,FALSE)</f>
        <v>648.59</v>
      </c>
      <c r="M1646" s="51">
        <f t="shared" si="59"/>
        <v>648.59</v>
      </c>
      <c r="N1646" s="52">
        <f>G1646*'R$ REAJUSTADO'!$E$13</f>
        <v>0</v>
      </c>
      <c r="O1646" s="11">
        <f>(J1646*'R$ REAJUSTADO'!$E$16)*'Tabela STJ'!K1646</f>
        <v>0</v>
      </c>
      <c r="P1646" s="205">
        <f t="shared" si="58"/>
        <v>648.59</v>
      </c>
      <c r="Q1646" s="201" t="s">
        <v>5172</v>
      </c>
    </row>
    <row r="1647" spans="1:17" ht="25.5">
      <c r="A1647" s="119" t="s">
        <v>4321</v>
      </c>
      <c r="B1647" s="6" t="s">
        <v>4414</v>
      </c>
      <c r="C1647" s="131" t="s">
        <v>7105</v>
      </c>
      <c r="D1647" s="132" t="s">
        <v>1406</v>
      </c>
      <c r="E1647" s="8">
        <v>1</v>
      </c>
      <c r="F1647" s="166" t="s">
        <v>196</v>
      </c>
      <c r="H1647" s="8">
        <v>1</v>
      </c>
      <c r="I1647" s="8">
        <v>3</v>
      </c>
      <c r="L1647" s="188">
        <f>VLOOKUP('Tabela STJ'!$F$5:$F$5098,'R$ REAJUSTADO'!$A$2:$B$44,2,FALSE)</f>
        <v>353.41</v>
      </c>
      <c r="M1647" s="51">
        <f t="shared" si="59"/>
        <v>353.41</v>
      </c>
      <c r="N1647" s="52">
        <f>G1647*'R$ REAJUSTADO'!$E$13</f>
        <v>0</v>
      </c>
      <c r="O1647" s="11">
        <f>(J1647*'R$ REAJUSTADO'!$E$16)*'Tabela STJ'!K1647</f>
        <v>0</v>
      </c>
      <c r="P1647" s="205">
        <f t="shared" si="58"/>
        <v>353.41</v>
      </c>
      <c r="Q1647" s="201" t="s">
        <v>5172</v>
      </c>
    </row>
    <row r="1648" spans="1:17" ht="25.5">
      <c r="A1648" s="119" t="s">
        <v>4321</v>
      </c>
      <c r="B1648" s="6" t="s">
        <v>4414</v>
      </c>
      <c r="C1648" s="131" t="s">
        <v>7106</v>
      </c>
      <c r="D1648" s="132" t="s">
        <v>1400</v>
      </c>
      <c r="E1648" s="8">
        <v>1</v>
      </c>
      <c r="F1648" s="166" t="s">
        <v>184</v>
      </c>
      <c r="H1648" s="8">
        <v>1</v>
      </c>
      <c r="I1648" s="8">
        <v>3</v>
      </c>
      <c r="L1648" s="188">
        <f>VLOOKUP('Tabela STJ'!$F$5:$F$5098,'R$ REAJUSTADO'!$A$2:$B$44,2,FALSE)</f>
        <v>720.66</v>
      </c>
      <c r="M1648" s="51">
        <f t="shared" si="59"/>
        <v>720.66</v>
      </c>
      <c r="N1648" s="52">
        <f>G1648*'R$ REAJUSTADO'!$E$13</f>
        <v>0</v>
      </c>
      <c r="O1648" s="11">
        <f>(J1648*'R$ REAJUSTADO'!$E$16)*'Tabela STJ'!K1648</f>
        <v>0</v>
      </c>
      <c r="P1648" s="205">
        <f t="shared" ref="P1648:P1714" si="60">SUM(M1648:O1648)</f>
        <v>720.66</v>
      </c>
      <c r="Q1648" s="201" t="s">
        <v>5172</v>
      </c>
    </row>
    <row r="1649" spans="1:17" ht="25.5">
      <c r="A1649" s="119" t="s">
        <v>4321</v>
      </c>
      <c r="B1649" s="6" t="s">
        <v>4414</v>
      </c>
      <c r="C1649" s="131" t="s">
        <v>7107</v>
      </c>
      <c r="D1649" s="132" t="s">
        <v>1399</v>
      </c>
      <c r="E1649" s="8">
        <v>1</v>
      </c>
      <c r="F1649" s="166" t="s">
        <v>281</v>
      </c>
      <c r="H1649" s="8">
        <v>1</v>
      </c>
      <c r="I1649" s="8">
        <v>3</v>
      </c>
      <c r="L1649" s="188">
        <f>VLOOKUP('Tabela STJ'!$F$5:$F$5098,'R$ REAJUSTADO'!$A$2:$B$44,2,FALSE)</f>
        <v>1074.04</v>
      </c>
      <c r="M1649" s="51">
        <f t="shared" si="59"/>
        <v>1074.04</v>
      </c>
      <c r="N1649" s="52">
        <f>G1649*'R$ REAJUSTADO'!$E$13</f>
        <v>0</v>
      </c>
      <c r="O1649" s="11">
        <f>(J1649*'R$ REAJUSTADO'!$E$16)*'Tabela STJ'!K1649</f>
        <v>0</v>
      </c>
      <c r="P1649" s="205">
        <f t="shared" si="60"/>
        <v>1074.04</v>
      </c>
      <c r="Q1649" s="201" t="s">
        <v>5172</v>
      </c>
    </row>
    <row r="1650" spans="1:17" ht="30">
      <c r="A1650" s="119" t="s">
        <v>4321</v>
      </c>
      <c r="B1650" s="6" t="s">
        <v>4414</v>
      </c>
      <c r="C1650" s="131" t="s">
        <v>7108</v>
      </c>
      <c r="D1650" s="132" t="s">
        <v>1404</v>
      </c>
      <c r="E1650" s="8">
        <v>1</v>
      </c>
      <c r="F1650" s="166" t="s">
        <v>314</v>
      </c>
      <c r="H1650" s="8">
        <v>2</v>
      </c>
      <c r="I1650" s="8">
        <v>5</v>
      </c>
      <c r="L1650" s="188">
        <f>VLOOKUP('Tabela STJ'!$F$5:$F$5098,'R$ REAJUSTADO'!$A$2:$B$44,2,FALSE)</f>
        <v>1261.1400000000001</v>
      </c>
      <c r="M1650" s="51">
        <f t="shared" si="59"/>
        <v>1261.1400000000001</v>
      </c>
      <c r="N1650" s="52">
        <f>G1650*'R$ REAJUSTADO'!$E$13</f>
        <v>0</v>
      </c>
      <c r="O1650" s="11">
        <f>(J1650*'R$ REAJUSTADO'!$E$16)*'Tabela STJ'!K1650</f>
        <v>0</v>
      </c>
      <c r="P1650" s="205">
        <f t="shared" si="60"/>
        <v>1261.1400000000001</v>
      </c>
      <c r="Q1650" s="201" t="s">
        <v>5172</v>
      </c>
    </row>
    <row r="1651" spans="1:17" s="26" customFormat="1" ht="31.5">
      <c r="A1651" s="273" t="s">
        <v>5434</v>
      </c>
      <c r="B1651" s="273"/>
      <c r="C1651" s="273"/>
      <c r="D1651" s="273"/>
      <c r="E1651" s="273"/>
      <c r="F1651" s="273"/>
      <c r="G1651" s="273"/>
      <c r="H1651" s="273"/>
      <c r="I1651" s="273"/>
      <c r="J1651" s="273"/>
      <c r="K1651" s="273"/>
      <c r="L1651" s="273"/>
      <c r="M1651" s="273"/>
      <c r="N1651" s="273"/>
      <c r="O1651" s="273"/>
      <c r="P1651" s="273"/>
      <c r="Q1651" s="273"/>
    </row>
    <row r="1652" spans="1:17" ht="25.5">
      <c r="A1652" s="119" t="s">
        <v>4321</v>
      </c>
      <c r="B1652" s="6" t="s">
        <v>4415</v>
      </c>
      <c r="C1652" s="131" t="s">
        <v>7109</v>
      </c>
      <c r="D1652" s="132" t="s">
        <v>1407</v>
      </c>
      <c r="E1652" s="8">
        <v>1</v>
      </c>
      <c r="F1652" s="166" t="s">
        <v>47</v>
      </c>
      <c r="H1652" s="8">
        <v>1</v>
      </c>
      <c r="I1652" s="8">
        <v>4</v>
      </c>
      <c r="L1652" s="188">
        <f>VLOOKUP('Tabela STJ'!$F$5:$F$5098,'R$ REAJUSTADO'!$A$2:$B$44,2,FALSE)</f>
        <v>282.70999999999998</v>
      </c>
      <c r="M1652" s="51">
        <f t="shared" si="59"/>
        <v>282.70999999999998</v>
      </c>
      <c r="N1652" s="52">
        <f>G1652*'R$ REAJUSTADO'!$E$13</f>
        <v>0</v>
      </c>
      <c r="O1652" s="11">
        <f>(J1652*'R$ REAJUSTADO'!$E$16)*'Tabela STJ'!K1652</f>
        <v>0</v>
      </c>
      <c r="P1652" s="205">
        <f t="shared" si="60"/>
        <v>282.70999999999998</v>
      </c>
      <c r="Q1652" s="201" t="s">
        <v>5172</v>
      </c>
    </row>
    <row r="1653" spans="1:17" ht="25.5">
      <c r="A1653" s="119" t="s">
        <v>4321</v>
      </c>
      <c r="B1653" s="6" t="s">
        <v>4415</v>
      </c>
      <c r="C1653" s="131" t="s">
        <v>7110</v>
      </c>
      <c r="D1653" s="132" t="s">
        <v>1408</v>
      </c>
      <c r="E1653" s="8">
        <v>1</v>
      </c>
      <c r="F1653" s="166" t="s">
        <v>293</v>
      </c>
      <c r="H1653" s="8">
        <v>2</v>
      </c>
      <c r="I1653" s="8">
        <v>5</v>
      </c>
      <c r="L1653" s="188">
        <f>VLOOKUP('Tabela STJ'!$F$5:$F$5098,'R$ REAJUSTADO'!$A$2:$B$44,2,FALSE)</f>
        <v>990.89</v>
      </c>
      <c r="M1653" s="51">
        <f t="shared" si="59"/>
        <v>990.89</v>
      </c>
      <c r="N1653" s="52">
        <f>G1653*'R$ REAJUSTADO'!$E$13</f>
        <v>0</v>
      </c>
      <c r="O1653" s="11">
        <f>(J1653*'R$ REAJUSTADO'!$E$16)*'Tabela STJ'!K1653</f>
        <v>0</v>
      </c>
      <c r="P1653" s="205">
        <f t="shared" si="60"/>
        <v>990.89</v>
      </c>
      <c r="Q1653" s="201" t="s">
        <v>5172</v>
      </c>
    </row>
    <row r="1654" spans="1:17" ht="25.5">
      <c r="A1654" s="119" t="s">
        <v>4321</v>
      </c>
      <c r="B1654" s="6" t="s">
        <v>4415</v>
      </c>
      <c r="C1654" s="131" t="s">
        <v>7111</v>
      </c>
      <c r="D1654" s="132" t="s">
        <v>1410</v>
      </c>
      <c r="E1654" s="8">
        <v>1</v>
      </c>
      <c r="F1654" s="166" t="s">
        <v>245</v>
      </c>
      <c r="H1654" s="8">
        <v>2</v>
      </c>
      <c r="I1654" s="8">
        <v>6</v>
      </c>
      <c r="L1654" s="188">
        <f>VLOOKUP('Tabela STJ'!$F$5:$F$5098,'R$ REAJUSTADO'!$A$2:$B$44,2,FALSE)</f>
        <v>648.59</v>
      </c>
      <c r="M1654" s="51">
        <f t="shared" si="59"/>
        <v>648.59</v>
      </c>
      <c r="N1654" s="52">
        <f>G1654*'R$ REAJUSTADO'!$E$13</f>
        <v>0</v>
      </c>
      <c r="O1654" s="11">
        <f>(J1654*'R$ REAJUSTADO'!$E$16)*'Tabela STJ'!K1654</f>
        <v>0</v>
      </c>
      <c r="P1654" s="205">
        <f t="shared" si="60"/>
        <v>648.59</v>
      </c>
      <c r="Q1654" s="201" t="s">
        <v>5172</v>
      </c>
    </row>
    <row r="1655" spans="1:17" ht="25.5">
      <c r="A1655" s="119" t="s">
        <v>4321</v>
      </c>
      <c r="B1655" s="6" t="s">
        <v>4415</v>
      </c>
      <c r="C1655" s="131" t="s">
        <v>7112</v>
      </c>
      <c r="D1655" s="132" t="s">
        <v>1411</v>
      </c>
      <c r="E1655" s="8">
        <v>1</v>
      </c>
      <c r="F1655" s="166" t="s">
        <v>245</v>
      </c>
      <c r="H1655" s="8">
        <v>2</v>
      </c>
      <c r="I1655" s="8">
        <v>7</v>
      </c>
      <c r="L1655" s="188">
        <f>VLOOKUP('Tabela STJ'!$F$5:$F$5098,'R$ REAJUSTADO'!$A$2:$B$44,2,FALSE)</f>
        <v>648.59</v>
      </c>
      <c r="M1655" s="51">
        <f t="shared" si="59"/>
        <v>648.59</v>
      </c>
      <c r="N1655" s="52">
        <f>G1655*'R$ REAJUSTADO'!$E$13</f>
        <v>0</v>
      </c>
      <c r="O1655" s="11">
        <f>(J1655*'R$ REAJUSTADO'!$E$16)*'Tabela STJ'!K1655</f>
        <v>0</v>
      </c>
      <c r="P1655" s="205">
        <f t="shared" si="60"/>
        <v>648.59</v>
      </c>
      <c r="Q1655" s="201" t="s">
        <v>5172</v>
      </c>
    </row>
    <row r="1656" spans="1:17" ht="25.5">
      <c r="A1656" s="119" t="s">
        <v>4321</v>
      </c>
      <c r="B1656" s="6" t="s">
        <v>4415</v>
      </c>
      <c r="C1656" s="131" t="s">
        <v>7113</v>
      </c>
      <c r="D1656" s="132" t="s">
        <v>1409</v>
      </c>
      <c r="E1656" s="8">
        <v>1</v>
      </c>
      <c r="F1656" s="166" t="s">
        <v>314</v>
      </c>
      <c r="H1656" s="8">
        <v>2</v>
      </c>
      <c r="I1656" s="8">
        <v>6</v>
      </c>
      <c r="L1656" s="188">
        <f>VLOOKUP('Tabela STJ'!$F$5:$F$5098,'R$ REAJUSTADO'!$A$2:$B$44,2,FALSE)</f>
        <v>1261.1400000000001</v>
      </c>
      <c r="M1656" s="51">
        <f t="shared" si="59"/>
        <v>1261.1400000000001</v>
      </c>
      <c r="N1656" s="52">
        <f>G1656*'R$ REAJUSTADO'!$E$13</f>
        <v>0</v>
      </c>
      <c r="O1656" s="11">
        <f>(J1656*'R$ REAJUSTADO'!$E$16)*'Tabela STJ'!K1656</f>
        <v>0</v>
      </c>
      <c r="P1656" s="205">
        <f t="shared" si="60"/>
        <v>1261.1400000000001</v>
      </c>
      <c r="Q1656" s="201" t="s">
        <v>5172</v>
      </c>
    </row>
    <row r="1657" spans="1:17" ht="25.5">
      <c r="A1657" s="119" t="s">
        <v>4321</v>
      </c>
      <c r="B1657" s="6" t="s">
        <v>4415</v>
      </c>
      <c r="C1657" s="131" t="s">
        <v>7114</v>
      </c>
      <c r="D1657" s="132" t="s">
        <v>1412</v>
      </c>
      <c r="E1657" s="8">
        <v>1</v>
      </c>
      <c r="F1657" s="166" t="s">
        <v>245</v>
      </c>
      <c r="I1657" s="8">
        <v>0</v>
      </c>
      <c r="L1657" s="188">
        <f>VLOOKUP('Tabela STJ'!$F$5:$F$5098,'R$ REAJUSTADO'!$A$2:$B$44,2,FALSE)</f>
        <v>648.59</v>
      </c>
      <c r="M1657" s="51">
        <f t="shared" si="59"/>
        <v>648.59</v>
      </c>
      <c r="N1657" s="52">
        <f>G1657*'R$ REAJUSTADO'!$E$13</f>
        <v>0</v>
      </c>
      <c r="O1657" s="11">
        <f>(J1657*'R$ REAJUSTADO'!$E$16)*'Tabela STJ'!K1657</f>
        <v>0</v>
      </c>
      <c r="P1657" s="205">
        <f t="shared" si="60"/>
        <v>648.59</v>
      </c>
      <c r="Q1657" s="201" t="s">
        <v>5172</v>
      </c>
    </row>
    <row r="1658" spans="1:17" s="26" customFormat="1" ht="31.5">
      <c r="A1658" s="273" t="s">
        <v>5435</v>
      </c>
      <c r="B1658" s="273"/>
      <c r="C1658" s="273"/>
      <c r="D1658" s="273"/>
      <c r="E1658" s="273"/>
      <c r="F1658" s="273"/>
      <c r="G1658" s="273"/>
      <c r="H1658" s="273"/>
      <c r="I1658" s="273"/>
      <c r="J1658" s="273"/>
      <c r="K1658" s="273"/>
      <c r="L1658" s="273"/>
      <c r="M1658" s="273"/>
      <c r="N1658" s="273"/>
      <c r="O1658" s="273"/>
      <c r="P1658" s="273"/>
      <c r="Q1658" s="273"/>
    </row>
    <row r="1659" spans="1:17" ht="25.5">
      <c r="A1659" s="119" t="s">
        <v>4321</v>
      </c>
      <c r="B1659" s="6" t="s">
        <v>4416</v>
      </c>
      <c r="C1659" s="131" t="s">
        <v>7115</v>
      </c>
      <c r="D1659" s="132" t="s">
        <v>1413</v>
      </c>
      <c r="E1659" s="8">
        <v>1</v>
      </c>
      <c r="F1659" s="166" t="s">
        <v>335</v>
      </c>
      <c r="H1659" s="8">
        <v>3</v>
      </c>
      <c r="I1659" s="8">
        <v>7</v>
      </c>
      <c r="L1659" s="188">
        <f>VLOOKUP('Tabela STJ'!$F$5:$F$5098,'R$ REAJUSTADO'!$A$2:$B$44,2,FALSE)</f>
        <v>1383.1</v>
      </c>
      <c r="M1659" s="51">
        <f t="shared" si="59"/>
        <v>1383.1</v>
      </c>
      <c r="N1659" s="52">
        <f>G1659*'R$ REAJUSTADO'!$E$13</f>
        <v>0</v>
      </c>
      <c r="O1659" s="11">
        <f>(J1659*'R$ REAJUSTADO'!$E$16)*'Tabela STJ'!K1659</f>
        <v>0</v>
      </c>
      <c r="P1659" s="205">
        <f t="shared" si="60"/>
        <v>1383.1</v>
      </c>
      <c r="Q1659" s="201" t="s">
        <v>5172</v>
      </c>
    </row>
    <row r="1660" spans="1:17" ht="25.5">
      <c r="A1660" s="119" t="s">
        <v>4321</v>
      </c>
      <c r="B1660" s="6" t="s">
        <v>4416</v>
      </c>
      <c r="C1660" s="131" t="s">
        <v>7116</v>
      </c>
      <c r="D1660" s="132" t="s">
        <v>1414</v>
      </c>
      <c r="E1660" s="8">
        <v>1</v>
      </c>
      <c r="F1660" s="166" t="s">
        <v>226</v>
      </c>
      <c r="H1660" s="8">
        <v>4</v>
      </c>
      <c r="I1660" s="8">
        <v>7</v>
      </c>
      <c r="L1660" s="188">
        <f>VLOOKUP('Tabela STJ'!$F$5:$F$5098,'R$ REAJUSTADO'!$A$2:$B$44,2,FALSE)</f>
        <v>1517.54</v>
      </c>
      <c r="M1660" s="51">
        <f t="shared" si="59"/>
        <v>1517.54</v>
      </c>
      <c r="N1660" s="52">
        <f>G1660*'R$ REAJUSTADO'!$E$13</f>
        <v>0</v>
      </c>
      <c r="O1660" s="11">
        <f>(J1660*'R$ REAJUSTADO'!$E$16)*'Tabela STJ'!K1660</f>
        <v>0</v>
      </c>
      <c r="P1660" s="205">
        <f t="shared" si="60"/>
        <v>1517.54</v>
      </c>
      <c r="Q1660" s="201" t="s">
        <v>5172</v>
      </c>
    </row>
    <row r="1661" spans="1:17" ht="25.5">
      <c r="A1661" s="119" t="s">
        <v>4321</v>
      </c>
      <c r="B1661" s="6" t="s">
        <v>4416</v>
      </c>
      <c r="C1661" s="131" t="s">
        <v>7117</v>
      </c>
      <c r="D1661" s="132" t="s">
        <v>1415</v>
      </c>
      <c r="E1661" s="8">
        <v>1</v>
      </c>
      <c r="F1661" s="166" t="s">
        <v>1383</v>
      </c>
      <c r="H1661" s="8">
        <v>3</v>
      </c>
      <c r="I1661" s="8">
        <v>7</v>
      </c>
      <c r="L1661" s="188">
        <f>VLOOKUP('Tabela STJ'!$F$5:$F$5098,'R$ REAJUSTADO'!$A$2:$B$44,2,FALSE)</f>
        <v>2766.19</v>
      </c>
      <c r="M1661" s="51">
        <f t="shared" si="59"/>
        <v>2766.19</v>
      </c>
      <c r="N1661" s="52">
        <f>G1661*'R$ REAJUSTADO'!$E$13</f>
        <v>0</v>
      </c>
      <c r="O1661" s="11">
        <f>(J1661*'R$ REAJUSTADO'!$E$16)*'Tabela STJ'!K1661</f>
        <v>0</v>
      </c>
      <c r="P1661" s="205">
        <f t="shared" si="60"/>
        <v>2766.19</v>
      </c>
      <c r="Q1661" s="201" t="s">
        <v>5172</v>
      </c>
    </row>
    <row r="1662" spans="1:17" ht="25.5">
      <c r="A1662" s="119" t="s">
        <v>4321</v>
      </c>
      <c r="B1662" s="6" t="s">
        <v>4416</v>
      </c>
      <c r="C1662" s="131" t="s">
        <v>7118</v>
      </c>
      <c r="D1662" s="132" t="s">
        <v>1416</v>
      </c>
      <c r="E1662" s="8">
        <v>1</v>
      </c>
      <c r="F1662" s="166" t="s">
        <v>194</v>
      </c>
      <c r="H1662" s="8">
        <v>3</v>
      </c>
      <c r="I1662" s="8">
        <v>6</v>
      </c>
      <c r="L1662" s="188">
        <f>VLOOKUP('Tabela STJ'!$F$5:$F$5098,'R$ REAJUSTADO'!$A$2:$B$44,2,FALSE)</f>
        <v>923</v>
      </c>
      <c r="M1662" s="51">
        <f t="shared" si="59"/>
        <v>923</v>
      </c>
      <c r="N1662" s="52">
        <f>G1662*'R$ REAJUSTADO'!$E$13</f>
        <v>0</v>
      </c>
      <c r="O1662" s="11">
        <f>(J1662*'R$ REAJUSTADO'!$E$16)*'Tabela STJ'!K1662</f>
        <v>0</v>
      </c>
      <c r="P1662" s="205">
        <f t="shared" si="60"/>
        <v>923</v>
      </c>
      <c r="Q1662" s="201" t="s">
        <v>5172</v>
      </c>
    </row>
    <row r="1663" spans="1:17" ht="25.5">
      <c r="A1663" s="119" t="s">
        <v>4321</v>
      </c>
      <c r="B1663" s="6" t="s">
        <v>4416</v>
      </c>
      <c r="C1663" s="131" t="s">
        <v>7119</v>
      </c>
      <c r="D1663" s="132" t="s">
        <v>1417</v>
      </c>
      <c r="E1663" s="8">
        <v>1</v>
      </c>
      <c r="F1663" s="166" t="s">
        <v>314</v>
      </c>
      <c r="H1663" s="8">
        <v>3</v>
      </c>
      <c r="I1663" s="8">
        <v>5</v>
      </c>
      <c r="L1663" s="188">
        <f>VLOOKUP('Tabela STJ'!$F$5:$F$5098,'R$ REAJUSTADO'!$A$2:$B$44,2,FALSE)</f>
        <v>1261.1400000000001</v>
      </c>
      <c r="M1663" s="51">
        <f t="shared" si="59"/>
        <v>1261.1400000000001</v>
      </c>
      <c r="N1663" s="52">
        <f>G1663*'R$ REAJUSTADO'!$E$13</f>
        <v>0</v>
      </c>
      <c r="O1663" s="11">
        <f>(J1663*'R$ REAJUSTADO'!$E$16)*'Tabela STJ'!K1663</f>
        <v>0</v>
      </c>
      <c r="P1663" s="205">
        <f t="shared" si="60"/>
        <v>1261.1400000000001</v>
      </c>
      <c r="Q1663" s="201" t="s">
        <v>5172</v>
      </c>
    </row>
    <row r="1664" spans="1:17" ht="25.5">
      <c r="A1664" s="119" t="s">
        <v>4321</v>
      </c>
      <c r="B1664" s="6" t="s">
        <v>4416</v>
      </c>
      <c r="C1664" s="131" t="s">
        <v>7120</v>
      </c>
      <c r="D1664" s="132" t="s">
        <v>1418</v>
      </c>
      <c r="E1664" s="8">
        <v>1</v>
      </c>
      <c r="F1664" s="166" t="s">
        <v>314</v>
      </c>
      <c r="H1664" s="8">
        <v>3</v>
      </c>
      <c r="I1664" s="8">
        <v>5</v>
      </c>
      <c r="L1664" s="188">
        <f>VLOOKUP('Tabela STJ'!$F$5:$F$5098,'R$ REAJUSTADO'!$A$2:$B$44,2,FALSE)</f>
        <v>1261.1400000000001</v>
      </c>
      <c r="M1664" s="51">
        <f t="shared" si="59"/>
        <v>1261.1400000000001</v>
      </c>
      <c r="N1664" s="52">
        <f>G1664*'R$ REAJUSTADO'!$E$13</f>
        <v>0</v>
      </c>
      <c r="O1664" s="11">
        <f>(J1664*'R$ REAJUSTADO'!$E$16)*'Tabela STJ'!K1664</f>
        <v>0</v>
      </c>
      <c r="P1664" s="205">
        <f t="shared" si="60"/>
        <v>1261.1400000000001</v>
      </c>
      <c r="Q1664" s="201" t="s">
        <v>5172</v>
      </c>
    </row>
    <row r="1665" spans="1:17" ht="25.5">
      <c r="A1665" s="119" t="s">
        <v>4321</v>
      </c>
      <c r="B1665" s="6" t="s">
        <v>4416</v>
      </c>
      <c r="C1665" s="131" t="s">
        <v>7121</v>
      </c>
      <c r="D1665" s="132" t="s">
        <v>1419</v>
      </c>
      <c r="E1665" s="8">
        <v>1</v>
      </c>
      <c r="F1665" s="166" t="s">
        <v>314</v>
      </c>
      <c r="H1665" s="8">
        <v>3</v>
      </c>
      <c r="I1665" s="8">
        <v>4</v>
      </c>
      <c r="L1665" s="188">
        <f>VLOOKUP('Tabela STJ'!$F$5:$F$5098,'R$ REAJUSTADO'!$A$2:$B$44,2,FALSE)</f>
        <v>1261.1400000000001</v>
      </c>
      <c r="M1665" s="51">
        <f t="shared" si="59"/>
        <v>1261.1400000000001</v>
      </c>
      <c r="N1665" s="52">
        <f>G1665*'R$ REAJUSTADO'!$E$13</f>
        <v>0</v>
      </c>
      <c r="O1665" s="11">
        <f>(J1665*'R$ REAJUSTADO'!$E$16)*'Tabela STJ'!K1665</f>
        <v>0</v>
      </c>
      <c r="P1665" s="205">
        <f t="shared" si="60"/>
        <v>1261.1400000000001</v>
      </c>
      <c r="Q1665" s="201" t="s">
        <v>5172</v>
      </c>
    </row>
    <row r="1666" spans="1:17" ht="25.5">
      <c r="A1666" s="119" t="s">
        <v>4321</v>
      </c>
      <c r="B1666" s="6" t="s">
        <v>4416</v>
      </c>
      <c r="C1666" s="131" t="s">
        <v>7122</v>
      </c>
      <c r="D1666" s="132" t="s">
        <v>1420</v>
      </c>
      <c r="E1666" s="8">
        <v>1</v>
      </c>
      <c r="F1666" s="166" t="s">
        <v>156</v>
      </c>
      <c r="H1666" s="8">
        <v>4</v>
      </c>
      <c r="I1666" s="8">
        <v>7</v>
      </c>
      <c r="L1666" s="188">
        <f>VLOOKUP('Tabela STJ'!$F$5:$F$5098,'R$ REAJUSTADO'!$A$2:$B$44,2,FALSE)</f>
        <v>3083.55</v>
      </c>
      <c r="M1666" s="51">
        <f t="shared" si="59"/>
        <v>3083.55</v>
      </c>
      <c r="N1666" s="52">
        <f>G1666*'R$ REAJUSTADO'!$E$13</f>
        <v>0</v>
      </c>
      <c r="O1666" s="11">
        <f>(J1666*'R$ REAJUSTADO'!$E$16)*'Tabela STJ'!K1666</f>
        <v>0</v>
      </c>
      <c r="P1666" s="205">
        <f t="shared" si="60"/>
        <v>3083.55</v>
      </c>
      <c r="Q1666" s="201" t="s">
        <v>5172</v>
      </c>
    </row>
    <row r="1667" spans="1:17" ht="25.5">
      <c r="A1667" s="119" t="s">
        <v>4321</v>
      </c>
      <c r="B1667" s="6" t="s">
        <v>4416</v>
      </c>
      <c r="C1667" s="131" t="s">
        <v>7123</v>
      </c>
      <c r="D1667" s="132" t="s">
        <v>1421</v>
      </c>
      <c r="E1667" s="8">
        <v>1</v>
      </c>
      <c r="F1667" s="166" t="s">
        <v>5</v>
      </c>
      <c r="H1667" s="8">
        <v>3</v>
      </c>
      <c r="I1667" s="8">
        <v>4</v>
      </c>
      <c r="L1667" s="188">
        <f>VLOOKUP('Tabela STJ'!$F$5:$F$5098,'R$ REAJUSTADO'!$A$2:$B$44,2,FALSE)</f>
        <v>600.09</v>
      </c>
      <c r="M1667" s="51">
        <f t="shared" si="59"/>
        <v>600.09</v>
      </c>
      <c r="N1667" s="52">
        <f>G1667*'R$ REAJUSTADO'!$E$13</f>
        <v>0</v>
      </c>
      <c r="O1667" s="11">
        <f>(J1667*'R$ REAJUSTADO'!$E$16)*'Tabela STJ'!K1667</f>
        <v>0</v>
      </c>
      <c r="P1667" s="205">
        <f t="shared" si="60"/>
        <v>600.09</v>
      </c>
      <c r="Q1667" s="201" t="s">
        <v>5172</v>
      </c>
    </row>
    <row r="1668" spans="1:17" ht="25.5">
      <c r="A1668" s="119" t="s">
        <v>4321</v>
      </c>
      <c r="B1668" s="6" t="s">
        <v>4416</v>
      </c>
      <c r="C1668" s="131" t="s">
        <v>7124</v>
      </c>
      <c r="D1668" s="132" t="s">
        <v>1422</v>
      </c>
      <c r="E1668" s="8">
        <v>1</v>
      </c>
      <c r="F1668" s="166" t="s">
        <v>281</v>
      </c>
      <c r="H1668" s="8">
        <v>3</v>
      </c>
      <c r="I1668" s="8">
        <v>5</v>
      </c>
      <c r="L1668" s="188">
        <f>VLOOKUP('Tabela STJ'!$F$5:$F$5098,'R$ REAJUSTADO'!$A$2:$B$44,2,FALSE)</f>
        <v>1074.04</v>
      </c>
      <c r="M1668" s="51">
        <f t="shared" si="59"/>
        <v>1074.04</v>
      </c>
      <c r="N1668" s="52">
        <f>G1668*'R$ REAJUSTADO'!$E$13</f>
        <v>0</v>
      </c>
      <c r="O1668" s="11">
        <f>(J1668*'R$ REAJUSTADO'!$E$16)*'Tabela STJ'!K1668</f>
        <v>0</v>
      </c>
      <c r="P1668" s="205">
        <f t="shared" si="60"/>
        <v>1074.04</v>
      </c>
      <c r="Q1668" s="201" t="s">
        <v>5172</v>
      </c>
    </row>
    <row r="1669" spans="1:17" ht="25.5">
      <c r="A1669" s="119" t="s">
        <v>4321</v>
      </c>
      <c r="B1669" s="6" t="s">
        <v>4416</v>
      </c>
      <c r="C1669" s="131" t="s">
        <v>7125</v>
      </c>
      <c r="D1669" s="132" t="s">
        <v>1423</v>
      </c>
      <c r="E1669" s="8">
        <v>1</v>
      </c>
      <c r="F1669" s="166" t="s">
        <v>194</v>
      </c>
      <c r="H1669" s="8">
        <v>3</v>
      </c>
      <c r="I1669" s="8">
        <v>5</v>
      </c>
      <c r="L1669" s="188">
        <f>VLOOKUP('Tabela STJ'!$F$5:$F$5098,'R$ REAJUSTADO'!$A$2:$B$44,2,FALSE)</f>
        <v>923</v>
      </c>
      <c r="M1669" s="51">
        <f t="shared" si="59"/>
        <v>923</v>
      </c>
      <c r="N1669" s="52">
        <f>G1669*'R$ REAJUSTADO'!$E$13</f>
        <v>0</v>
      </c>
      <c r="O1669" s="11">
        <f>(J1669*'R$ REAJUSTADO'!$E$16)*'Tabela STJ'!K1669</f>
        <v>0</v>
      </c>
      <c r="P1669" s="205">
        <f t="shared" si="60"/>
        <v>923</v>
      </c>
      <c r="Q1669" s="201" t="s">
        <v>5172</v>
      </c>
    </row>
    <row r="1670" spans="1:17" ht="25.5">
      <c r="A1670" s="119" t="s">
        <v>4321</v>
      </c>
      <c r="B1670" s="6" t="s">
        <v>4416</v>
      </c>
      <c r="C1670" s="131" t="s">
        <v>7126</v>
      </c>
      <c r="D1670" s="132" t="s">
        <v>1424</v>
      </c>
      <c r="E1670" s="8">
        <v>1</v>
      </c>
      <c r="F1670" s="166" t="s">
        <v>226</v>
      </c>
      <c r="H1670" s="8">
        <v>3</v>
      </c>
      <c r="I1670" s="8">
        <v>6</v>
      </c>
      <c r="L1670" s="188">
        <f>VLOOKUP('Tabela STJ'!$F$5:$F$5098,'R$ REAJUSTADO'!$A$2:$B$44,2,FALSE)</f>
        <v>1517.54</v>
      </c>
      <c r="M1670" s="51">
        <f t="shared" si="59"/>
        <v>1517.54</v>
      </c>
      <c r="N1670" s="52">
        <f>G1670*'R$ REAJUSTADO'!$E$13</f>
        <v>0</v>
      </c>
      <c r="O1670" s="11">
        <f>(J1670*'R$ REAJUSTADO'!$E$16)*'Tabela STJ'!K1670</f>
        <v>0</v>
      </c>
      <c r="P1670" s="205">
        <f t="shared" si="60"/>
        <v>1517.54</v>
      </c>
      <c r="Q1670" s="201" t="s">
        <v>5172</v>
      </c>
    </row>
    <row r="1671" spans="1:17" ht="25.5">
      <c r="A1671" s="119" t="s">
        <v>4321</v>
      </c>
      <c r="B1671" s="6" t="s">
        <v>4416</v>
      </c>
      <c r="C1671" s="131" t="s">
        <v>7127</v>
      </c>
      <c r="D1671" s="132" t="s">
        <v>1425</v>
      </c>
      <c r="E1671" s="8">
        <v>1</v>
      </c>
      <c r="F1671" s="166" t="s">
        <v>335</v>
      </c>
      <c r="H1671" s="8">
        <v>3</v>
      </c>
      <c r="I1671" s="8">
        <v>6</v>
      </c>
      <c r="L1671" s="188">
        <f>VLOOKUP('Tabela STJ'!$F$5:$F$5098,'R$ REAJUSTADO'!$A$2:$B$44,2,FALSE)</f>
        <v>1383.1</v>
      </c>
      <c r="M1671" s="51">
        <f t="shared" si="59"/>
        <v>1383.1</v>
      </c>
      <c r="N1671" s="52">
        <f>G1671*'R$ REAJUSTADO'!$E$13</f>
        <v>0</v>
      </c>
      <c r="O1671" s="11">
        <f>(J1671*'R$ REAJUSTADO'!$E$16)*'Tabela STJ'!K1671</f>
        <v>0</v>
      </c>
      <c r="P1671" s="205">
        <f t="shared" si="60"/>
        <v>1383.1</v>
      </c>
      <c r="Q1671" s="201" t="s">
        <v>5172</v>
      </c>
    </row>
    <row r="1672" spans="1:17" ht="25.5">
      <c r="A1672" s="119" t="s">
        <v>4321</v>
      </c>
      <c r="B1672" s="6" t="s">
        <v>4416</v>
      </c>
      <c r="C1672" s="131" t="s">
        <v>7128</v>
      </c>
      <c r="D1672" s="132" t="s">
        <v>1427</v>
      </c>
      <c r="E1672" s="8">
        <v>1</v>
      </c>
      <c r="F1672" s="166" t="s">
        <v>50</v>
      </c>
      <c r="H1672" s="8">
        <v>1</v>
      </c>
      <c r="I1672" s="8">
        <v>1</v>
      </c>
      <c r="L1672" s="188">
        <f>VLOOKUP('Tabela STJ'!$F$5:$F$5098,'R$ REAJUSTADO'!$A$2:$B$44,2,FALSE)</f>
        <v>88.7</v>
      </c>
      <c r="M1672" s="51">
        <f t="shared" ref="M1672:M1752" si="61">L1672*E1672</f>
        <v>88.7</v>
      </c>
      <c r="N1672" s="52">
        <f>G1672*'R$ REAJUSTADO'!$E$13</f>
        <v>0</v>
      </c>
      <c r="O1672" s="11">
        <f>(J1672*'R$ REAJUSTADO'!$E$16)*'Tabela STJ'!K1672</f>
        <v>0</v>
      </c>
      <c r="P1672" s="205">
        <f t="shared" si="60"/>
        <v>88.7</v>
      </c>
      <c r="Q1672" s="201" t="s">
        <v>5172</v>
      </c>
    </row>
    <row r="1673" spans="1:17" ht="25.5">
      <c r="A1673" s="119" t="s">
        <v>4321</v>
      </c>
      <c r="B1673" s="6" t="s">
        <v>4416</v>
      </c>
      <c r="C1673" s="131" t="s">
        <v>7129</v>
      </c>
      <c r="D1673" s="132" t="s">
        <v>1428</v>
      </c>
      <c r="E1673" s="8">
        <v>1</v>
      </c>
      <c r="F1673" s="166" t="s">
        <v>156</v>
      </c>
      <c r="H1673" s="8">
        <v>2</v>
      </c>
      <c r="I1673" s="8">
        <v>7</v>
      </c>
      <c r="L1673" s="188">
        <f>VLOOKUP('Tabela STJ'!$F$5:$F$5098,'R$ REAJUSTADO'!$A$2:$B$44,2,FALSE)</f>
        <v>3083.55</v>
      </c>
      <c r="M1673" s="51">
        <f t="shared" si="61"/>
        <v>3083.55</v>
      </c>
      <c r="N1673" s="52">
        <f>G1673*'R$ REAJUSTADO'!$E$13</f>
        <v>0</v>
      </c>
      <c r="O1673" s="11">
        <f>(J1673*'R$ REAJUSTADO'!$E$16)*'Tabela STJ'!K1673</f>
        <v>0</v>
      </c>
      <c r="P1673" s="205">
        <f t="shared" si="60"/>
        <v>3083.55</v>
      </c>
      <c r="Q1673" s="201" t="s">
        <v>5172</v>
      </c>
    </row>
    <row r="1674" spans="1:17" ht="25.5">
      <c r="A1674" s="119" t="s">
        <v>4321</v>
      </c>
      <c r="B1674" s="6" t="s">
        <v>4416</v>
      </c>
      <c r="C1674" s="131" t="s">
        <v>7130</v>
      </c>
      <c r="D1674" s="132" t="s">
        <v>1429</v>
      </c>
      <c r="E1674" s="8">
        <v>1</v>
      </c>
      <c r="F1674" s="166" t="s">
        <v>201</v>
      </c>
      <c r="H1674" s="8">
        <v>3</v>
      </c>
      <c r="I1674" s="8">
        <v>6</v>
      </c>
      <c r="L1674" s="188">
        <f>VLOOKUP('Tabela STJ'!$F$5:$F$5098,'R$ REAJUSTADO'!$A$2:$B$44,2,FALSE)</f>
        <v>769.16</v>
      </c>
      <c r="M1674" s="51">
        <f t="shared" si="61"/>
        <v>769.16</v>
      </c>
      <c r="N1674" s="52">
        <f>G1674*'R$ REAJUSTADO'!$E$13</f>
        <v>0</v>
      </c>
      <c r="O1674" s="11">
        <f>(J1674*'R$ REAJUSTADO'!$E$16)*'Tabela STJ'!K1674</f>
        <v>0</v>
      </c>
      <c r="P1674" s="205">
        <f t="shared" si="60"/>
        <v>769.16</v>
      </c>
      <c r="Q1674" s="201" t="s">
        <v>5172</v>
      </c>
    </row>
    <row r="1675" spans="1:17" ht="25.5">
      <c r="A1675" s="119" t="s">
        <v>4321</v>
      </c>
      <c r="B1675" s="6" t="s">
        <v>4416</v>
      </c>
      <c r="C1675" s="131" t="s">
        <v>7131</v>
      </c>
      <c r="D1675" s="132" t="s">
        <v>1430</v>
      </c>
      <c r="E1675" s="8">
        <v>1</v>
      </c>
      <c r="F1675" s="166" t="s">
        <v>335</v>
      </c>
      <c r="H1675" s="8">
        <v>3</v>
      </c>
      <c r="I1675" s="8">
        <v>6</v>
      </c>
      <c r="L1675" s="188">
        <f>VLOOKUP('Tabela STJ'!$F$5:$F$5098,'R$ REAJUSTADO'!$A$2:$B$44,2,FALSE)</f>
        <v>1383.1</v>
      </c>
      <c r="M1675" s="51">
        <f t="shared" si="61"/>
        <v>1383.1</v>
      </c>
      <c r="N1675" s="52">
        <f>G1675*'R$ REAJUSTADO'!$E$13</f>
        <v>0</v>
      </c>
      <c r="O1675" s="11">
        <f>(J1675*'R$ REAJUSTADO'!$E$16)*'Tabela STJ'!K1675</f>
        <v>0</v>
      </c>
      <c r="P1675" s="205">
        <f t="shared" si="60"/>
        <v>1383.1</v>
      </c>
      <c r="Q1675" s="201" t="s">
        <v>5172</v>
      </c>
    </row>
    <row r="1676" spans="1:17" ht="25.5">
      <c r="A1676" s="119" t="s">
        <v>4321</v>
      </c>
      <c r="B1676" s="6" t="s">
        <v>4416</v>
      </c>
      <c r="C1676" s="131" t="s">
        <v>7132</v>
      </c>
      <c r="D1676" s="132" t="s">
        <v>1431</v>
      </c>
      <c r="E1676" s="8">
        <v>1</v>
      </c>
      <c r="F1676" s="166" t="s">
        <v>238</v>
      </c>
      <c r="H1676" s="8">
        <v>3</v>
      </c>
      <c r="I1676" s="8">
        <v>5</v>
      </c>
      <c r="L1676" s="188">
        <f>VLOOKUP('Tabela STJ'!$F$5:$F$5098,'R$ REAJUSTADO'!$A$2:$B$44,2,FALSE)</f>
        <v>679.08</v>
      </c>
      <c r="M1676" s="51">
        <f t="shared" si="61"/>
        <v>679.08</v>
      </c>
      <c r="N1676" s="52">
        <f>G1676*'R$ REAJUSTADO'!$E$13</f>
        <v>0</v>
      </c>
      <c r="O1676" s="11">
        <f>(J1676*'R$ REAJUSTADO'!$E$16)*'Tabela STJ'!K1676</f>
        <v>0</v>
      </c>
      <c r="P1676" s="205">
        <f t="shared" si="60"/>
        <v>679.08</v>
      </c>
      <c r="Q1676" s="201" t="s">
        <v>5172</v>
      </c>
    </row>
    <row r="1677" spans="1:17" ht="25.5">
      <c r="A1677" s="119" t="s">
        <v>4321</v>
      </c>
      <c r="B1677" s="6" t="s">
        <v>4416</v>
      </c>
      <c r="C1677" s="131" t="s">
        <v>7133</v>
      </c>
      <c r="D1677" s="132" t="s">
        <v>1432</v>
      </c>
      <c r="E1677" s="8">
        <v>1</v>
      </c>
      <c r="F1677" s="166" t="s">
        <v>238</v>
      </c>
      <c r="H1677" s="8">
        <v>3</v>
      </c>
      <c r="I1677" s="8">
        <v>3</v>
      </c>
      <c r="L1677" s="188">
        <f>VLOOKUP('Tabela STJ'!$F$5:$F$5098,'R$ REAJUSTADO'!$A$2:$B$44,2,FALSE)</f>
        <v>679.08</v>
      </c>
      <c r="M1677" s="51">
        <f t="shared" si="61"/>
        <v>679.08</v>
      </c>
      <c r="N1677" s="52">
        <f>G1677*'R$ REAJUSTADO'!$E$13</f>
        <v>0</v>
      </c>
      <c r="O1677" s="11">
        <f>(J1677*'R$ REAJUSTADO'!$E$16)*'Tabela STJ'!K1677</f>
        <v>0</v>
      </c>
      <c r="P1677" s="205">
        <f t="shared" si="60"/>
        <v>679.08</v>
      </c>
      <c r="Q1677" s="201" t="s">
        <v>5172</v>
      </c>
    </row>
    <row r="1678" spans="1:17" ht="25.5">
      <c r="A1678" s="119" t="s">
        <v>4321</v>
      </c>
      <c r="B1678" s="6" t="s">
        <v>4416</v>
      </c>
      <c r="C1678" s="131" t="s">
        <v>7134</v>
      </c>
      <c r="D1678" s="132" t="s">
        <v>1433</v>
      </c>
      <c r="E1678" s="8">
        <v>1</v>
      </c>
      <c r="F1678" s="166" t="s">
        <v>226</v>
      </c>
      <c r="H1678" s="8">
        <v>3</v>
      </c>
      <c r="I1678" s="8">
        <v>6</v>
      </c>
      <c r="L1678" s="188">
        <f>VLOOKUP('Tabela STJ'!$F$5:$F$5098,'R$ REAJUSTADO'!$A$2:$B$44,2,FALSE)</f>
        <v>1517.54</v>
      </c>
      <c r="M1678" s="51">
        <f t="shared" si="61"/>
        <v>1517.54</v>
      </c>
      <c r="N1678" s="52">
        <f>G1678*'R$ REAJUSTADO'!$E$13</f>
        <v>0</v>
      </c>
      <c r="O1678" s="11">
        <f>(J1678*'R$ REAJUSTADO'!$E$16)*'Tabela STJ'!K1678</f>
        <v>0</v>
      </c>
      <c r="P1678" s="205">
        <f t="shared" si="60"/>
        <v>1517.54</v>
      </c>
      <c r="Q1678" s="201" t="s">
        <v>5172</v>
      </c>
    </row>
    <row r="1679" spans="1:17" ht="25.5">
      <c r="A1679" s="119" t="s">
        <v>4321</v>
      </c>
      <c r="B1679" s="6" t="s">
        <v>4416</v>
      </c>
      <c r="C1679" s="131" t="s">
        <v>7135</v>
      </c>
      <c r="D1679" s="132" t="s">
        <v>1434</v>
      </c>
      <c r="E1679" s="8">
        <v>1</v>
      </c>
      <c r="F1679" s="166" t="s">
        <v>335</v>
      </c>
      <c r="H1679" s="8">
        <v>3</v>
      </c>
      <c r="I1679" s="8">
        <v>6</v>
      </c>
      <c r="L1679" s="188">
        <f>VLOOKUP('Tabela STJ'!$F$5:$F$5098,'R$ REAJUSTADO'!$A$2:$B$44,2,FALSE)</f>
        <v>1383.1</v>
      </c>
      <c r="M1679" s="51">
        <f t="shared" si="61"/>
        <v>1383.1</v>
      </c>
      <c r="N1679" s="52">
        <f>G1679*'R$ REAJUSTADO'!$E$13</f>
        <v>0</v>
      </c>
      <c r="O1679" s="11">
        <f>(J1679*'R$ REAJUSTADO'!$E$16)*'Tabela STJ'!K1679</f>
        <v>0</v>
      </c>
      <c r="P1679" s="205">
        <f t="shared" si="60"/>
        <v>1383.1</v>
      </c>
      <c r="Q1679" s="201" t="s">
        <v>5172</v>
      </c>
    </row>
    <row r="1680" spans="1:17" ht="25.5">
      <c r="A1680" s="119" t="s">
        <v>4321</v>
      </c>
      <c r="B1680" s="6" t="s">
        <v>4416</v>
      </c>
      <c r="C1680" s="131" t="s">
        <v>7136</v>
      </c>
      <c r="D1680" s="132" t="s">
        <v>1435</v>
      </c>
      <c r="E1680" s="8">
        <v>1</v>
      </c>
      <c r="F1680" s="166" t="s">
        <v>293</v>
      </c>
      <c r="H1680" s="8">
        <v>3</v>
      </c>
      <c r="I1680" s="8">
        <v>5</v>
      </c>
      <c r="L1680" s="188">
        <f>VLOOKUP('Tabela STJ'!$F$5:$F$5098,'R$ REAJUSTADO'!$A$2:$B$44,2,FALSE)</f>
        <v>990.89</v>
      </c>
      <c r="M1680" s="51">
        <f t="shared" si="61"/>
        <v>990.89</v>
      </c>
      <c r="N1680" s="52">
        <f>G1680*'R$ REAJUSTADO'!$E$13</f>
        <v>0</v>
      </c>
      <c r="O1680" s="11">
        <f>(J1680*'R$ REAJUSTADO'!$E$16)*'Tabela STJ'!K1680</f>
        <v>0</v>
      </c>
      <c r="P1680" s="205">
        <f t="shared" si="60"/>
        <v>990.89</v>
      </c>
      <c r="Q1680" s="201" t="s">
        <v>5172</v>
      </c>
    </row>
    <row r="1681" spans="1:17" ht="25.5">
      <c r="A1681" s="119" t="s">
        <v>4321</v>
      </c>
      <c r="B1681" s="6" t="s">
        <v>4416</v>
      </c>
      <c r="C1681" s="131" t="s">
        <v>7137</v>
      </c>
      <c r="D1681" s="132" t="s">
        <v>1436</v>
      </c>
      <c r="E1681" s="8">
        <v>1</v>
      </c>
      <c r="F1681" s="166" t="s">
        <v>194</v>
      </c>
      <c r="H1681" s="8">
        <v>3</v>
      </c>
      <c r="I1681" s="8">
        <v>5</v>
      </c>
      <c r="L1681" s="188">
        <f>VLOOKUP('Tabela STJ'!$F$5:$F$5098,'R$ REAJUSTADO'!$A$2:$B$44,2,FALSE)</f>
        <v>923</v>
      </c>
      <c r="M1681" s="51">
        <f t="shared" si="61"/>
        <v>923</v>
      </c>
      <c r="N1681" s="52">
        <f>G1681*'R$ REAJUSTADO'!$E$13</f>
        <v>0</v>
      </c>
      <c r="O1681" s="11">
        <f>(J1681*'R$ REAJUSTADO'!$E$16)*'Tabela STJ'!K1681</f>
        <v>0</v>
      </c>
      <c r="P1681" s="205">
        <f t="shared" si="60"/>
        <v>923</v>
      </c>
      <c r="Q1681" s="201" t="s">
        <v>5172</v>
      </c>
    </row>
    <row r="1682" spans="1:17" ht="25.5">
      <c r="A1682" s="119" t="s">
        <v>4321</v>
      </c>
      <c r="B1682" s="6" t="s">
        <v>4416</v>
      </c>
      <c r="C1682" s="131" t="s">
        <v>7138</v>
      </c>
      <c r="D1682" s="132" t="s">
        <v>1437</v>
      </c>
      <c r="E1682" s="8">
        <v>1</v>
      </c>
      <c r="F1682" s="166" t="s">
        <v>194</v>
      </c>
      <c r="H1682" s="8">
        <v>3</v>
      </c>
      <c r="I1682" s="8">
        <v>6</v>
      </c>
      <c r="L1682" s="188">
        <f>VLOOKUP('Tabela STJ'!$F$5:$F$5098,'R$ REAJUSTADO'!$A$2:$B$44,2,FALSE)</f>
        <v>923</v>
      </c>
      <c r="M1682" s="51">
        <f t="shared" si="61"/>
        <v>923</v>
      </c>
      <c r="N1682" s="52">
        <f>G1682*'R$ REAJUSTADO'!$E$13</f>
        <v>0</v>
      </c>
      <c r="O1682" s="11">
        <f>(J1682*'R$ REAJUSTADO'!$E$16)*'Tabela STJ'!K1682</f>
        <v>0</v>
      </c>
      <c r="P1682" s="205">
        <f t="shared" si="60"/>
        <v>923</v>
      </c>
      <c r="Q1682" s="201" t="s">
        <v>5172</v>
      </c>
    </row>
    <row r="1683" spans="1:17" ht="25.5">
      <c r="A1683" s="119" t="s">
        <v>4321</v>
      </c>
      <c r="B1683" s="6" t="s">
        <v>4416</v>
      </c>
      <c r="C1683" s="131" t="s">
        <v>7139</v>
      </c>
      <c r="D1683" s="132" t="s">
        <v>1438</v>
      </c>
      <c r="E1683" s="8">
        <v>1</v>
      </c>
      <c r="F1683" s="166" t="s">
        <v>194</v>
      </c>
      <c r="H1683" s="8">
        <v>3</v>
      </c>
      <c r="I1683" s="8">
        <v>5</v>
      </c>
      <c r="L1683" s="188">
        <f>VLOOKUP('Tabela STJ'!$F$5:$F$5098,'R$ REAJUSTADO'!$A$2:$B$44,2,FALSE)</f>
        <v>923</v>
      </c>
      <c r="M1683" s="51">
        <f t="shared" si="61"/>
        <v>923</v>
      </c>
      <c r="N1683" s="52">
        <f>G1683*'R$ REAJUSTADO'!$E$13</f>
        <v>0</v>
      </c>
      <c r="O1683" s="11">
        <f>(J1683*'R$ REAJUSTADO'!$E$16)*'Tabela STJ'!K1683</f>
        <v>0</v>
      </c>
      <c r="P1683" s="205">
        <f t="shared" si="60"/>
        <v>923</v>
      </c>
      <c r="Q1683" s="201" t="s">
        <v>5172</v>
      </c>
    </row>
    <row r="1684" spans="1:17" ht="25.5">
      <c r="A1684" s="119" t="s">
        <v>4321</v>
      </c>
      <c r="B1684" s="6" t="s">
        <v>4416</v>
      </c>
      <c r="C1684" s="131" t="s">
        <v>7140</v>
      </c>
      <c r="D1684" s="132" t="s">
        <v>1439</v>
      </c>
      <c r="E1684" s="8">
        <v>1</v>
      </c>
      <c r="F1684" s="166" t="s">
        <v>335</v>
      </c>
      <c r="H1684" s="8">
        <v>3</v>
      </c>
      <c r="I1684" s="8">
        <v>5</v>
      </c>
      <c r="L1684" s="188">
        <f>VLOOKUP('Tabela STJ'!$F$5:$F$5098,'R$ REAJUSTADO'!$A$2:$B$44,2,FALSE)</f>
        <v>1383.1</v>
      </c>
      <c r="M1684" s="51">
        <f t="shared" si="61"/>
        <v>1383.1</v>
      </c>
      <c r="N1684" s="52">
        <f>G1684*'R$ REAJUSTADO'!$E$13</f>
        <v>0</v>
      </c>
      <c r="O1684" s="11">
        <f>(J1684*'R$ REAJUSTADO'!$E$16)*'Tabela STJ'!K1684</f>
        <v>0</v>
      </c>
      <c r="P1684" s="205">
        <f t="shared" si="60"/>
        <v>1383.1</v>
      </c>
      <c r="Q1684" s="201" t="s">
        <v>5172</v>
      </c>
    </row>
    <row r="1685" spans="1:17" ht="25.5">
      <c r="A1685" s="119" t="s">
        <v>4321</v>
      </c>
      <c r="B1685" s="6" t="s">
        <v>4416</v>
      </c>
      <c r="C1685" s="131" t="s">
        <v>7141</v>
      </c>
      <c r="D1685" s="132" t="s">
        <v>1440</v>
      </c>
      <c r="E1685" s="8">
        <v>1</v>
      </c>
      <c r="F1685" s="166" t="s">
        <v>194</v>
      </c>
      <c r="H1685" s="8">
        <v>3</v>
      </c>
      <c r="I1685" s="8">
        <v>5</v>
      </c>
      <c r="L1685" s="188">
        <f>VLOOKUP('Tabela STJ'!$F$5:$F$5098,'R$ REAJUSTADO'!$A$2:$B$44,2,FALSE)</f>
        <v>923</v>
      </c>
      <c r="M1685" s="51">
        <f t="shared" si="61"/>
        <v>923</v>
      </c>
      <c r="N1685" s="52">
        <f>G1685*'R$ REAJUSTADO'!$E$13</f>
        <v>0</v>
      </c>
      <c r="O1685" s="11">
        <f>(J1685*'R$ REAJUSTADO'!$E$16)*'Tabela STJ'!K1685</f>
        <v>0</v>
      </c>
      <c r="P1685" s="205">
        <f t="shared" si="60"/>
        <v>923</v>
      </c>
      <c r="Q1685" s="201" t="s">
        <v>5172</v>
      </c>
    </row>
    <row r="1686" spans="1:17" ht="25.5">
      <c r="A1686" s="119" t="s">
        <v>4321</v>
      </c>
      <c r="B1686" s="6" t="s">
        <v>4416</v>
      </c>
      <c r="C1686" s="131" t="s">
        <v>7142</v>
      </c>
      <c r="D1686" s="132" t="s">
        <v>1441</v>
      </c>
      <c r="E1686" s="8">
        <v>1</v>
      </c>
      <c r="F1686" s="166" t="s">
        <v>194</v>
      </c>
      <c r="H1686" s="8">
        <v>3</v>
      </c>
      <c r="I1686" s="8">
        <v>4</v>
      </c>
      <c r="L1686" s="188">
        <f>VLOOKUP('Tabela STJ'!$F$5:$F$5098,'R$ REAJUSTADO'!$A$2:$B$44,2,FALSE)</f>
        <v>923</v>
      </c>
      <c r="M1686" s="51">
        <f t="shared" si="61"/>
        <v>923</v>
      </c>
      <c r="N1686" s="52">
        <f>G1686*'R$ REAJUSTADO'!$E$13</f>
        <v>0</v>
      </c>
      <c r="O1686" s="11">
        <f>(J1686*'R$ REAJUSTADO'!$E$16)*'Tabela STJ'!K1686</f>
        <v>0</v>
      </c>
      <c r="P1686" s="205">
        <f t="shared" si="60"/>
        <v>923</v>
      </c>
      <c r="Q1686" s="201" t="s">
        <v>5172</v>
      </c>
    </row>
    <row r="1687" spans="1:17" ht="25.5">
      <c r="A1687" s="119" t="s">
        <v>4321</v>
      </c>
      <c r="B1687" s="6" t="s">
        <v>4416</v>
      </c>
      <c r="C1687" s="131" t="s">
        <v>7143</v>
      </c>
      <c r="D1687" s="132" t="s">
        <v>1442</v>
      </c>
      <c r="E1687" s="8">
        <v>1</v>
      </c>
      <c r="F1687" s="166" t="s">
        <v>194</v>
      </c>
      <c r="H1687" s="8">
        <v>3</v>
      </c>
      <c r="I1687" s="8">
        <v>5</v>
      </c>
      <c r="L1687" s="188">
        <f>VLOOKUP('Tabela STJ'!$F$5:$F$5098,'R$ REAJUSTADO'!$A$2:$B$44,2,FALSE)</f>
        <v>923</v>
      </c>
      <c r="M1687" s="51">
        <f t="shared" si="61"/>
        <v>923</v>
      </c>
      <c r="N1687" s="52">
        <f>G1687*'R$ REAJUSTADO'!$E$13</f>
        <v>0</v>
      </c>
      <c r="O1687" s="11">
        <f>(J1687*'R$ REAJUSTADO'!$E$16)*'Tabela STJ'!K1687</f>
        <v>0</v>
      </c>
      <c r="P1687" s="205">
        <f t="shared" si="60"/>
        <v>923</v>
      </c>
      <c r="Q1687" s="201" t="s">
        <v>5172</v>
      </c>
    </row>
    <row r="1688" spans="1:17" ht="25.5">
      <c r="A1688" s="119" t="s">
        <v>4321</v>
      </c>
      <c r="B1688" s="6" t="s">
        <v>4416</v>
      </c>
      <c r="C1688" s="131" t="s">
        <v>7144</v>
      </c>
      <c r="D1688" s="132" t="s">
        <v>1443</v>
      </c>
      <c r="E1688" s="8">
        <v>1</v>
      </c>
      <c r="F1688" s="166" t="s">
        <v>293</v>
      </c>
      <c r="H1688" s="8">
        <v>3</v>
      </c>
      <c r="I1688" s="8">
        <v>7</v>
      </c>
      <c r="L1688" s="188">
        <f>VLOOKUP('Tabela STJ'!$F$5:$F$5098,'R$ REAJUSTADO'!$A$2:$B$44,2,FALSE)</f>
        <v>990.89</v>
      </c>
      <c r="M1688" s="51">
        <f t="shared" si="61"/>
        <v>990.89</v>
      </c>
      <c r="N1688" s="52">
        <f>G1688*'R$ REAJUSTADO'!$E$13</f>
        <v>0</v>
      </c>
      <c r="O1688" s="11">
        <f>(J1688*'R$ REAJUSTADO'!$E$16)*'Tabela STJ'!K1688</f>
        <v>0</v>
      </c>
      <c r="P1688" s="205">
        <f t="shared" si="60"/>
        <v>990.89</v>
      </c>
      <c r="Q1688" s="201" t="s">
        <v>5172</v>
      </c>
    </row>
    <row r="1689" spans="1:17" ht="25.5">
      <c r="A1689" s="119" t="s">
        <v>4321</v>
      </c>
      <c r="B1689" s="6" t="s">
        <v>4416</v>
      </c>
      <c r="C1689" s="131" t="s">
        <v>7145</v>
      </c>
      <c r="D1689" s="132" t="s">
        <v>1444</v>
      </c>
      <c r="E1689" s="8">
        <v>1</v>
      </c>
      <c r="F1689" s="166" t="s">
        <v>293</v>
      </c>
      <c r="H1689" s="8">
        <v>3</v>
      </c>
      <c r="I1689" s="8">
        <v>6</v>
      </c>
      <c r="L1689" s="188">
        <f>VLOOKUP('Tabela STJ'!$F$5:$F$5098,'R$ REAJUSTADO'!$A$2:$B$44,2,FALSE)</f>
        <v>990.89</v>
      </c>
      <c r="M1689" s="51">
        <f t="shared" si="61"/>
        <v>990.89</v>
      </c>
      <c r="N1689" s="52">
        <f>G1689*'R$ REAJUSTADO'!$E$13</f>
        <v>0</v>
      </c>
      <c r="O1689" s="11">
        <f>(J1689*'R$ REAJUSTADO'!$E$16)*'Tabela STJ'!K1689</f>
        <v>0</v>
      </c>
      <c r="P1689" s="205">
        <f t="shared" si="60"/>
        <v>990.89</v>
      </c>
      <c r="Q1689" s="201" t="s">
        <v>5172</v>
      </c>
    </row>
    <row r="1690" spans="1:17" ht="25.5">
      <c r="A1690" s="119" t="s">
        <v>4321</v>
      </c>
      <c r="B1690" s="6" t="s">
        <v>4416</v>
      </c>
      <c r="C1690" s="131" t="s">
        <v>7146</v>
      </c>
      <c r="D1690" s="132" t="s">
        <v>1445</v>
      </c>
      <c r="E1690" s="8">
        <v>1</v>
      </c>
      <c r="F1690" s="166" t="s">
        <v>8</v>
      </c>
      <c r="H1690" s="8">
        <v>3</v>
      </c>
      <c r="I1690" s="8">
        <v>6</v>
      </c>
      <c r="L1690" s="188">
        <f>VLOOKUP('Tabela STJ'!$F$5:$F$5098,'R$ REAJUSTADO'!$A$2:$B$44,2,FALSE)</f>
        <v>1572.95</v>
      </c>
      <c r="M1690" s="51">
        <f t="shared" si="61"/>
        <v>1572.95</v>
      </c>
      <c r="N1690" s="52">
        <f>G1690*'R$ REAJUSTADO'!$E$13</f>
        <v>0</v>
      </c>
      <c r="O1690" s="11">
        <f>(J1690*'R$ REAJUSTADO'!$E$16)*'Tabela STJ'!K1690</f>
        <v>0</v>
      </c>
      <c r="P1690" s="205">
        <f t="shared" si="60"/>
        <v>1572.95</v>
      </c>
      <c r="Q1690" s="201" t="s">
        <v>5172</v>
      </c>
    </row>
    <row r="1691" spans="1:17" ht="25.5">
      <c r="A1691" s="119" t="s">
        <v>4321</v>
      </c>
      <c r="B1691" s="6" t="s">
        <v>4416</v>
      </c>
      <c r="C1691" s="131" t="s">
        <v>7147</v>
      </c>
      <c r="D1691" s="132" t="s">
        <v>1446</v>
      </c>
      <c r="E1691" s="8">
        <v>1</v>
      </c>
      <c r="F1691" s="166" t="s">
        <v>7</v>
      </c>
      <c r="H1691" s="8">
        <v>3</v>
      </c>
      <c r="I1691" s="8">
        <v>3</v>
      </c>
      <c r="L1691" s="188">
        <f>VLOOKUP('Tabela STJ'!$F$5:$F$5098,'R$ REAJUSTADO'!$A$2:$B$44,2,FALSE)</f>
        <v>1191.8499999999999</v>
      </c>
      <c r="M1691" s="51">
        <f t="shared" si="61"/>
        <v>1191.8499999999999</v>
      </c>
      <c r="N1691" s="52">
        <f>G1691*'R$ REAJUSTADO'!$E$13</f>
        <v>0</v>
      </c>
      <c r="O1691" s="11">
        <f>(J1691*'R$ REAJUSTADO'!$E$16)*'Tabela STJ'!K1691</f>
        <v>0</v>
      </c>
      <c r="P1691" s="205">
        <f t="shared" si="60"/>
        <v>1191.8499999999999</v>
      </c>
      <c r="Q1691" s="201" t="s">
        <v>5172</v>
      </c>
    </row>
    <row r="1692" spans="1:17" ht="25.5">
      <c r="A1692" s="119" t="s">
        <v>4321</v>
      </c>
      <c r="B1692" s="6" t="s">
        <v>4416</v>
      </c>
      <c r="C1692" s="131" t="s">
        <v>7148</v>
      </c>
      <c r="D1692" s="132" t="s">
        <v>1447</v>
      </c>
      <c r="E1692" s="8">
        <v>1</v>
      </c>
      <c r="F1692" s="166" t="s">
        <v>2</v>
      </c>
      <c r="H1692" s="8">
        <v>1</v>
      </c>
      <c r="I1692" s="8">
        <v>4</v>
      </c>
      <c r="L1692" s="188">
        <f>VLOOKUP('Tabela STJ'!$F$5:$F$5098,'R$ REAJUSTADO'!$A$2:$B$44,2,FALSE)</f>
        <v>177.38</v>
      </c>
      <c r="M1692" s="51">
        <f t="shared" si="61"/>
        <v>177.38</v>
      </c>
      <c r="N1692" s="52">
        <f>G1692*'R$ REAJUSTADO'!$E$13</f>
        <v>0</v>
      </c>
      <c r="O1692" s="11">
        <f>(J1692*'R$ REAJUSTADO'!$E$16)*'Tabela STJ'!K1692</f>
        <v>0</v>
      </c>
      <c r="P1692" s="205">
        <f t="shared" si="60"/>
        <v>177.38</v>
      </c>
      <c r="Q1692" s="201" t="s">
        <v>5172</v>
      </c>
    </row>
    <row r="1693" spans="1:17" ht="25.5">
      <c r="A1693" s="119" t="s">
        <v>4321</v>
      </c>
      <c r="B1693" s="6" t="s">
        <v>4416</v>
      </c>
      <c r="C1693" s="131" t="s">
        <v>7149</v>
      </c>
      <c r="D1693" s="132" t="s">
        <v>1426</v>
      </c>
      <c r="E1693" s="8">
        <v>1</v>
      </c>
      <c r="F1693" s="166" t="s">
        <v>245</v>
      </c>
      <c r="H1693" s="8">
        <v>3</v>
      </c>
      <c r="I1693" s="8">
        <v>5</v>
      </c>
      <c r="L1693" s="188">
        <f>VLOOKUP('Tabela STJ'!$F$5:$F$5098,'R$ REAJUSTADO'!$A$2:$B$44,2,FALSE)</f>
        <v>648.59</v>
      </c>
      <c r="M1693" s="51">
        <f t="shared" si="61"/>
        <v>648.59</v>
      </c>
      <c r="N1693" s="52">
        <f>G1693*'R$ REAJUSTADO'!$E$13</f>
        <v>0</v>
      </c>
      <c r="O1693" s="11">
        <f>(J1693*'R$ REAJUSTADO'!$E$16)*'Tabela STJ'!K1693</f>
        <v>0</v>
      </c>
      <c r="P1693" s="205">
        <f t="shared" si="60"/>
        <v>648.59</v>
      </c>
      <c r="Q1693" s="201" t="s">
        <v>5172</v>
      </c>
    </row>
    <row r="1694" spans="1:17" ht="25.5">
      <c r="A1694" s="119" t="s">
        <v>4321</v>
      </c>
      <c r="B1694" s="6" t="s">
        <v>4416</v>
      </c>
      <c r="C1694" s="131" t="s">
        <v>7150</v>
      </c>
      <c r="D1694" s="132" t="s">
        <v>1448</v>
      </c>
      <c r="E1694" s="8">
        <v>1</v>
      </c>
      <c r="F1694" s="166" t="s">
        <v>226</v>
      </c>
      <c r="H1694" s="8">
        <v>4</v>
      </c>
      <c r="I1694" s="8">
        <v>7</v>
      </c>
      <c r="L1694" s="188">
        <f>VLOOKUP('Tabela STJ'!$F$5:$F$5098,'R$ REAJUSTADO'!$A$2:$B$44,2,FALSE)</f>
        <v>1517.54</v>
      </c>
      <c r="M1694" s="51">
        <f t="shared" si="61"/>
        <v>1517.54</v>
      </c>
      <c r="N1694" s="52">
        <f>G1694*'R$ REAJUSTADO'!$E$13</f>
        <v>0</v>
      </c>
      <c r="O1694" s="11">
        <f>(J1694*'R$ REAJUSTADO'!$E$16)*'Tabela STJ'!K1694</f>
        <v>0</v>
      </c>
      <c r="P1694" s="205">
        <f t="shared" si="60"/>
        <v>1517.54</v>
      </c>
      <c r="Q1694" s="201" t="s">
        <v>5172</v>
      </c>
    </row>
    <row r="1695" spans="1:17" ht="25.5">
      <c r="A1695" s="119" t="s">
        <v>4321</v>
      </c>
      <c r="B1695" s="6" t="s">
        <v>4416</v>
      </c>
      <c r="C1695" s="131" t="s">
        <v>7151</v>
      </c>
      <c r="D1695" s="132" t="s">
        <v>1449</v>
      </c>
      <c r="E1695" s="8">
        <v>1</v>
      </c>
      <c r="F1695" s="166" t="s">
        <v>314</v>
      </c>
      <c r="H1695" s="8">
        <v>3</v>
      </c>
      <c r="I1695" s="8">
        <v>6</v>
      </c>
      <c r="L1695" s="188">
        <f>VLOOKUP('Tabela STJ'!$F$5:$F$5098,'R$ REAJUSTADO'!$A$2:$B$44,2,FALSE)</f>
        <v>1261.1400000000001</v>
      </c>
      <c r="M1695" s="51">
        <f t="shared" si="61"/>
        <v>1261.1400000000001</v>
      </c>
      <c r="N1695" s="52">
        <f>G1695*'R$ REAJUSTADO'!$E$13</f>
        <v>0</v>
      </c>
      <c r="O1695" s="11">
        <f>(J1695*'R$ REAJUSTADO'!$E$16)*'Tabela STJ'!K1695</f>
        <v>0</v>
      </c>
      <c r="P1695" s="205">
        <f t="shared" si="60"/>
        <v>1261.1400000000001</v>
      </c>
      <c r="Q1695" s="201" t="s">
        <v>5172</v>
      </c>
    </row>
    <row r="1696" spans="1:17" ht="25.5">
      <c r="A1696" s="119" t="s">
        <v>4321</v>
      </c>
      <c r="B1696" s="6" t="s">
        <v>4416</v>
      </c>
      <c r="C1696" s="131" t="s">
        <v>7152</v>
      </c>
      <c r="D1696" s="132" t="s">
        <v>1450</v>
      </c>
      <c r="E1696" s="8">
        <v>1</v>
      </c>
      <c r="F1696" s="166" t="s">
        <v>293</v>
      </c>
      <c r="H1696" s="8">
        <v>3</v>
      </c>
      <c r="I1696" s="8">
        <v>5</v>
      </c>
      <c r="L1696" s="188">
        <f>VLOOKUP('Tabela STJ'!$F$5:$F$5098,'R$ REAJUSTADO'!$A$2:$B$44,2,FALSE)</f>
        <v>990.89</v>
      </c>
      <c r="M1696" s="51">
        <f t="shared" si="61"/>
        <v>990.89</v>
      </c>
      <c r="N1696" s="52">
        <f>G1696*'R$ REAJUSTADO'!$E$13</f>
        <v>0</v>
      </c>
      <c r="O1696" s="11">
        <f>(J1696*'R$ REAJUSTADO'!$E$16)*'Tabela STJ'!K1696</f>
        <v>0</v>
      </c>
      <c r="P1696" s="205">
        <f t="shared" si="60"/>
        <v>990.89</v>
      </c>
      <c r="Q1696" s="201" t="s">
        <v>5172</v>
      </c>
    </row>
    <row r="1697" spans="1:17" ht="25.5">
      <c r="A1697" s="119" t="s">
        <v>4321</v>
      </c>
      <c r="B1697" s="6" t="s">
        <v>4416</v>
      </c>
      <c r="C1697" s="131" t="s">
        <v>7153</v>
      </c>
      <c r="D1697" s="132" t="s">
        <v>1451</v>
      </c>
      <c r="E1697" s="8">
        <v>1</v>
      </c>
      <c r="F1697" s="166" t="s">
        <v>7</v>
      </c>
      <c r="H1697" s="8">
        <v>3</v>
      </c>
      <c r="I1697" s="8">
        <v>6</v>
      </c>
      <c r="L1697" s="188">
        <f>VLOOKUP('Tabela STJ'!$F$5:$F$5098,'R$ REAJUSTADO'!$A$2:$B$44,2,FALSE)</f>
        <v>1191.8499999999999</v>
      </c>
      <c r="M1697" s="51">
        <f t="shared" si="61"/>
        <v>1191.8499999999999</v>
      </c>
      <c r="N1697" s="52">
        <f>G1697*'R$ REAJUSTADO'!$E$13</f>
        <v>0</v>
      </c>
      <c r="O1697" s="11">
        <f>(J1697*'R$ REAJUSTADO'!$E$16)*'Tabela STJ'!K1697</f>
        <v>0</v>
      </c>
      <c r="P1697" s="205">
        <f t="shared" si="60"/>
        <v>1191.8499999999999</v>
      </c>
      <c r="Q1697" s="201" t="s">
        <v>5172</v>
      </c>
    </row>
    <row r="1698" spans="1:17" ht="25.5">
      <c r="A1698" s="119" t="s">
        <v>4321</v>
      </c>
      <c r="B1698" s="6" t="s">
        <v>4416</v>
      </c>
      <c r="C1698" s="131" t="s">
        <v>7154</v>
      </c>
      <c r="D1698" s="132" t="s">
        <v>1452</v>
      </c>
      <c r="E1698" s="8">
        <v>1</v>
      </c>
      <c r="F1698" s="166" t="s">
        <v>772</v>
      </c>
      <c r="H1698" s="8">
        <v>2</v>
      </c>
      <c r="I1698" s="8">
        <v>6</v>
      </c>
      <c r="L1698" s="188">
        <f>VLOOKUP('Tabela STJ'!$F$5:$F$5098,'R$ REAJUSTADO'!$A$2:$B$44,2,FALSE)</f>
        <v>2071.88</v>
      </c>
      <c r="M1698" s="51">
        <f t="shared" si="61"/>
        <v>2071.88</v>
      </c>
      <c r="N1698" s="52">
        <f>G1698*'R$ REAJUSTADO'!$E$13</f>
        <v>0</v>
      </c>
      <c r="O1698" s="11">
        <f>(J1698*'R$ REAJUSTADO'!$E$16)*'Tabela STJ'!K1698</f>
        <v>0</v>
      </c>
      <c r="P1698" s="205">
        <f t="shared" si="60"/>
        <v>2071.88</v>
      </c>
      <c r="Q1698" s="201" t="s">
        <v>5172</v>
      </c>
    </row>
    <row r="1699" spans="1:17" ht="25.5">
      <c r="A1699" s="119" t="s">
        <v>4321</v>
      </c>
      <c r="B1699" s="6" t="s">
        <v>4416</v>
      </c>
      <c r="C1699" s="131" t="s">
        <v>7155</v>
      </c>
      <c r="D1699" s="132" t="s">
        <v>1453</v>
      </c>
      <c r="E1699" s="8">
        <v>1</v>
      </c>
      <c r="F1699" s="166" t="s">
        <v>314</v>
      </c>
      <c r="H1699" s="8">
        <v>3</v>
      </c>
      <c r="I1699" s="8">
        <v>5</v>
      </c>
      <c r="L1699" s="188">
        <f>VLOOKUP('Tabela STJ'!$F$5:$F$5098,'R$ REAJUSTADO'!$A$2:$B$44,2,FALSE)</f>
        <v>1261.1400000000001</v>
      </c>
      <c r="M1699" s="51">
        <f t="shared" si="61"/>
        <v>1261.1400000000001</v>
      </c>
      <c r="N1699" s="52">
        <f>G1699*'R$ REAJUSTADO'!$E$13</f>
        <v>0</v>
      </c>
      <c r="O1699" s="11">
        <f>(J1699*'R$ REAJUSTADO'!$E$16)*'Tabela STJ'!K1699</f>
        <v>0</v>
      </c>
      <c r="P1699" s="205">
        <f t="shared" si="60"/>
        <v>1261.1400000000001</v>
      </c>
      <c r="Q1699" s="201" t="s">
        <v>5172</v>
      </c>
    </row>
    <row r="1700" spans="1:17" ht="25.5">
      <c r="A1700" s="119" t="s">
        <v>4321</v>
      </c>
      <c r="B1700" s="6" t="s">
        <v>4416</v>
      </c>
      <c r="C1700" s="131" t="s">
        <v>7156</v>
      </c>
      <c r="D1700" s="132" t="s">
        <v>1454</v>
      </c>
      <c r="E1700" s="8">
        <v>1</v>
      </c>
      <c r="F1700" s="166" t="s">
        <v>7</v>
      </c>
      <c r="H1700" s="8">
        <v>3</v>
      </c>
      <c r="I1700" s="8">
        <v>4</v>
      </c>
      <c r="L1700" s="188">
        <f>VLOOKUP('Tabela STJ'!$F$5:$F$5098,'R$ REAJUSTADO'!$A$2:$B$44,2,FALSE)</f>
        <v>1191.8499999999999</v>
      </c>
      <c r="M1700" s="51">
        <f t="shared" si="61"/>
        <v>1191.8499999999999</v>
      </c>
      <c r="N1700" s="52">
        <f>G1700*'R$ REAJUSTADO'!$E$13</f>
        <v>0</v>
      </c>
      <c r="O1700" s="11">
        <f>(J1700*'R$ REAJUSTADO'!$E$16)*'Tabela STJ'!K1700</f>
        <v>0</v>
      </c>
      <c r="P1700" s="205">
        <f t="shared" si="60"/>
        <v>1191.8499999999999</v>
      </c>
      <c r="Q1700" s="201" t="s">
        <v>5172</v>
      </c>
    </row>
    <row r="1701" spans="1:17" ht="25.5">
      <c r="A1701" s="119" t="s">
        <v>4321</v>
      </c>
      <c r="B1701" s="6" t="s">
        <v>4416</v>
      </c>
      <c r="C1701" s="131" t="s">
        <v>7157</v>
      </c>
      <c r="D1701" s="132" t="s">
        <v>1455</v>
      </c>
      <c r="E1701" s="8">
        <v>1</v>
      </c>
      <c r="F1701" s="166" t="s">
        <v>226</v>
      </c>
      <c r="H1701" s="8">
        <v>3</v>
      </c>
      <c r="I1701" s="8">
        <v>6</v>
      </c>
      <c r="L1701" s="188">
        <f>VLOOKUP('Tabela STJ'!$F$5:$F$5098,'R$ REAJUSTADO'!$A$2:$B$44,2,FALSE)</f>
        <v>1517.54</v>
      </c>
      <c r="M1701" s="51">
        <f t="shared" si="61"/>
        <v>1517.54</v>
      </c>
      <c r="N1701" s="52">
        <f>G1701*'R$ REAJUSTADO'!$E$13</f>
        <v>0</v>
      </c>
      <c r="O1701" s="11">
        <f>(J1701*'R$ REAJUSTADO'!$E$16)*'Tabela STJ'!K1701</f>
        <v>0</v>
      </c>
      <c r="P1701" s="205">
        <f t="shared" si="60"/>
        <v>1517.54</v>
      </c>
      <c r="Q1701" s="201" t="s">
        <v>5172</v>
      </c>
    </row>
    <row r="1702" spans="1:17" s="26" customFormat="1" ht="31.5">
      <c r="A1702" s="273" t="s">
        <v>5436</v>
      </c>
      <c r="B1702" s="273"/>
      <c r="C1702" s="273"/>
      <c r="D1702" s="273"/>
      <c r="E1702" s="273"/>
      <c r="F1702" s="273"/>
      <c r="G1702" s="273"/>
      <c r="H1702" s="273"/>
      <c r="I1702" s="273"/>
      <c r="J1702" s="273"/>
      <c r="K1702" s="273"/>
      <c r="L1702" s="273"/>
      <c r="M1702" s="273"/>
      <c r="N1702" s="273"/>
      <c r="O1702" s="273"/>
      <c r="P1702" s="273"/>
      <c r="Q1702" s="273"/>
    </row>
    <row r="1703" spans="1:17" ht="25.5">
      <c r="A1703" s="119" t="s">
        <v>4321</v>
      </c>
      <c r="B1703" s="6" t="s">
        <v>4417</v>
      </c>
      <c r="C1703" s="131" t="s">
        <v>7158</v>
      </c>
      <c r="D1703" s="132" t="s">
        <v>1456</v>
      </c>
      <c r="E1703" s="8">
        <v>1</v>
      </c>
      <c r="F1703" s="166" t="s">
        <v>335</v>
      </c>
      <c r="H1703" s="8">
        <v>3</v>
      </c>
      <c r="I1703" s="8">
        <v>5</v>
      </c>
      <c r="L1703" s="188">
        <f>VLOOKUP('Tabela STJ'!$F$5:$F$5098,'R$ REAJUSTADO'!$A$2:$B$44,2,FALSE)</f>
        <v>1383.1</v>
      </c>
      <c r="M1703" s="51">
        <f t="shared" si="61"/>
        <v>1383.1</v>
      </c>
      <c r="N1703" s="52">
        <f>G1703*'R$ REAJUSTADO'!$E$13</f>
        <v>0</v>
      </c>
      <c r="O1703" s="11">
        <f>(J1703*'R$ REAJUSTADO'!$E$16)*'Tabela STJ'!K1703</f>
        <v>0</v>
      </c>
      <c r="P1703" s="205">
        <f t="shared" si="60"/>
        <v>1383.1</v>
      </c>
      <c r="Q1703" s="201" t="s">
        <v>5172</v>
      </c>
    </row>
    <row r="1704" spans="1:17" ht="25.5">
      <c r="A1704" s="119" t="s">
        <v>4321</v>
      </c>
      <c r="B1704" s="6" t="s">
        <v>4417</v>
      </c>
      <c r="C1704" s="131" t="s">
        <v>7159</v>
      </c>
      <c r="D1704" s="132" t="s">
        <v>1457</v>
      </c>
      <c r="E1704" s="8">
        <v>1</v>
      </c>
      <c r="F1704" s="166" t="s">
        <v>335</v>
      </c>
      <c r="H1704" s="8">
        <v>3</v>
      </c>
      <c r="I1704" s="8">
        <v>5</v>
      </c>
      <c r="L1704" s="188">
        <f>VLOOKUP('Tabela STJ'!$F$5:$F$5098,'R$ REAJUSTADO'!$A$2:$B$44,2,FALSE)</f>
        <v>1383.1</v>
      </c>
      <c r="M1704" s="51">
        <f t="shared" si="61"/>
        <v>1383.1</v>
      </c>
      <c r="N1704" s="52">
        <f>G1704*'R$ REAJUSTADO'!$E$13</f>
        <v>0</v>
      </c>
      <c r="O1704" s="11">
        <f>(J1704*'R$ REAJUSTADO'!$E$16)*'Tabela STJ'!K1704</f>
        <v>0</v>
      </c>
      <c r="P1704" s="205">
        <f t="shared" si="60"/>
        <v>1383.1</v>
      </c>
      <c r="Q1704" s="201" t="s">
        <v>5172</v>
      </c>
    </row>
    <row r="1705" spans="1:17" ht="25.5">
      <c r="A1705" s="119" t="s">
        <v>4321</v>
      </c>
      <c r="B1705" s="6" t="s">
        <v>4417</v>
      </c>
      <c r="C1705" s="131" t="s">
        <v>7160</v>
      </c>
      <c r="D1705" s="132" t="s">
        <v>1458</v>
      </c>
      <c r="E1705" s="8">
        <v>1</v>
      </c>
      <c r="F1705" s="166" t="s">
        <v>293</v>
      </c>
      <c r="H1705" s="8">
        <v>2</v>
      </c>
      <c r="I1705" s="8">
        <v>5</v>
      </c>
      <c r="L1705" s="188">
        <f>VLOOKUP('Tabela STJ'!$F$5:$F$5098,'R$ REAJUSTADO'!$A$2:$B$44,2,FALSE)</f>
        <v>990.89</v>
      </c>
      <c r="M1705" s="51">
        <f t="shared" si="61"/>
        <v>990.89</v>
      </c>
      <c r="N1705" s="52">
        <f>G1705*'R$ REAJUSTADO'!$E$13</f>
        <v>0</v>
      </c>
      <c r="O1705" s="11">
        <f>(J1705*'R$ REAJUSTADO'!$E$16)*'Tabela STJ'!K1705</f>
        <v>0</v>
      </c>
      <c r="P1705" s="205">
        <f t="shared" si="60"/>
        <v>990.89</v>
      </c>
      <c r="Q1705" s="201" t="s">
        <v>5172</v>
      </c>
    </row>
    <row r="1706" spans="1:17" ht="25.5">
      <c r="A1706" s="119" t="s">
        <v>4321</v>
      </c>
      <c r="B1706" s="6" t="s">
        <v>4417</v>
      </c>
      <c r="C1706" s="131" t="s">
        <v>7161</v>
      </c>
      <c r="D1706" s="132" t="s">
        <v>1459</v>
      </c>
      <c r="E1706" s="8">
        <v>1</v>
      </c>
      <c r="F1706" s="166" t="s">
        <v>335</v>
      </c>
      <c r="H1706" s="8">
        <v>3</v>
      </c>
      <c r="I1706" s="8">
        <v>6</v>
      </c>
      <c r="L1706" s="188">
        <f>VLOOKUP('Tabela STJ'!$F$5:$F$5098,'R$ REAJUSTADO'!$A$2:$B$44,2,FALSE)</f>
        <v>1383.1</v>
      </c>
      <c r="M1706" s="51">
        <f t="shared" si="61"/>
        <v>1383.1</v>
      </c>
      <c r="N1706" s="52">
        <f>G1706*'R$ REAJUSTADO'!$E$13</f>
        <v>0</v>
      </c>
      <c r="O1706" s="11">
        <f>(J1706*'R$ REAJUSTADO'!$E$16)*'Tabela STJ'!K1706</f>
        <v>0</v>
      </c>
      <c r="P1706" s="205">
        <f t="shared" si="60"/>
        <v>1383.1</v>
      </c>
      <c r="Q1706" s="201" t="s">
        <v>5172</v>
      </c>
    </row>
    <row r="1707" spans="1:17" s="66" customFormat="1" ht="37.5">
      <c r="A1707" s="120" t="s">
        <v>4321</v>
      </c>
      <c r="B1707" s="41" t="s">
        <v>4417</v>
      </c>
      <c r="C1707" s="135" t="s">
        <v>7162</v>
      </c>
      <c r="D1707" s="136" t="s">
        <v>5565</v>
      </c>
      <c r="E1707" s="69">
        <v>2.71</v>
      </c>
      <c r="F1707" s="168" t="s">
        <v>17</v>
      </c>
      <c r="G1707" s="62"/>
      <c r="H1707" s="7"/>
      <c r="I1707" s="7">
        <v>0</v>
      </c>
      <c r="J1707" s="176"/>
      <c r="K1707" s="63"/>
      <c r="L1707" s="190">
        <f>VLOOKUP('Tabela STJ'!$F$5:$F$5098,'R$ REAJUSTADO'!$A$2:$B$44,2,FALSE)</f>
        <v>55.45</v>
      </c>
      <c r="M1707" s="53">
        <f>L1707*E1707</f>
        <v>150.26949999999999</v>
      </c>
      <c r="N1707" s="65">
        <f>G1707*'R$ REAJUSTADO'!$E$13</f>
        <v>0</v>
      </c>
      <c r="O1707" s="252" t="s">
        <v>5249</v>
      </c>
      <c r="P1707" s="205">
        <f>SUM(M1707:O1707)</f>
        <v>150.26949999999999</v>
      </c>
      <c r="Q1707" s="201" t="s">
        <v>5173</v>
      </c>
    </row>
    <row r="1708" spans="1:17" ht="25.5">
      <c r="A1708" s="119" t="s">
        <v>4321</v>
      </c>
      <c r="B1708" s="6" t="s">
        <v>4417</v>
      </c>
      <c r="C1708" s="131" t="s">
        <v>7163</v>
      </c>
      <c r="D1708" s="132" t="s">
        <v>1460</v>
      </c>
      <c r="E1708" s="8">
        <v>1</v>
      </c>
      <c r="F1708" s="166" t="s">
        <v>43</v>
      </c>
      <c r="I1708" s="8">
        <v>0</v>
      </c>
      <c r="L1708" s="188">
        <f>VLOOKUP('Tabela STJ'!$F$5:$F$5098,'R$ REAJUSTADO'!$A$2:$B$44,2,FALSE)</f>
        <v>27.72</v>
      </c>
      <c r="M1708" s="51">
        <f t="shared" si="61"/>
        <v>27.72</v>
      </c>
      <c r="N1708" s="52">
        <f>G1708*'R$ REAJUSTADO'!$E$13</f>
        <v>0</v>
      </c>
      <c r="O1708" s="11">
        <f>(J1708*'R$ REAJUSTADO'!$E$16)*'Tabela STJ'!K1708</f>
        <v>0</v>
      </c>
      <c r="P1708" s="205">
        <f t="shared" si="60"/>
        <v>27.72</v>
      </c>
      <c r="Q1708" s="201" t="s">
        <v>5172</v>
      </c>
    </row>
    <row r="1709" spans="1:17" ht="25.5">
      <c r="A1709" s="119" t="s">
        <v>4321</v>
      </c>
      <c r="B1709" s="6" t="s">
        <v>4417</v>
      </c>
      <c r="C1709" s="131" t="s">
        <v>7164</v>
      </c>
      <c r="D1709" s="132" t="s">
        <v>1461</v>
      </c>
      <c r="E1709" s="8">
        <v>1</v>
      </c>
      <c r="F1709" s="166" t="s">
        <v>238</v>
      </c>
      <c r="H1709" s="8">
        <v>2</v>
      </c>
      <c r="I1709" s="8">
        <v>4</v>
      </c>
      <c r="L1709" s="188">
        <f>VLOOKUP('Tabela STJ'!$F$5:$F$5098,'R$ REAJUSTADO'!$A$2:$B$44,2,FALSE)</f>
        <v>679.08</v>
      </c>
      <c r="M1709" s="51">
        <f t="shared" si="61"/>
        <v>679.08</v>
      </c>
      <c r="N1709" s="52">
        <f>G1709*'R$ REAJUSTADO'!$E$13</f>
        <v>0</v>
      </c>
      <c r="O1709" s="11">
        <f>(J1709*'R$ REAJUSTADO'!$E$16)*'Tabela STJ'!K1709</f>
        <v>0</v>
      </c>
      <c r="P1709" s="205">
        <f t="shared" si="60"/>
        <v>679.08</v>
      </c>
      <c r="Q1709" s="201" t="s">
        <v>5172</v>
      </c>
    </row>
    <row r="1710" spans="1:17" ht="25.5">
      <c r="A1710" s="119" t="s">
        <v>4321</v>
      </c>
      <c r="B1710" s="6" t="s">
        <v>4417</v>
      </c>
      <c r="C1710" s="131" t="s">
        <v>7165</v>
      </c>
      <c r="D1710" s="132" t="s">
        <v>1462</v>
      </c>
      <c r="E1710" s="8">
        <v>1</v>
      </c>
      <c r="F1710" s="166" t="s">
        <v>5</v>
      </c>
      <c r="H1710" s="8">
        <v>3</v>
      </c>
      <c r="I1710" s="8">
        <v>4</v>
      </c>
      <c r="L1710" s="188">
        <f>VLOOKUP('Tabela STJ'!$F$5:$F$5098,'R$ REAJUSTADO'!$A$2:$B$44,2,FALSE)</f>
        <v>600.09</v>
      </c>
      <c r="M1710" s="51">
        <f t="shared" si="61"/>
        <v>600.09</v>
      </c>
      <c r="N1710" s="52">
        <f>G1710*'R$ REAJUSTADO'!$E$13</f>
        <v>0</v>
      </c>
      <c r="O1710" s="11">
        <f>(J1710*'R$ REAJUSTADO'!$E$16)*'Tabela STJ'!K1710</f>
        <v>0</v>
      </c>
      <c r="P1710" s="205">
        <f t="shared" si="60"/>
        <v>600.09</v>
      </c>
      <c r="Q1710" s="201" t="s">
        <v>5172</v>
      </c>
    </row>
    <row r="1711" spans="1:17" ht="25.5">
      <c r="A1711" s="119" t="s">
        <v>4321</v>
      </c>
      <c r="B1711" s="6" t="s">
        <v>4417</v>
      </c>
      <c r="C1711" s="131" t="s">
        <v>7166</v>
      </c>
      <c r="D1711" s="132" t="s">
        <v>1463</v>
      </c>
      <c r="E1711" s="8">
        <v>1</v>
      </c>
      <c r="F1711" s="166" t="s">
        <v>293</v>
      </c>
      <c r="H1711" s="8">
        <v>2</v>
      </c>
      <c r="I1711" s="8">
        <v>4</v>
      </c>
      <c r="L1711" s="188">
        <f>VLOOKUP('Tabela STJ'!$F$5:$F$5098,'R$ REAJUSTADO'!$A$2:$B$44,2,FALSE)</f>
        <v>990.89</v>
      </c>
      <c r="M1711" s="51">
        <f t="shared" si="61"/>
        <v>990.89</v>
      </c>
      <c r="N1711" s="52">
        <f>G1711*'R$ REAJUSTADO'!$E$13</f>
        <v>0</v>
      </c>
      <c r="O1711" s="11">
        <f>(J1711*'R$ REAJUSTADO'!$E$16)*'Tabela STJ'!K1711</f>
        <v>0</v>
      </c>
      <c r="P1711" s="205">
        <f t="shared" si="60"/>
        <v>990.89</v>
      </c>
      <c r="Q1711" s="201" t="s">
        <v>5172</v>
      </c>
    </row>
    <row r="1712" spans="1:17" ht="25.5">
      <c r="A1712" s="119" t="s">
        <v>4321</v>
      </c>
      <c r="B1712" s="6" t="s">
        <v>4417</v>
      </c>
      <c r="C1712" s="131" t="s">
        <v>7167</v>
      </c>
      <c r="D1712" s="132" t="s">
        <v>1464</v>
      </c>
      <c r="E1712" s="8">
        <v>1</v>
      </c>
      <c r="F1712" s="166" t="s">
        <v>335</v>
      </c>
      <c r="H1712" s="8">
        <v>2</v>
      </c>
      <c r="I1712" s="8">
        <v>4</v>
      </c>
      <c r="L1712" s="188">
        <f>VLOOKUP('Tabela STJ'!$F$5:$F$5098,'R$ REAJUSTADO'!$A$2:$B$44,2,FALSE)</f>
        <v>1383.1</v>
      </c>
      <c r="M1712" s="51">
        <f t="shared" si="61"/>
        <v>1383.1</v>
      </c>
      <c r="N1712" s="52">
        <f>G1712*'R$ REAJUSTADO'!$E$13</f>
        <v>0</v>
      </c>
      <c r="O1712" s="11">
        <f>(J1712*'R$ REAJUSTADO'!$E$16)*'Tabela STJ'!K1712</f>
        <v>0</v>
      </c>
      <c r="P1712" s="205">
        <f t="shared" si="60"/>
        <v>1383.1</v>
      </c>
      <c r="Q1712" s="201" t="s">
        <v>5172</v>
      </c>
    </row>
    <row r="1713" spans="1:17" ht="25.5">
      <c r="A1713" s="119" t="s">
        <v>4321</v>
      </c>
      <c r="B1713" s="6" t="s">
        <v>4417</v>
      </c>
      <c r="C1713" s="131" t="s">
        <v>7168</v>
      </c>
      <c r="D1713" s="132" t="s">
        <v>1465</v>
      </c>
      <c r="E1713" s="8">
        <v>1</v>
      </c>
      <c r="F1713" s="166" t="s">
        <v>335</v>
      </c>
      <c r="H1713" s="8">
        <v>3</v>
      </c>
      <c r="I1713" s="8">
        <v>4</v>
      </c>
      <c r="L1713" s="188">
        <f>VLOOKUP('Tabela STJ'!$F$5:$F$5098,'R$ REAJUSTADO'!$A$2:$B$44,2,FALSE)</f>
        <v>1383.1</v>
      </c>
      <c r="M1713" s="51">
        <f t="shared" si="61"/>
        <v>1383.1</v>
      </c>
      <c r="N1713" s="52">
        <f>G1713*'R$ REAJUSTADO'!$E$13</f>
        <v>0</v>
      </c>
      <c r="O1713" s="11">
        <f>(J1713*'R$ REAJUSTADO'!$E$16)*'Tabela STJ'!K1713</f>
        <v>0</v>
      </c>
      <c r="P1713" s="205">
        <f t="shared" si="60"/>
        <v>1383.1</v>
      </c>
      <c r="Q1713" s="201" t="s">
        <v>5172</v>
      </c>
    </row>
    <row r="1714" spans="1:17" ht="25.5">
      <c r="A1714" s="119" t="s">
        <v>4321</v>
      </c>
      <c r="B1714" s="6" t="s">
        <v>4417</v>
      </c>
      <c r="C1714" s="131" t="s">
        <v>7169</v>
      </c>
      <c r="D1714" s="132" t="s">
        <v>1467</v>
      </c>
      <c r="E1714" s="8">
        <v>1</v>
      </c>
      <c r="F1714" s="166" t="s">
        <v>293</v>
      </c>
      <c r="H1714" s="8">
        <v>2</v>
      </c>
      <c r="I1714" s="8">
        <v>5</v>
      </c>
      <c r="L1714" s="188">
        <f>VLOOKUP('Tabela STJ'!$F$5:$F$5098,'R$ REAJUSTADO'!$A$2:$B$44,2,FALSE)</f>
        <v>990.89</v>
      </c>
      <c r="M1714" s="51">
        <f t="shared" si="61"/>
        <v>990.89</v>
      </c>
      <c r="N1714" s="52">
        <f>G1714*'R$ REAJUSTADO'!$E$13</f>
        <v>0</v>
      </c>
      <c r="O1714" s="11">
        <f>(J1714*'R$ REAJUSTADO'!$E$16)*'Tabela STJ'!K1714</f>
        <v>0</v>
      </c>
      <c r="P1714" s="205">
        <f t="shared" si="60"/>
        <v>990.89</v>
      </c>
      <c r="Q1714" s="201" t="s">
        <v>5172</v>
      </c>
    </row>
    <row r="1715" spans="1:17" ht="25.5">
      <c r="A1715" s="119" t="s">
        <v>4321</v>
      </c>
      <c r="B1715" s="6" t="s">
        <v>4417</v>
      </c>
      <c r="C1715" s="131" t="s">
        <v>7170</v>
      </c>
      <c r="D1715" s="132" t="s">
        <v>1468</v>
      </c>
      <c r="E1715" s="8">
        <v>1</v>
      </c>
      <c r="F1715" s="166" t="s">
        <v>5</v>
      </c>
      <c r="H1715" s="8">
        <v>1</v>
      </c>
      <c r="I1715" s="8">
        <v>3</v>
      </c>
      <c r="L1715" s="188">
        <f>VLOOKUP('Tabela STJ'!$F$5:$F$5098,'R$ REAJUSTADO'!$A$2:$B$44,2,FALSE)</f>
        <v>600.09</v>
      </c>
      <c r="M1715" s="51">
        <f t="shared" si="61"/>
        <v>600.09</v>
      </c>
      <c r="N1715" s="52">
        <f>G1715*'R$ REAJUSTADO'!$E$13</f>
        <v>0</v>
      </c>
      <c r="O1715" s="11">
        <f>(J1715*'R$ REAJUSTADO'!$E$16)*'Tabela STJ'!K1715</f>
        <v>0</v>
      </c>
      <c r="P1715" s="205">
        <f t="shared" ref="P1715:P1797" si="62">SUM(M1715:O1715)</f>
        <v>600.09</v>
      </c>
      <c r="Q1715" s="201" t="s">
        <v>5172</v>
      </c>
    </row>
    <row r="1716" spans="1:17" ht="30">
      <c r="A1716" s="119" t="s">
        <v>4321</v>
      </c>
      <c r="B1716" s="6" t="s">
        <v>4417</v>
      </c>
      <c r="C1716" s="131" t="s">
        <v>7171</v>
      </c>
      <c r="D1716" s="132" t="s">
        <v>1466</v>
      </c>
      <c r="E1716" s="8">
        <v>1</v>
      </c>
      <c r="F1716" s="166" t="s">
        <v>69</v>
      </c>
      <c r="I1716" s="8">
        <v>0</v>
      </c>
      <c r="L1716" s="188">
        <f>VLOOKUP('Tabela STJ'!$F$5:$F$5098,'R$ REAJUSTADO'!$A$2:$B$44,2,FALSE)</f>
        <v>212.03</v>
      </c>
      <c r="M1716" s="51">
        <f t="shared" si="61"/>
        <v>212.03</v>
      </c>
      <c r="N1716" s="52">
        <f>G1716*'R$ REAJUSTADO'!$E$13</f>
        <v>0</v>
      </c>
      <c r="O1716" s="11">
        <f>(J1716*'R$ REAJUSTADO'!$E$16)*'Tabela STJ'!K1716</f>
        <v>0</v>
      </c>
      <c r="P1716" s="205">
        <f t="shared" si="62"/>
        <v>212.03</v>
      </c>
      <c r="Q1716" s="201" t="s">
        <v>5172</v>
      </c>
    </row>
    <row r="1717" spans="1:17">
      <c r="A1717" s="274"/>
      <c r="B1717" s="275"/>
      <c r="C1717" s="140"/>
      <c r="D1717" s="143" t="s">
        <v>4675</v>
      </c>
      <c r="E1717" s="33"/>
      <c r="F1717" s="172"/>
      <c r="G1717" s="34"/>
      <c r="H1717" s="33"/>
      <c r="I1717" s="33"/>
      <c r="J1717" s="183"/>
      <c r="K1717" s="35"/>
      <c r="L1717" s="194"/>
      <c r="M1717" s="57"/>
      <c r="N1717" s="60"/>
      <c r="O1717" s="36"/>
      <c r="P1717" s="207"/>
      <c r="Q1717" s="213"/>
    </row>
    <row r="1718" spans="1:17" ht="15">
      <c r="A1718" s="274"/>
      <c r="B1718" s="275"/>
      <c r="C1718" s="140"/>
      <c r="D1718" s="271" t="s">
        <v>4676</v>
      </c>
      <c r="E1718" s="271"/>
      <c r="F1718" s="271"/>
      <c r="G1718" s="271"/>
      <c r="H1718" s="271"/>
      <c r="I1718" s="271"/>
      <c r="J1718" s="271"/>
      <c r="K1718" s="271"/>
      <c r="L1718" s="271"/>
      <c r="M1718" s="271"/>
      <c r="N1718" s="271"/>
      <c r="O1718" s="271"/>
      <c r="P1718" s="271"/>
      <c r="Q1718" s="271"/>
    </row>
    <row r="1719" spans="1:17" ht="15">
      <c r="A1719" s="274"/>
      <c r="B1719" s="275"/>
      <c r="C1719" s="140"/>
      <c r="D1719" s="271" t="s">
        <v>4677</v>
      </c>
      <c r="E1719" s="271"/>
      <c r="F1719" s="271"/>
      <c r="G1719" s="271"/>
      <c r="H1719" s="271"/>
      <c r="I1719" s="271"/>
      <c r="J1719" s="271"/>
      <c r="K1719" s="271"/>
      <c r="L1719" s="271"/>
      <c r="M1719" s="271"/>
      <c r="N1719" s="271"/>
      <c r="O1719" s="271"/>
      <c r="P1719" s="271"/>
      <c r="Q1719" s="271"/>
    </row>
    <row r="1720" spans="1:17" ht="15">
      <c r="A1720" s="274"/>
      <c r="B1720" s="275"/>
      <c r="C1720" s="140"/>
      <c r="D1720" s="271" t="s">
        <v>4678</v>
      </c>
      <c r="E1720" s="271"/>
      <c r="F1720" s="271"/>
      <c r="G1720" s="271"/>
      <c r="H1720" s="271"/>
      <c r="I1720" s="271"/>
      <c r="J1720" s="271"/>
      <c r="K1720" s="271"/>
      <c r="L1720" s="271"/>
      <c r="M1720" s="271"/>
      <c r="N1720" s="271"/>
      <c r="O1720" s="271"/>
      <c r="P1720" s="271"/>
      <c r="Q1720" s="271"/>
    </row>
    <row r="1721" spans="1:17">
      <c r="A1721" s="274"/>
      <c r="B1721" s="275"/>
      <c r="C1721" s="140" t="s">
        <v>7172</v>
      </c>
      <c r="D1721" s="143" t="s">
        <v>4679</v>
      </c>
      <c r="E1721" s="33"/>
      <c r="F1721" s="172"/>
      <c r="G1721" s="34"/>
      <c r="H1721" s="33"/>
      <c r="I1721" s="33"/>
      <c r="J1721" s="183"/>
      <c r="K1721" s="35"/>
      <c r="L1721" s="194"/>
      <c r="M1721" s="57"/>
      <c r="N1721" s="60"/>
      <c r="O1721" s="36"/>
      <c r="P1721" s="207"/>
      <c r="Q1721" s="213"/>
    </row>
    <row r="1722" spans="1:17">
      <c r="A1722" s="274"/>
      <c r="B1722" s="275"/>
      <c r="C1722" s="140"/>
      <c r="D1722" s="143" t="s">
        <v>4680</v>
      </c>
      <c r="E1722" s="33"/>
      <c r="F1722" s="172"/>
      <c r="G1722" s="34"/>
      <c r="H1722" s="33"/>
      <c r="I1722" s="33"/>
      <c r="J1722" s="183"/>
      <c r="K1722" s="35"/>
      <c r="L1722" s="194"/>
      <c r="M1722" s="57"/>
      <c r="N1722" s="60"/>
      <c r="O1722" s="36"/>
      <c r="P1722" s="207"/>
      <c r="Q1722" s="213"/>
    </row>
    <row r="1723" spans="1:17">
      <c r="A1723" s="274"/>
      <c r="B1723" s="275"/>
      <c r="C1723" s="140"/>
      <c r="D1723" s="143" t="s">
        <v>4681</v>
      </c>
      <c r="E1723" s="33"/>
      <c r="F1723" s="172"/>
      <c r="G1723" s="34"/>
      <c r="H1723" s="33"/>
      <c r="I1723" s="33"/>
      <c r="J1723" s="183"/>
      <c r="K1723" s="35"/>
      <c r="L1723" s="194"/>
      <c r="M1723" s="57"/>
      <c r="N1723" s="60"/>
      <c r="O1723" s="36"/>
      <c r="P1723" s="207"/>
      <c r="Q1723" s="213"/>
    </row>
    <row r="1724" spans="1:17">
      <c r="A1724" s="274"/>
      <c r="B1724" s="275"/>
      <c r="C1724" s="140"/>
      <c r="D1724" s="143" t="s">
        <v>4682</v>
      </c>
      <c r="E1724" s="33"/>
      <c r="F1724" s="172"/>
      <c r="G1724" s="34"/>
      <c r="H1724" s="33"/>
      <c r="I1724" s="33"/>
      <c r="J1724" s="183"/>
      <c r="K1724" s="35"/>
      <c r="L1724" s="194"/>
      <c r="M1724" s="57"/>
      <c r="N1724" s="60"/>
      <c r="O1724" s="36"/>
      <c r="P1724" s="207"/>
      <c r="Q1724" s="213"/>
    </row>
    <row r="1725" spans="1:17">
      <c r="A1725" s="274"/>
      <c r="B1725" s="275"/>
      <c r="C1725" s="140"/>
      <c r="D1725" s="143" t="s">
        <v>4683</v>
      </c>
      <c r="E1725" s="33"/>
      <c r="F1725" s="172"/>
      <c r="G1725" s="34"/>
      <c r="H1725" s="33"/>
      <c r="I1725" s="33"/>
      <c r="J1725" s="183"/>
      <c r="K1725" s="35"/>
      <c r="L1725" s="194"/>
      <c r="M1725" s="57"/>
      <c r="N1725" s="60"/>
      <c r="O1725" s="36"/>
      <c r="P1725" s="207"/>
      <c r="Q1725" s="213"/>
    </row>
    <row r="1726" spans="1:17">
      <c r="A1726" s="274"/>
      <c r="B1726" s="275"/>
      <c r="C1726" s="140"/>
      <c r="D1726" s="143" t="s">
        <v>4684</v>
      </c>
      <c r="E1726" s="33"/>
      <c r="F1726" s="172"/>
      <c r="G1726" s="34"/>
      <c r="H1726" s="33"/>
      <c r="I1726" s="33"/>
      <c r="J1726" s="183"/>
      <c r="K1726" s="35"/>
      <c r="L1726" s="194"/>
      <c r="M1726" s="57"/>
      <c r="N1726" s="60"/>
      <c r="O1726" s="36"/>
      <c r="P1726" s="207"/>
      <c r="Q1726" s="213"/>
    </row>
    <row r="1727" spans="1:17">
      <c r="A1727" s="274"/>
      <c r="B1727" s="275"/>
      <c r="C1727" s="140"/>
      <c r="D1727" s="143" t="s">
        <v>4685</v>
      </c>
      <c r="E1727" s="33"/>
      <c r="F1727" s="172"/>
      <c r="G1727" s="34"/>
      <c r="H1727" s="33"/>
      <c r="I1727" s="33"/>
      <c r="J1727" s="183"/>
      <c r="K1727" s="35"/>
      <c r="L1727" s="194"/>
      <c r="M1727" s="57"/>
      <c r="N1727" s="60"/>
      <c r="O1727" s="36"/>
      <c r="P1727" s="207"/>
      <c r="Q1727" s="213"/>
    </row>
    <row r="1728" spans="1:17">
      <c r="A1728" s="274"/>
      <c r="B1728" s="275"/>
      <c r="C1728" s="140"/>
      <c r="D1728" s="143" t="s">
        <v>4686</v>
      </c>
      <c r="E1728" s="33"/>
      <c r="F1728" s="172"/>
      <c r="G1728" s="34"/>
      <c r="H1728" s="33"/>
      <c r="I1728" s="33"/>
      <c r="J1728" s="183"/>
      <c r="K1728" s="35"/>
      <c r="L1728" s="194"/>
      <c r="M1728" s="57"/>
      <c r="N1728" s="60"/>
      <c r="O1728" s="36"/>
      <c r="P1728" s="207"/>
      <c r="Q1728" s="213"/>
    </row>
    <row r="1729" spans="1:17" s="26" customFormat="1" ht="31.5">
      <c r="A1729" s="273" t="s">
        <v>5437</v>
      </c>
      <c r="B1729" s="273"/>
      <c r="C1729" s="273"/>
      <c r="D1729" s="273"/>
      <c r="E1729" s="273"/>
      <c r="F1729" s="273"/>
      <c r="G1729" s="273"/>
      <c r="H1729" s="273"/>
      <c r="I1729" s="273"/>
      <c r="J1729" s="273"/>
      <c r="K1729" s="273"/>
      <c r="L1729" s="273"/>
      <c r="M1729" s="273"/>
      <c r="N1729" s="273"/>
      <c r="O1729" s="273"/>
      <c r="P1729" s="273"/>
      <c r="Q1729" s="273"/>
    </row>
    <row r="1730" spans="1:17" ht="25.5">
      <c r="A1730" s="119" t="s">
        <v>4321</v>
      </c>
      <c r="B1730" s="6" t="s">
        <v>4418</v>
      </c>
      <c r="C1730" s="131" t="s">
        <v>7173</v>
      </c>
      <c r="D1730" s="132" t="s">
        <v>1469</v>
      </c>
      <c r="E1730" s="8">
        <v>1</v>
      </c>
      <c r="F1730" s="166" t="s">
        <v>335</v>
      </c>
      <c r="H1730" s="8">
        <v>4</v>
      </c>
      <c r="I1730" s="8">
        <v>7</v>
      </c>
      <c r="L1730" s="188">
        <f>VLOOKUP('Tabela STJ'!$F$5:$F$5098,'R$ REAJUSTADO'!$A$2:$B$44,2,FALSE)</f>
        <v>1383.1</v>
      </c>
      <c r="M1730" s="51">
        <f t="shared" si="61"/>
        <v>1383.1</v>
      </c>
      <c r="N1730" s="52">
        <f>G1730*'R$ REAJUSTADO'!$E$13</f>
        <v>0</v>
      </c>
      <c r="O1730" s="11">
        <f>(J1730*'R$ REAJUSTADO'!$E$16)*'Tabela STJ'!K1730</f>
        <v>0</v>
      </c>
      <c r="P1730" s="205">
        <f t="shared" si="62"/>
        <v>1383.1</v>
      </c>
      <c r="Q1730" s="201" t="s">
        <v>5172</v>
      </c>
    </row>
    <row r="1731" spans="1:17" ht="25.5">
      <c r="A1731" s="119" t="s">
        <v>4321</v>
      </c>
      <c r="B1731" s="6" t="s">
        <v>4418</v>
      </c>
      <c r="C1731" s="131" t="s">
        <v>7174</v>
      </c>
      <c r="D1731" s="132" t="s">
        <v>1470</v>
      </c>
      <c r="E1731" s="8">
        <v>1</v>
      </c>
      <c r="F1731" s="166" t="s">
        <v>184</v>
      </c>
      <c r="H1731" s="8">
        <v>2</v>
      </c>
      <c r="I1731" s="8">
        <v>4</v>
      </c>
      <c r="L1731" s="188">
        <f>VLOOKUP('Tabela STJ'!$F$5:$F$5098,'R$ REAJUSTADO'!$A$2:$B$44,2,FALSE)</f>
        <v>720.66</v>
      </c>
      <c r="M1731" s="51">
        <f t="shared" si="61"/>
        <v>720.66</v>
      </c>
      <c r="N1731" s="52">
        <f>G1731*'R$ REAJUSTADO'!$E$13</f>
        <v>0</v>
      </c>
      <c r="O1731" s="11">
        <f>(J1731*'R$ REAJUSTADO'!$E$16)*'Tabela STJ'!K1731</f>
        <v>0</v>
      </c>
      <c r="P1731" s="205">
        <f t="shared" si="62"/>
        <v>720.66</v>
      </c>
      <c r="Q1731" s="201" t="s">
        <v>5172</v>
      </c>
    </row>
    <row r="1732" spans="1:17" ht="25.5">
      <c r="A1732" s="119" t="s">
        <v>4321</v>
      </c>
      <c r="B1732" s="6" t="s">
        <v>4418</v>
      </c>
      <c r="C1732" s="131" t="s">
        <v>7175</v>
      </c>
      <c r="D1732" s="132" t="s">
        <v>1471</v>
      </c>
      <c r="E1732" s="8">
        <v>1</v>
      </c>
      <c r="F1732" s="166" t="s">
        <v>314</v>
      </c>
      <c r="H1732" s="8">
        <v>3</v>
      </c>
      <c r="I1732" s="8">
        <v>6</v>
      </c>
      <c r="L1732" s="188">
        <f>VLOOKUP('Tabela STJ'!$F$5:$F$5098,'R$ REAJUSTADO'!$A$2:$B$44,2,FALSE)</f>
        <v>1261.1400000000001</v>
      </c>
      <c r="M1732" s="51">
        <f t="shared" si="61"/>
        <v>1261.1400000000001</v>
      </c>
      <c r="N1732" s="52">
        <f>G1732*'R$ REAJUSTADO'!$E$13</f>
        <v>0</v>
      </c>
      <c r="O1732" s="11">
        <f>(J1732*'R$ REAJUSTADO'!$E$16)*'Tabela STJ'!K1732</f>
        <v>0</v>
      </c>
      <c r="P1732" s="205">
        <f t="shared" si="62"/>
        <v>1261.1400000000001</v>
      </c>
      <c r="Q1732" s="201" t="s">
        <v>5172</v>
      </c>
    </row>
    <row r="1733" spans="1:17" ht="25.5">
      <c r="A1733" s="119" t="s">
        <v>4321</v>
      </c>
      <c r="B1733" s="6" t="s">
        <v>4418</v>
      </c>
      <c r="C1733" s="131" t="s">
        <v>7176</v>
      </c>
      <c r="D1733" s="132" t="s">
        <v>1473</v>
      </c>
      <c r="E1733" s="8">
        <v>1</v>
      </c>
      <c r="F1733" s="166" t="s">
        <v>245</v>
      </c>
      <c r="H1733" s="8">
        <v>2</v>
      </c>
      <c r="I1733" s="8">
        <v>4</v>
      </c>
      <c r="L1733" s="188">
        <f>VLOOKUP('Tabela STJ'!$F$5:$F$5098,'R$ REAJUSTADO'!$A$2:$B$44,2,FALSE)</f>
        <v>648.59</v>
      </c>
      <c r="M1733" s="51">
        <f t="shared" si="61"/>
        <v>648.59</v>
      </c>
      <c r="N1733" s="52">
        <f>G1733*'R$ REAJUSTADO'!$E$13</f>
        <v>0</v>
      </c>
      <c r="O1733" s="11">
        <f>(J1733*'R$ REAJUSTADO'!$E$16)*'Tabela STJ'!K1733</f>
        <v>0</v>
      </c>
      <c r="P1733" s="205">
        <f t="shared" si="62"/>
        <v>648.59</v>
      </c>
      <c r="Q1733" s="201" t="s">
        <v>5172</v>
      </c>
    </row>
    <row r="1734" spans="1:17" ht="25.5">
      <c r="A1734" s="119" t="s">
        <v>4321</v>
      </c>
      <c r="B1734" s="6" t="s">
        <v>4418</v>
      </c>
      <c r="C1734" s="131" t="s">
        <v>7177</v>
      </c>
      <c r="D1734" s="132" t="s">
        <v>1472</v>
      </c>
      <c r="E1734" s="8">
        <v>1</v>
      </c>
      <c r="F1734" s="166" t="s">
        <v>314</v>
      </c>
      <c r="H1734" s="8">
        <v>3</v>
      </c>
      <c r="I1734" s="8">
        <v>7</v>
      </c>
      <c r="L1734" s="188">
        <f>VLOOKUP('Tabela STJ'!$F$5:$F$5098,'R$ REAJUSTADO'!$A$2:$B$44,2,FALSE)</f>
        <v>1261.1400000000001</v>
      </c>
      <c r="M1734" s="51">
        <f t="shared" si="61"/>
        <v>1261.1400000000001</v>
      </c>
      <c r="N1734" s="52">
        <f>G1734*'R$ REAJUSTADO'!$E$13</f>
        <v>0</v>
      </c>
      <c r="O1734" s="11">
        <f>(J1734*'R$ REAJUSTADO'!$E$16)*'Tabela STJ'!K1734</f>
        <v>0</v>
      </c>
      <c r="P1734" s="205">
        <f t="shared" si="62"/>
        <v>1261.1400000000001</v>
      </c>
      <c r="Q1734" s="201" t="s">
        <v>5172</v>
      </c>
    </row>
    <row r="1735" spans="1:17" ht="25.5">
      <c r="A1735" s="119" t="s">
        <v>4321</v>
      </c>
      <c r="B1735" s="6" t="s">
        <v>4418</v>
      </c>
      <c r="C1735" s="131" t="s">
        <v>7178</v>
      </c>
      <c r="D1735" s="132" t="s">
        <v>1474</v>
      </c>
      <c r="E1735" s="8">
        <v>1</v>
      </c>
      <c r="F1735" s="166" t="s">
        <v>194</v>
      </c>
      <c r="H1735" s="8">
        <v>3</v>
      </c>
      <c r="I1735" s="8">
        <v>6</v>
      </c>
      <c r="L1735" s="188">
        <f>VLOOKUP('Tabela STJ'!$F$5:$F$5098,'R$ REAJUSTADO'!$A$2:$B$44,2,FALSE)</f>
        <v>923</v>
      </c>
      <c r="M1735" s="51">
        <f t="shared" si="61"/>
        <v>923</v>
      </c>
      <c r="N1735" s="52">
        <f>G1735*'R$ REAJUSTADO'!$E$13</f>
        <v>0</v>
      </c>
      <c r="O1735" s="11">
        <f>(J1735*'R$ REAJUSTADO'!$E$16)*'Tabela STJ'!K1735</f>
        <v>0</v>
      </c>
      <c r="P1735" s="205">
        <f t="shared" si="62"/>
        <v>923</v>
      </c>
      <c r="Q1735" s="201" t="s">
        <v>5172</v>
      </c>
    </row>
    <row r="1736" spans="1:17" ht="25.5">
      <c r="A1736" s="119" t="s">
        <v>4321</v>
      </c>
      <c r="B1736" s="6" t="s">
        <v>4418</v>
      </c>
      <c r="C1736" s="131" t="s">
        <v>7179</v>
      </c>
      <c r="D1736" s="132" t="s">
        <v>1475</v>
      </c>
      <c r="E1736" s="8">
        <v>1</v>
      </c>
      <c r="F1736" s="166" t="s">
        <v>3</v>
      </c>
      <c r="H1736" s="8">
        <v>2</v>
      </c>
      <c r="I1736" s="8">
        <v>2</v>
      </c>
      <c r="L1736" s="188">
        <f>VLOOKUP('Tabela STJ'!$F$5:$F$5098,'R$ REAJUSTADO'!$A$2:$B$44,2,FALSE)</f>
        <v>261.93</v>
      </c>
      <c r="M1736" s="51">
        <f t="shared" si="61"/>
        <v>261.93</v>
      </c>
      <c r="N1736" s="52">
        <f>G1736*'R$ REAJUSTADO'!$E$13</f>
        <v>0</v>
      </c>
      <c r="O1736" s="11">
        <f>(J1736*'R$ REAJUSTADO'!$E$16)*'Tabela STJ'!K1736</f>
        <v>0</v>
      </c>
      <c r="P1736" s="205">
        <f t="shared" si="62"/>
        <v>261.93</v>
      </c>
      <c r="Q1736" s="201" t="s">
        <v>5172</v>
      </c>
    </row>
    <row r="1737" spans="1:17" ht="25.5">
      <c r="A1737" s="119" t="s">
        <v>4321</v>
      </c>
      <c r="B1737" s="6" t="s">
        <v>4418</v>
      </c>
      <c r="C1737" s="131" t="s">
        <v>7180</v>
      </c>
      <c r="D1737" s="132" t="s">
        <v>1476</v>
      </c>
      <c r="E1737" s="8">
        <v>1</v>
      </c>
      <c r="F1737" s="166" t="s">
        <v>335</v>
      </c>
      <c r="H1737" s="8">
        <v>4</v>
      </c>
      <c r="I1737" s="8">
        <v>7</v>
      </c>
      <c r="L1737" s="188">
        <f>VLOOKUP('Tabela STJ'!$F$5:$F$5098,'R$ REAJUSTADO'!$A$2:$B$44,2,FALSE)</f>
        <v>1383.1</v>
      </c>
      <c r="M1737" s="51">
        <f t="shared" si="61"/>
        <v>1383.1</v>
      </c>
      <c r="N1737" s="52">
        <f>G1737*'R$ REAJUSTADO'!$E$13</f>
        <v>0</v>
      </c>
      <c r="O1737" s="11">
        <f>(J1737*'R$ REAJUSTADO'!$E$16)*'Tabela STJ'!K1737</f>
        <v>0</v>
      </c>
      <c r="P1737" s="205">
        <f t="shared" si="62"/>
        <v>1383.1</v>
      </c>
      <c r="Q1737" s="201" t="s">
        <v>5172</v>
      </c>
    </row>
    <row r="1738" spans="1:17" ht="25.5">
      <c r="A1738" s="119" t="s">
        <v>4321</v>
      </c>
      <c r="B1738" s="6" t="s">
        <v>4418</v>
      </c>
      <c r="C1738" s="131" t="s">
        <v>7181</v>
      </c>
      <c r="D1738" s="132" t="s">
        <v>1477</v>
      </c>
      <c r="E1738" s="8">
        <v>1</v>
      </c>
      <c r="F1738" s="166" t="s">
        <v>194</v>
      </c>
      <c r="H1738" s="8">
        <v>3</v>
      </c>
      <c r="I1738" s="8">
        <v>4</v>
      </c>
      <c r="L1738" s="188">
        <f>VLOOKUP('Tabela STJ'!$F$5:$F$5098,'R$ REAJUSTADO'!$A$2:$B$44,2,FALSE)</f>
        <v>923</v>
      </c>
      <c r="M1738" s="51">
        <f t="shared" si="61"/>
        <v>923</v>
      </c>
      <c r="N1738" s="52">
        <f>G1738*'R$ REAJUSTADO'!$E$13</f>
        <v>0</v>
      </c>
      <c r="O1738" s="11">
        <f>(J1738*'R$ REAJUSTADO'!$E$16)*'Tabela STJ'!K1738</f>
        <v>0</v>
      </c>
      <c r="P1738" s="205">
        <f t="shared" si="62"/>
        <v>923</v>
      </c>
      <c r="Q1738" s="201" t="s">
        <v>5172</v>
      </c>
    </row>
    <row r="1739" spans="1:17" ht="25.5">
      <c r="A1739" s="119" t="s">
        <v>4321</v>
      </c>
      <c r="B1739" s="6" t="s">
        <v>4418</v>
      </c>
      <c r="C1739" s="131" t="s">
        <v>7182</v>
      </c>
      <c r="D1739" s="132" t="s">
        <v>1478</v>
      </c>
      <c r="E1739" s="8">
        <v>1</v>
      </c>
      <c r="F1739" s="166" t="s">
        <v>47</v>
      </c>
      <c r="I1739" s="8">
        <v>2</v>
      </c>
      <c r="L1739" s="188">
        <f>VLOOKUP('Tabela STJ'!$F$5:$F$5098,'R$ REAJUSTADO'!$A$2:$B$44,2,FALSE)</f>
        <v>282.70999999999998</v>
      </c>
      <c r="M1739" s="51">
        <f t="shared" si="61"/>
        <v>282.70999999999998</v>
      </c>
      <c r="N1739" s="52">
        <f>G1739*'R$ REAJUSTADO'!$E$13</f>
        <v>0</v>
      </c>
      <c r="O1739" s="11">
        <f>(J1739*'R$ REAJUSTADO'!$E$16)*'Tabela STJ'!K1739</f>
        <v>0</v>
      </c>
      <c r="P1739" s="205">
        <f t="shared" si="62"/>
        <v>282.70999999999998</v>
      </c>
      <c r="Q1739" s="201" t="s">
        <v>5172</v>
      </c>
    </row>
    <row r="1740" spans="1:17" s="26" customFormat="1" ht="31.5">
      <c r="A1740" s="273" t="s">
        <v>5438</v>
      </c>
      <c r="B1740" s="273"/>
      <c r="C1740" s="273"/>
      <c r="D1740" s="273"/>
      <c r="E1740" s="273"/>
      <c r="F1740" s="273"/>
      <c r="G1740" s="273"/>
      <c r="H1740" s="273"/>
      <c r="I1740" s="273"/>
      <c r="J1740" s="273"/>
      <c r="K1740" s="273"/>
      <c r="L1740" s="273"/>
      <c r="M1740" s="273"/>
      <c r="N1740" s="273"/>
      <c r="O1740" s="273"/>
      <c r="P1740" s="273"/>
      <c r="Q1740" s="273"/>
    </row>
    <row r="1741" spans="1:17" ht="25.5">
      <c r="A1741" s="119" t="s">
        <v>4321</v>
      </c>
      <c r="B1741" s="6" t="s">
        <v>4419</v>
      </c>
      <c r="C1741" s="131" t="s">
        <v>7183</v>
      </c>
      <c r="D1741" s="132" t="s">
        <v>1481</v>
      </c>
      <c r="E1741" s="8">
        <v>1</v>
      </c>
      <c r="F1741" s="166" t="s">
        <v>153</v>
      </c>
      <c r="I1741" s="8">
        <v>0</v>
      </c>
      <c r="L1741" s="188">
        <f>VLOOKUP('Tabela STJ'!$F$5:$F$5098,'R$ REAJUSTADO'!$A$2:$B$44,2,FALSE)</f>
        <v>232.84</v>
      </c>
      <c r="M1741" s="51">
        <f t="shared" si="61"/>
        <v>232.84</v>
      </c>
      <c r="N1741" s="52">
        <f>G1741*'R$ REAJUSTADO'!$E$13</f>
        <v>0</v>
      </c>
      <c r="O1741" s="11">
        <f>(J1741*'R$ REAJUSTADO'!$E$16)*'Tabela STJ'!K1741</f>
        <v>0</v>
      </c>
      <c r="P1741" s="205">
        <f t="shared" si="62"/>
        <v>232.84</v>
      </c>
      <c r="Q1741" s="201" t="s">
        <v>5171</v>
      </c>
    </row>
    <row r="1742" spans="1:17" ht="25.5">
      <c r="A1742" s="119" t="s">
        <v>4321</v>
      </c>
      <c r="B1742" s="6" t="s">
        <v>4419</v>
      </c>
      <c r="C1742" s="131" t="s">
        <v>7184</v>
      </c>
      <c r="D1742" s="132" t="s">
        <v>1482</v>
      </c>
      <c r="E1742" s="8">
        <v>1</v>
      </c>
      <c r="F1742" s="166" t="s">
        <v>2</v>
      </c>
      <c r="G1742" s="9">
        <v>14</v>
      </c>
      <c r="I1742" s="8">
        <v>0</v>
      </c>
      <c r="L1742" s="188">
        <f>VLOOKUP('Tabela STJ'!$F$5:$F$5098,'R$ REAJUSTADO'!$A$2:$B$44,2,FALSE)</f>
        <v>177.38</v>
      </c>
      <c r="M1742" s="51">
        <f t="shared" si="61"/>
        <v>177.38</v>
      </c>
      <c r="N1742" s="52">
        <f>G1742*'R$ REAJUSTADO'!$E$13</f>
        <v>223.16</v>
      </c>
      <c r="O1742" s="11">
        <f>(J1742*'R$ REAJUSTADO'!$E$16)*'Tabela STJ'!K1742</f>
        <v>0</v>
      </c>
      <c r="P1742" s="205">
        <f t="shared" si="62"/>
        <v>400.53999999999996</v>
      </c>
      <c r="Q1742" s="201" t="s">
        <v>5171</v>
      </c>
    </row>
    <row r="1743" spans="1:17" ht="30">
      <c r="A1743" s="119" t="s">
        <v>4321</v>
      </c>
      <c r="B1743" s="6" t="s">
        <v>4419</v>
      </c>
      <c r="C1743" s="131" t="s">
        <v>7185</v>
      </c>
      <c r="D1743" s="132" t="s">
        <v>1480</v>
      </c>
      <c r="E1743" s="8">
        <v>1</v>
      </c>
      <c r="F1743" s="166" t="s">
        <v>153</v>
      </c>
      <c r="G1743" s="9">
        <v>14</v>
      </c>
      <c r="I1743" s="8">
        <v>0</v>
      </c>
      <c r="L1743" s="188">
        <f>VLOOKUP('Tabela STJ'!$F$5:$F$5098,'R$ REAJUSTADO'!$A$2:$B$44,2,FALSE)</f>
        <v>232.84</v>
      </c>
      <c r="M1743" s="51">
        <f t="shared" si="61"/>
        <v>232.84</v>
      </c>
      <c r="N1743" s="52">
        <f>G1743*'R$ REAJUSTADO'!$E$13</f>
        <v>223.16</v>
      </c>
      <c r="O1743" s="11">
        <f>(J1743*'R$ REAJUSTADO'!$E$16)*'Tabela STJ'!K1743</f>
        <v>0</v>
      </c>
      <c r="P1743" s="205">
        <f t="shared" si="62"/>
        <v>456</v>
      </c>
      <c r="Q1743" s="201" t="s">
        <v>5171</v>
      </c>
    </row>
    <row r="1744" spans="1:17" ht="30">
      <c r="A1744" s="119" t="s">
        <v>4321</v>
      </c>
      <c r="B1744" s="6" t="s">
        <v>4419</v>
      </c>
      <c r="C1744" s="131" t="s">
        <v>7186</v>
      </c>
      <c r="D1744" s="132" t="s">
        <v>1479</v>
      </c>
      <c r="E1744" s="8">
        <v>1</v>
      </c>
      <c r="F1744" s="166" t="s">
        <v>145</v>
      </c>
      <c r="G1744" s="9">
        <v>18</v>
      </c>
      <c r="I1744" s="8">
        <v>0</v>
      </c>
      <c r="L1744" s="188">
        <f>VLOOKUP('Tabela STJ'!$F$5:$F$5098,'R$ REAJUSTADO'!$A$2:$B$44,2,FALSE)</f>
        <v>304.89</v>
      </c>
      <c r="M1744" s="51">
        <f t="shared" si="61"/>
        <v>304.89</v>
      </c>
      <c r="N1744" s="52">
        <f>G1744*'R$ REAJUSTADO'!$E$13</f>
        <v>286.92</v>
      </c>
      <c r="O1744" s="11">
        <f>(J1744*'R$ REAJUSTADO'!$E$16)*'Tabela STJ'!K1744</f>
        <v>0</v>
      </c>
      <c r="P1744" s="205">
        <f t="shared" si="62"/>
        <v>591.80999999999995</v>
      </c>
      <c r="Q1744" s="201" t="s">
        <v>5171</v>
      </c>
    </row>
    <row r="1745" spans="1:17">
      <c r="A1745" s="274"/>
      <c r="B1745" s="275"/>
      <c r="C1745" s="140" t="s">
        <v>7187</v>
      </c>
      <c r="D1745" s="143" t="s">
        <v>4687</v>
      </c>
      <c r="E1745" s="33"/>
      <c r="F1745" s="172"/>
      <c r="G1745" s="34"/>
      <c r="H1745" s="33"/>
      <c r="I1745" s="33"/>
      <c r="J1745" s="183"/>
      <c r="K1745" s="35"/>
      <c r="L1745" s="194"/>
      <c r="M1745" s="57"/>
      <c r="N1745" s="60"/>
      <c r="O1745" s="36"/>
      <c r="P1745" s="207"/>
      <c r="Q1745" s="213"/>
    </row>
    <row r="1746" spans="1:17" s="26" customFormat="1" ht="31.5">
      <c r="A1746" s="273" t="s">
        <v>5439</v>
      </c>
      <c r="B1746" s="273"/>
      <c r="C1746" s="273"/>
      <c r="D1746" s="273"/>
      <c r="E1746" s="273"/>
      <c r="F1746" s="273"/>
      <c r="G1746" s="273"/>
      <c r="H1746" s="273"/>
      <c r="I1746" s="273"/>
      <c r="J1746" s="273"/>
      <c r="K1746" s="273"/>
      <c r="L1746" s="273"/>
      <c r="M1746" s="273"/>
      <c r="N1746" s="273"/>
      <c r="O1746" s="273"/>
      <c r="P1746" s="273"/>
      <c r="Q1746" s="273"/>
    </row>
    <row r="1747" spans="1:17" ht="25.5">
      <c r="A1747" s="119" t="s">
        <v>4321</v>
      </c>
      <c r="B1747" s="6" t="s">
        <v>4420</v>
      </c>
      <c r="C1747" s="131" t="s">
        <v>7188</v>
      </c>
      <c r="D1747" s="132" t="s">
        <v>1483</v>
      </c>
      <c r="E1747" s="8">
        <v>1</v>
      </c>
      <c r="F1747" s="166" t="s">
        <v>226</v>
      </c>
      <c r="H1747" s="8">
        <v>4</v>
      </c>
      <c r="I1747" s="8">
        <v>7</v>
      </c>
      <c r="L1747" s="188">
        <f>VLOOKUP('Tabela STJ'!$F$5:$F$5098,'R$ REAJUSTADO'!$A$2:$B$44,2,FALSE)</f>
        <v>1517.54</v>
      </c>
      <c r="M1747" s="51">
        <f t="shared" si="61"/>
        <v>1517.54</v>
      </c>
      <c r="N1747" s="52">
        <f>G1747*'R$ REAJUSTADO'!$E$13</f>
        <v>0</v>
      </c>
      <c r="O1747" s="11">
        <f>(J1747*'R$ REAJUSTADO'!$E$16)*'Tabela STJ'!K1747</f>
        <v>0</v>
      </c>
      <c r="P1747" s="205">
        <f t="shared" si="62"/>
        <v>1517.54</v>
      </c>
      <c r="Q1747" s="201" t="s">
        <v>5172</v>
      </c>
    </row>
    <row r="1748" spans="1:17" ht="25.5">
      <c r="A1748" s="119" t="s">
        <v>4321</v>
      </c>
      <c r="B1748" s="6" t="s">
        <v>4420</v>
      </c>
      <c r="C1748" s="131" t="s">
        <v>7189</v>
      </c>
      <c r="D1748" s="132" t="s">
        <v>1484</v>
      </c>
      <c r="E1748" s="8">
        <v>1</v>
      </c>
      <c r="F1748" s="166" t="s">
        <v>281</v>
      </c>
      <c r="H1748" s="8">
        <v>3</v>
      </c>
      <c r="I1748" s="8">
        <v>6</v>
      </c>
      <c r="L1748" s="188">
        <f>VLOOKUP('Tabela STJ'!$F$5:$F$5098,'R$ REAJUSTADO'!$A$2:$B$44,2,FALSE)</f>
        <v>1074.04</v>
      </c>
      <c r="M1748" s="51">
        <f t="shared" si="61"/>
        <v>1074.04</v>
      </c>
      <c r="N1748" s="52">
        <f>G1748*'R$ REAJUSTADO'!$E$13</f>
        <v>0</v>
      </c>
      <c r="O1748" s="11">
        <f>(J1748*'R$ REAJUSTADO'!$E$16)*'Tabela STJ'!K1748</f>
        <v>0</v>
      </c>
      <c r="P1748" s="205">
        <f t="shared" si="62"/>
        <v>1074.04</v>
      </c>
      <c r="Q1748" s="201" t="s">
        <v>5172</v>
      </c>
    </row>
    <row r="1749" spans="1:17" ht="25.5">
      <c r="A1749" s="119" t="s">
        <v>4321</v>
      </c>
      <c r="B1749" s="6" t="s">
        <v>4420</v>
      </c>
      <c r="C1749" s="131" t="s">
        <v>7190</v>
      </c>
      <c r="D1749" s="132" t="s">
        <v>1485</v>
      </c>
      <c r="E1749" s="8">
        <v>1</v>
      </c>
      <c r="F1749" s="166" t="s">
        <v>332</v>
      </c>
      <c r="H1749" s="8">
        <v>4</v>
      </c>
      <c r="I1749" s="8">
        <v>7</v>
      </c>
      <c r="L1749" s="188">
        <f>VLOOKUP('Tabela STJ'!$F$5:$F$5098,'R$ REAJUSTADO'!$A$2:$B$44,2,FALSE)</f>
        <v>1690.76</v>
      </c>
      <c r="M1749" s="51">
        <f t="shared" si="61"/>
        <v>1690.76</v>
      </c>
      <c r="N1749" s="52">
        <f>G1749*'R$ REAJUSTADO'!$E$13</f>
        <v>0</v>
      </c>
      <c r="O1749" s="11">
        <f>(J1749*'R$ REAJUSTADO'!$E$16)*'Tabela STJ'!K1749</f>
        <v>0</v>
      </c>
      <c r="P1749" s="205">
        <f t="shared" si="62"/>
        <v>1690.76</v>
      </c>
      <c r="Q1749" s="201" t="s">
        <v>5172</v>
      </c>
    </row>
    <row r="1750" spans="1:17" ht="25.5">
      <c r="A1750" s="119" t="s">
        <v>4321</v>
      </c>
      <c r="B1750" s="6" t="s">
        <v>4420</v>
      </c>
      <c r="C1750" s="131" t="s">
        <v>7191</v>
      </c>
      <c r="D1750" s="132" t="s">
        <v>1486</v>
      </c>
      <c r="E1750" s="8">
        <v>1</v>
      </c>
      <c r="F1750" s="166" t="s">
        <v>281</v>
      </c>
      <c r="H1750" s="8">
        <v>3</v>
      </c>
      <c r="I1750" s="8">
        <v>7</v>
      </c>
      <c r="L1750" s="188">
        <f>VLOOKUP('Tabela STJ'!$F$5:$F$5098,'R$ REAJUSTADO'!$A$2:$B$44,2,FALSE)</f>
        <v>1074.04</v>
      </c>
      <c r="M1750" s="51">
        <f t="shared" si="61"/>
        <v>1074.04</v>
      </c>
      <c r="N1750" s="52">
        <f>G1750*'R$ REAJUSTADO'!$E$13</f>
        <v>0</v>
      </c>
      <c r="O1750" s="11">
        <f>(J1750*'R$ REAJUSTADO'!$E$16)*'Tabela STJ'!K1750</f>
        <v>0</v>
      </c>
      <c r="P1750" s="205">
        <f t="shared" si="62"/>
        <v>1074.04</v>
      </c>
      <c r="Q1750" s="201" t="s">
        <v>5172</v>
      </c>
    </row>
    <row r="1751" spans="1:17" ht="25.5">
      <c r="A1751" s="119" t="s">
        <v>4321</v>
      </c>
      <c r="B1751" s="6" t="s">
        <v>4420</v>
      </c>
      <c r="C1751" s="131" t="s">
        <v>7192</v>
      </c>
      <c r="D1751" s="132" t="s">
        <v>1487</v>
      </c>
      <c r="E1751" s="8">
        <v>1</v>
      </c>
      <c r="F1751" s="166" t="s">
        <v>281</v>
      </c>
      <c r="H1751" s="8">
        <v>3</v>
      </c>
      <c r="I1751" s="8">
        <v>6</v>
      </c>
      <c r="L1751" s="188">
        <f>VLOOKUP('Tabela STJ'!$F$5:$F$5098,'R$ REAJUSTADO'!$A$2:$B$44,2,FALSE)</f>
        <v>1074.04</v>
      </c>
      <c r="M1751" s="51">
        <f t="shared" si="61"/>
        <v>1074.04</v>
      </c>
      <c r="N1751" s="52">
        <f>G1751*'R$ REAJUSTADO'!$E$13</f>
        <v>0</v>
      </c>
      <c r="O1751" s="11">
        <f>(J1751*'R$ REAJUSTADO'!$E$16)*'Tabela STJ'!K1751</f>
        <v>0</v>
      </c>
      <c r="P1751" s="205">
        <f t="shared" si="62"/>
        <v>1074.04</v>
      </c>
      <c r="Q1751" s="201" t="s">
        <v>5172</v>
      </c>
    </row>
    <row r="1752" spans="1:17" ht="25.5">
      <c r="A1752" s="119" t="s">
        <v>4321</v>
      </c>
      <c r="B1752" s="6" t="s">
        <v>4420</v>
      </c>
      <c r="C1752" s="131" t="s">
        <v>7193</v>
      </c>
      <c r="D1752" s="132" t="s">
        <v>4256</v>
      </c>
      <c r="E1752" s="8">
        <v>1</v>
      </c>
      <c r="F1752" s="166" t="s">
        <v>281</v>
      </c>
      <c r="G1752" s="8"/>
      <c r="H1752" s="8">
        <v>3</v>
      </c>
      <c r="I1752" s="8">
        <v>7</v>
      </c>
      <c r="L1752" s="188">
        <f>VLOOKUP('Tabela STJ'!$F$5:$F$5098,'R$ REAJUSTADO'!$A$2:$B$44,2,FALSE)</f>
        <v>1074.04</v>
      </c>
      <c r="M1752" s="51">
        <f t="shared" si="61"/>
        <v>1074.04</v>
      </c>
      <c r="N1752" s="52">
        <f>G1752*'R$ REAJUSTADO'!$E$13</f>
        <v>0</v>
      </c>
      <c r="O1752" s="11">
        <f>(J1752*'R$ REAJUSTADO'!$E$16)*'Tabela STJ'!K1752</f>
        <v>0</v>
      </c>
      <c r="P1752" s="205">
        <f t="shared" si="62"/>
        <v>1074.04</v>
      </c>
      <c r="Q1752" s="201" t="s">
        <v>5172</v>
      </c>
    </row>
    <row r="1753" spans="1:17" ht="25.5">
      <c r="A1753" s="119" t="s">
        <v>4321</v>
      </c>
      <c r="B1753" s="6" t="s">
        <v>4420</v>
      </c>
      <c r="C1753" s="131" t="s">
        <v>7194</v>
      </c>
      <c r="D1753" s="132" t="s">
        <v>1488</v>
      </c>
      <c r="E1753" s="8">
        <v>1</v>
      </c>
      <c r="F1753" s="166" t="s">
        <v>156</v>
      </c>
      <c r="H1753" s="8">
        <v>4</v>
      </c>
      <c r="I1753" s="8">
        <v>7</v>
      </c>
      <c r="L1753" s="188">
        <f>VLOOKUP('Tabela STJ'!$F$5:$F$5098,'R$ REAJUSTADO'!$A$2:$B$44,2,FALSE)</f>
        <v>3083.55</v>
      </c>
      <c r="M1753" s="51">
        <f t="shared" ref="M1753:M1823" si="63">L1753*E1753</f>
        <v>3083.55</v>
      </c>
      <c r="N1753" s="52">
        <f>G1753*'R$ REAJUSTADO'!$E$13</f>
        <v>0</v>
      </c>
      <c r="O1753" s="11">
        <f>(J1753*'R$ REAJUSTADO'!$E$16)*'Tabela STJ'!K1753</f>
        <v>0</v>
      </c>
      <c r="P1753" s="205">
        <f t="shared" si="62"/>
        <v>3083.55</v>
      </c>
      <c r="Q1753" s="201" t="s">
        <v>5172</v>
      </c>
    </row>
    <row r="1754" spans="1:17" ht="25.5">
      <c r="A1754" s="119" t="s">
        <v>4321</v>
      </c>
      <c r="B1754" s="6" t="s">
        <v>4420</v>
      </c>
      <c r="C1754" s="131" t="s">
        <v>7195</v>
      </c>
      <c r="D1754" s="132" t="s">
        <v>1489</v>
      </c>
      <c r="E1754" s="8">
        <v>1</v>
      </c>
      <c r="F1754" s="166" t="s">
        <v>194</v>
      </c>
      <c r="H1754" s="8">
        <v>2</v>
      </c>
      <c r="I1754" s="8">
        <v>4</v>
      </c>
      <c r="L1754" s="188">
        <f>VLOOKUP('Tabela STJ'!$F$5:$F$5098,'R$ REAJUSTADO'!$A$2:$B$44,2,FALSE)</f>
        <v>923</v>
      </c>
      <c r="M1754" s="51">
        <f t="shared" si="63"/>
        <v>923</v>
      </c>
      <c r="N1754" s="52">
        <f>G1754*'R$ REAJUSTADO'!$E$13</f>
        <v>0</v>
      </c>
      <c r="O1754" s="11">
        <f>(J1754*'R$ REAJUSTADO'!$E$16)*'Tabela STJ'!K1754</f>
        <v>0</v>
      </c>
      <c r="P1754" s="205">
        <f t="shared" si="62"/>
        <v>923</v>
      </c>
      <c r="Q1754" s="201" t="s">
        <v>5172</v>
      </c>
    </row>
    <row r="1755" spans="1:17" ht="25.5">
      <c r="A1755" s="119" t="s">
        <v>4321</v>
      </c>
      <c r="B1755" s="6" t="s">
        <v>4420</v>
      </c>
      <c r="C1755" s="131" t="s">
        <v>7196</v>
      </c>
      <c r="D1755" s="132" t="s">
        <v>1490</v>
      </c>
      <c r="E1755" s="8">
        <v>1</v>
      </c>
      <c r="F1755" s="166" t="s">
        <v>194</v>
      </c>
      <c r="H1755" s="8">
        <v>3</v>
      </c>
      <c r="I1755" s="8">
        <v>5</v>
      </c>
      <c r="L1755" s="188">
        <f>VLOOKUP('Tabela STJ'!$F$5:$F$5098,'R$ REAJUSTADO'!$A$2:$B$44,2,FALSE)</f>
        <v>923</v>
      </c>
      <c r="M1755" s="51">
        <f t="shared" si="63"/>
        <v>923</v>
      </c>
      <c r="N1755" s="52">
        <f>G1755*'R$ REAJUSTADO'!$E$13</f>
        <v>0</v>
      </c>
      <c r="O1755" s="11">
        <f>(J1755*'R$ REAJUSTADO'!$E$16)*'Tabela STJ'!K1755</f>
        <v>0</v>
      </c>
      <c r="P1755" s="205">
        <f t="shared" si="62"/>
        <v>923</v>
      </c>
      <c r="Q1755" s="201" t="s">
        <v>5172</v>
      </c>
    </row>
    <row r="1756" spans="1:17" ht="25.5">
      <c r="A1756" s="119" t="s">
        <v>4321</v>
      </c>
      <c r="B1756" s="6" t="s">
        <v>4420</v>
      </c>
      <c r="C1756" s="131" t="s">
        <v>7197</v>
      </c>
      <c r="D1756" s="132" t="s">
        <v>1491</v>
      </c>
      <c r="E1756" s="8">
        <v>1</v>
      </c>
      <c r="F1756" s="166" t="s">
        <v>335</v>
      </c>
      <c r="H1756" s="8">
        <v>3</v>
      </c>
      <c r="I1756" s="8">
        <v>7</v>
      </c>
      <c r="L1756" s="188">
        <f>VLOOKUP('Tabela STJ'!$F$5:$F$5098,'R$ REAJUSTADO'!$A$2:$B$44,2,FALSE)</f>
        <v>1383.1</v>
      </c>
      <c r="M1756" s="51">
        <f t="shared" si="63"/>
        <v>1383.1</v>
      </c>
      <c r="N1756" s="52">
        <f>G1756*'R$ REAJUSTADO'!$E$13</f>
        <v>0</v>
      </c>
      <c r="O1756" s="11">
        <f>(J1756*'R$ REAJUSTADO'!$E$16)*'Tabela STJ'!K1756</f>
        <v>0</v>
      </c>
      <c r="P1756" s="205">
        <f t="shared" si="62"/>
        <v>1383.1</v>
      </c>
      <c r="Q1756" s="201" t="s">
        <v>5172</v>
      </c>
    </row>
    <row r="1757" spans="1:17" ht="25.5">
      <c r="A1757" s="119" t="s">
        <v>4321</v>
      </c>
      <c r="B1757" s="6" t="s">
        <v>4420</v>
      </c>
      <c r="C1757" s="131" t="s">
        <v>7198</v>
      </c>
      <c r="D1757" s="132" t="s">
        <v>1492</v>
      </c>
      <c r="E1757" s="8">
        <v>1</v>
      </c>
      <c r="F1757" s="166" t="s">
        <v>226</v>
      </c>
      <c r="H1757" s="8">
        <v>3</v>
      </c>
      <c r="I1757" s="8">
        <v>5</v>
      </c>
      <c r="L1757" s="188">
        <f>VLOOKUP('Tabela STJ'!$F$5:$F$5098,'R$ REAJUSTADO'!$A$2:$B$44,2,FALSE)</f>
        <v>1517.54</v>
      </c>
      <c r="M1757" s="51">
        <f t="shared" si="63"/>
        <v>1517.54</v>
      </c>
      <c r="N1757" s="52">
        <f>G1757*'R$ REAJUSTADO'!$E$13</f>
        <v>0</v>
      </c>
      <c r="O1757" s="11">
        <f>(J1757*'R$ REAJUSTADO'!$E$16)*'Tabela STJ'!K1757</f>
        <v>0</v>
      </c>
      <c r="P1757" s="205">
        <f t="shared" si="62"/>
        <v>1517.54</v>
      </c>
      <c r="Q1757" s="201" t="s">
        <v>5172</v>
      </c>
    </row>
    <row r="1758" spans="1:17" ht="25.5">
      <c r="A1758" s="119" t="s">
        <v>4321</v>
      </c>
      <c r="B1758" s="6" t="s">
        <v>4420</v>
      </c>
      <c r="C1758" s="131" t="s">
        <v>7199</v>
      </c>
      <c r="D1758" s="132" t="s">
        <v>1493</v>
      </c>
      <c r="E1758" s="8">
        <v>1</v>
      </c>
      <c r="F1758" s="166" t="s">
        <v>194</v>
      </c>
      <c r="H1758" s="8">
        <v>3</v>
      </c>
      <c r="I1758" s="8">
        <v>4</v>
      </c>
      <c r="L1758" s="188">
        <f>VLOOKUP('Tabela STJ'!$F$5:$F$5098,'R$ REAJUSTADO'!$A$2:$B$44,2,FALSE)</f>
        <v>923</v>
      </c>
      <c r="M1758" s="51">
        <f t="shared" si="63"/>
        <v>923</v>
      </c>
      <c r="N1758" s="52">
        <f>G1758*'R$ REAJUSTADO'!$E$13</f>
        <v>0</v>
      </c>
      <c r="O1758" s="11">
        <f>(J1758*'R$ REAJUSTADO'!$E$16)*'Tabela STJ'!K1758</f>
        <v>0</v>
      </c>
      <c r="P1758" s="205">
        <f t="shared" si="62"/>
        <v>923</v>
      </c>
      <c r="Q1758" s="201" t="s">
        <v>5172</v>
      </c>
    </row>
    <row r="1759" spans="1:17" ht="25.5">
      <c r="A1759" s="119" t="s">
        <v>4321</v>
      </c>
      <c r="B1759" s="6" t="s">
        <v>4420</v>
      </c>
      <c r="C1759" s="131" t="s">
        <v>7200</v>
      </c>
      <c r="D1759" s="132" t="s">
        <v>1494</v>
      </c>
      <c r="E1759" s="8">
        <v>1</v>
      </c>
      <c r="F1759" s="166" t="s">
        <v>335</v>
      </c>
      <c r="H1759" s="8">
        <v>3</v>
      </c>
      <c r="I1759" s="8">
        <v>6</v>
      </c>
      <c r="L1759" s="188">
        <f>VLOOKUP('Tabela STJ'!$F$5:$F$5098,'R$ REAJUSTADO'!$A$2:$B$44,2,FALSE)</f>
        <v>1383.1</v>
      </c>
      <c r="M1759" s="51">
        <f t="shared" si="63"/>
        <v>1383.1</v>
      </c>
      <c r="N1759" s="52">
        <f>G1759*'R$ REAJUSTADO'!$E$13</f>
        <v>0</v>
      </c>
      <c r="O1759" s="11">
        <f>(J1759*'R$ REAJUSTADO'!$E$16)*'Tabela STJ'!K1759</f>
        <v>0</v>
      </c>
      <c r="P1759" s="205">
        <f t="shared" si="62"/>
        <v>1383.1</v>
      </c>
      <c r="Q1759" s="201" t="s">
        <v>5172</v>
      </c>
    </row>
    <row r="1760" spans="1:17" ht="25.5">
      <c r="A1760" s="119" t="s">
        <v>4321</v>
      </c>
      <c r="B1760" s="6" t="s">
        <v>4420</v>
      </c>
      <c r="C1760" s="131" t="s">
        <v>7201</v>
      </c>
      <c r="D1760" s="132" t="s">
        <v>1495</v>
      </c>
      <c r="E1760" s="8">
        <v>1</v>
      </c>
      <c r="F1760" s="166" t="s">
        <v>226</v>
      </c>
      <c r="H1760" s="8">
        <v>4</v>
      </c>
      <c r="I1760" s="8">
        <v>7</v>
      </c>
      <c r="L1760" s="188">
        <f>VLOOKUP('Tabela STJ'!$F$5:$F$5098,'R$ REAJUSTADO'!$A$2:$B$44,2,FALSE)</f>
        <v>1517.54</v>
      </c>
      <c r="M1760" s="51">
        <f t="shared" si="63"/>
        <v>1517.54</v>
      </c>
      <c r="N1760" s="52">
        <f>G1760*'R$ REAJUSTADO'!$E$13</f>
        <v>0</v>
      </c>
      <c r="O1760" s="11">
        <f>(J1760*'R$ REAJUSTADO'!$E$16)*'Tabela STJ'!K1760</f>
        <v>0</v>
      </c>
      <c r="P1760" s="205">
        <f t="shared" si="62"/>
        <v>1517.54</v>
      </c>
      <c r="Q1760" s="201" t="s">
        <v>5172</v>
      </c>
    </row>
    <row r="1761" spans="1:17" s="26" customFormat="1" ht="31.5">
      <c r="A1761" s="273" t="s">
        <v>5440</v>
      </c>
      <c r="B1761" s="273"/>
      <c r="C1761" s="273"/>
      <c r="D1761" s="273"/>
      <c r="E1761" s="273"/>
      <c r="F1761" s="273"/>
      <c r="G1761" s="273"/>
      <c r="H1761" s="273"/>
      <c r="I1761" s="273"/>
      <c r="J1761" s="273"/>
      <c r="K1761" s="273"/>
      <c r="L1761" s="273"/>
      <c r="M1761" s="273"/>
      <c r="N1761" s="273"/>
      <c r="O1761" s="273"/>
      <c r="P1761" s="273"/>
      <c r="Q1761" s="273"/>
    </row>
    <row r="1762" spans="1:17" ht="25.5">
      <c r="A1762" s="119" t="s">
        <v>4321</v>
      </c>
      <c r="B1762" s="6" t="s">
        <v>4541</v>
      </c>
      <c r="C1762" s="131" t="s">
        <v>7202</v>
      </c>
      <c r="D1762" s="132" t="s">
        <v>1496</v>
      </c>
      <c r="E1762" s="8">
        <v>1</v>
      </c>
      <c r="F1762" s="166" t="s">
        <v>47</v>
      </c>
      <c r="H1762" s="8">
        <v>1</v>
      </c>
      <c r="I1762" s="8">
        <v>4</v>
      </c>
      <c r="L1762" s="188">
        <f>VLOOKUP('Tabela STJ'!$F$5:$F$5098,'R$ REAJUSTADO'!$A$2:$B$44,2,FALSE)</f>
        <v>282.70999999999998</v>
      </c>
      <c r="M1762" s="51">
        <f t="shared" si="63"/>
        <v>282.70999999999998</v>
      </c>
      <c r="N1762" s="52">
        <f>G1762*'R$ REAJUSTADO'!$E$13</f>
        <v>0</v>
      </c>
      <c r="O1762" s="11">
        <f>(J1762*'R$ REAJUSTADO'!$E$16)*'Tabela STJ'!K1762</f>
        <v>0</v>
      </c>
      <c r="P1762" s="205">
        <f t="shared" si="62"/>
        <v>282.70999999999998</v>
      </c>
      <c r="Q1762" s="201" t="s">
        <v>5172</v>
      </c>
    </row>
    <row r="1763" spans="1:17" ht="25.5">
      <c r="A1763" s="119" t="s">
        <v>4321</v>
      </c>
      <c r="B1763" s="6" t="s">
        <v>4541</v>
      </c>
      <c r="C1763" s="131" t="s">
        <v>7203</v>
      </c>
      <c r="D1763" s="132" t="s">
        <v>1497</v>
      </c>
      <c r="E1763" s="8">
        <v>1</v>
      </c>
      <c r="F1763" s="166" t="s">
        <v>47</v>
      </c>
      <c r="H1763" s="8">
        <v>1</v>
      </c>
      <c r="I1763" s="8">
        <v>4</v>
      </c>
      <c r="L1763" s="188">
        <f>VLOOKUP('Tabela STJ'!$F$5:$F$5098,'R$ REAJUSTADO'!$A$2:$B$44,2,FALSE)</f>
        <v>282.70999999999998</v>
      </c>
      <c r="M1763" s="51">
        <f t="shared" si="63"/>
        <v>282.70999999999998</v>
      </c>
      <c r="N1763" s="52">
        <f>G1763*'R$ REAJUSTADO'!$E$13</f>
        <v>0</v>
      </c>
      <c r="O1763" s="11">
        <f>(J1763*'R$ REAJUSTADO'!$E$16)*'Tabela STJ'!K1763</f>
        <v>0</v>
      </c>
      <c r="P1763" s="205">
        <f t="shared" si="62"/>
        <v>282.70999999999998</v>
      </c>
      <c r="Q1763" s="201" t="s">
        <v>5172</v>
      </c>
    </row>
    <row r="1764" spans="1:17" ht="25.5">
      <c r="A1764" s="119" t="s">
        <v>4321</v>
      </c>
      <c r="B1764" s="6" t="s">
        <v>4541</v>
      </c>
      <c r="C1764" s="131" t="s">
        <v>7204</v>
      </c>
      <c r="D1764" s="132" t="s">
        <v>1498</v>
      </c>
      <c r="E1764" s="8">
        <v>1</v>
      </c>
      <c r="F1764" s="166" t="s">
        <v>145</v>
      </c>
      <c r="H1764" s="8">
        <v>1</v>
      </c>
      <c r="I1764" s="8">
        <v>4</v>
      </c>
      <c r="L1764" s="188">
        <f>VLOOKUP('Tabela STJ'!$F$5:$F$5098,'R$ REAJUSTADO'!$A$2:$B$44,2,FALSE)</f>
        <v>304.89</v>
      </c>
      <c r="M1764" s="51">
        <f t="shared" si="63"/>
        <v>304.89</v>
      </c>
      <c r="N1764" s="52">
        <f>G1764*'R$ REAJUSTADO'!$E$13</f>
        <v>0</v>
      </c>
      <c r="O1764" s="11">
        <f>(J1764*'R$ REAJUSTADO'!$E$16)*'Tabela STJ'!K1764</f>
        <v>0</v>
      </c>
      <c r="P1764" s="205">
        <f t="shared" si="62"/>
        <v>304.89</v>
      </c>
      <c r="Q1764" s="201" t="s">
        <v>5172</v>
      </c>
    </row>
    <row r="1765" spans="1:17" ht="30">
      <c r="A1765" s="119" t="s">
        <v>4321</v>
      </c>
      <c r="B1765" s="6" t="s">
        <v>4541</v>
      </c>
      <c r="C1765" s="131" t="s">
        <v>7205</v>
      </c>
      <c r="D1765" s="132" t="s">
        <v>1499</v>
      </c>
      <c r="E1765" s="8">
        <v>1</v>
      </c>
      <c r="F1765" s="166" t="s">
        <v>5</v>
      </c>
      <c r="H1765" s="8">
        <v>1</v>
      </c>
      <c r="I1765" s="8">
        <v>4</v>
      </c>
      <c r="L1765" s="188">
        <f>VLOOKUP('Tabela STJ'!$F$5:$F$5098,'R$ REAJUSTADO'!$A$2:$B$44,2,FALSE)</f>
        <v>600.09</v>
      </c>
      <c r="M1765" s="51">
        <f t="shared" si="63"/>
        <v>600.09</v>
      </c>
      <c r="N1765" s="52">
        <f>G1765*'R$ REAJUSTADO'!$E$13</f>
        <v>0</v>
      </c>
      <c r="O1765" s="11">
        <f>(J1765*'R$ REAJUSTADO'!$E$16)*'Tabela STJ'!K1765</f>
        <v>0</v>
      </c>
      <c r="P1765" s="205">
        <f t="shared" si="62"/>
        <v>600.09</v>
      </c>
      <c r="Q1765" s="201" t="s">
        <v>5172</v>
      </c>
    </row>
    <row r="1766" spans="1:17" ht="30">
      <c r="A1766" s="119" t="s">
        <v>4321</v>
      </c>
      <c r="B1766" s="6" t="s">
        <v>4541</v>
      </c>
      <c r="C1766" s="131" t="s">
        <v>7206</v>
      </c>
      <c r="D1766" s="132" t="s">
        <v>1500</v>
      </c>
      <c r="E1766" s="8">
        <v>1</v>
      </c>
      <c r="F1766" s="166" t="s">
        <v>184</v>
      </c>
      <c r="H1766" s="8">
        <v>1</v>
      </c>
      <c r="I1766" s="8">
        <v>4</v>
      </c>
      <c r="L1766" s="188">
        <f>VLOOKUP('Tabela STJ'!$F$5:$F$5098,'R$ REAJUSTADO'!$A$2:$B$44,2,FALSE)</f>
        <v>720.66</v>
      </c>
      <c r="M1766" s="51">
        <f t="shared" si="63"/>
        <v>720.66</v>
      </c>
      <c r="N1766" s="52">
        <f>G1766*'R$ REAJUSTADO'!$E$13</f>
        <v>0</v>
      </c>
      <c r="O1766" s="11">
        <f>(J1766*'R$ REAJUSTADO'!$E$16)*'Tabela STJ'!K1766</f>
        <v>0</v>
      </c>
      <c r="P1766" s="205">
        <f t="shared" si="62"/>
        <v>720.66</v>
      </c>
      <c r="Q1766" s="201" t="s">
        <v>5172</v>
      </c>
    </row>
    <row r="1767" spans="1:17" ht="25.5">
      <c r="A1767" s="119" t="s">
        <v>4321</v>
      </c>
      <c r="B1767" s="6" t="s">
        <v>4541</v>
      </c>
      <c r="C1767" s="131" t="s">
        <v>7207</v>
      </c>
      <c r="D1767" s="132" t="s">
        <v>1501</v>
      </c>
      <c r="E1767" s="8">
        <v>1</v>
      </c>
      <c r="F1767" s="166" t="s">
        <v>47</v>
      </c>
      <c r="H1767" s="8">
        <v>1</v>
      </c>
      <c r="I1767" s="8">
        <v>4</v>
      </c>
      <c r="L1767" s="188">
        <f>VLOOKUP('Tabela STJ'!$F$5:$F$5098,'R$ REAJUSTADO'!$A$2:$B$44,2,FALSE)</f>
        <v>282.70999999999998</v>
      </c>
      <c r="M1767" s="51">
        <f t="shared" si="63"/>
        <v>282.70999999999998</v>
      </c>
      <c r="N1767" s="52">
        <f>G1767*'R$ REAJUSTADO'!$E$13</f>
        <v>0</v>
      </c>
      <c r="O1767" s="11">
        <f>(J1767*'R$ REAJUSTADO'!$E$16)*'Tabela STJ'!K1767</f>
        <v>0</v>
      </c>
      <c r="P1767" s="205">
        <f t="shared" si="62"/>
        <v>282.70999999999998</v>
      </c>
      <c r="Q1767" s="201" t="s">
        <v>5172</v>
      </c>
    </row>
    <row r="1768" spans="1:17" ht="25.5">
      <c r="A1768" s="119" t="s">
        <v>4321</v>
      </c>
      <c r="B1768" s="6" t="s">
        <v>4541</v>
      </c>
      <c r="C1768" s="131" t="s">
        <v>7208</v>
      </c>
      <c r="D1768" s="132" t="s">
        <v>1502</v>
      </c>
      <c r="E1768" s="8">
        <v>1</v>
      </c>
      <c r="F1768" s="166" t="s">
        <v>5</v>
      </c>
      <c r="H1768" s="8">
        <v>1</v>
      </c>
      <c r="I1768" s="8">
        <v>4</v>
      </c>
      <c r="L1768" s="188">
        <f>VLOOKUP('Tabela STJ'!$F$5:$F$5098,'R$ REAJUSTADO'!$A$2:$B$44,2,FALSE)</f>
        <v>600.09</v>
      </c>
      <c r="M1768" s="51">
        <f t="shared" si="63"/>
        <v>600.09</v>
      </c>
      <c r="N1768" s="52">
        <f>G1768*'R$ REAJUSTADO'!$E$13</f>
        <v>0</v>
      </c>
      <c r="O1768" s="11">
        <f>(J1768*'R$ REAJUSTADO'!$E$16)*'Tabela STJ'!K1768</f>
        <v>0</v>
      </c>
      <c r="P1768" s="205">
        <f t="shared" si="62"/>
        <v>600.09</v>
      </c>
      <c r="Q1768" s="201" t="s">
        <v>5172</v>
      </c>
    </row>
    <row r="1769" spans="1:17" ht="30">
      <c r="A1769" s="119" t="s">
        <v>4321</v>
      </c>
      <c r="B1769" s="6" t="s">
        <v>4541</v>
      </c>
      <c r="C1769" s="131" t="s">
        <v>7209</v>
      </c>
      <c r="D1769" s="132" t="s">
        <v>1503</v>
      </c>
      <c r="E1769" s="8">
        <v>1</v>
      </c>
      <c r="F1769" s="166" t="s">
        <v>245</v>
      </c>
      <c r="H1769" s="8">
        <v>1</v>
      </c>
      <c r="I1769" s="8">
        <v>4</v>
      </c>
      <c r="L1769" s="188">
        <f>VLOOKUP('Tabela STJ'!$F$5:$F$5098,'R$ REAJUSTADO'!$A$2:$B$44,2,FALSE)</f>
        <v>648.59</v>
      </c>
      <c r="M1769" s="51">
        <f t="shared" si="63"/>
        <v>648.59</v>
      </c>
      <c r="N1769" s="52">
        <f>G1769*'R$ REAJUSTADO'!$E$13</f>
        <v>0</v>
      </c>
      <c r="O1769" s="11">
        <f>(J1769*'R$ REAJUSTADO'!$E$16)*'Tabela STJ'!K1769</f>
        <v>0</v>
      </c>
      <c r="P1769" s="205">
        <f t="shared" si="62"/>
        <v>648.59</v>
      </c>
      <c r="Q1769" s="201" t="s">
        <v>5172</v>
      </c>
    </row>
    <row r="1770" spans="1:17" ht="25.5">
      <c r="A1770" s="119" t="s">
        <v>4321</v>
      </c>
      <c r="B1770" s="6" t="s">
        <v>4541</v>
      </c>
      <c r="C1770" s="131" t="s">
        <v>7210</v>
      </c>
      <c r="D1770" s="132" t="s">
        <v>1504</v>
      </c>
      <c r="E1770" s="8">
        <v>1</v>
      </c>
      <c r="F1770" s="166" t="s">
        <v>47</v>
      </c>
      <c r="H1770" s="8">
        <v>1</v>
      </c>
      <c r="I1770" s="8">
        <v>4</v>
      </c>
      <c r="L1770" s="188">
        <f>VLOOKUP('Tabela STJ'!$F$5:$F$5098,'R$ REAJUSTADO'!$A$2:$B$44,2,FALSE)</f>
        <v>282.70999999999998</v>
      </c>
      <c r="M1770" s="51">
        <f t="shared" si="63"/>
        <v>282.70999999999998</v>
      </c>
      <c r="N1770" s="52">
        <f>G1770*'R$ REAJUSTADO'!$E$13</f>
        <v>0</v>
      </c>
      <c r="O1770" s="11">
        <f>(J1770*'R$ REAJUSTADO'!$E$16)*'Tabela STJ'!K1770</f>
        <v>0</v>
      </c>
      <c r="P1770" s="205">
        <f t="shared" si="62"/>
        <v>282.70999999999998</v>
      </c>
      <c r="Q1770" s="201" t="s">
        <v>5172</v>
      </c>
    </row>
    <row r="1771" spans="1:17" ht="25.5">
      <c r="A1771" s="119" t="s">
        <v>4321</v>
      </c>
      <c r="B1771" s="6" t="s">
        <v>4541</v>
      </c>
      <c r="C1771" s="131" t="s">
        <v>7211</v>
      </c>
      <c r="D1771" s="132" t="s">
        <v>1505</v>
      </c>
      <c r="E1771" s="8">
        <v>1</v>
      </c>
      <c r="F1771" s="166" t="s">
        <v>47</v>
      </c>
      <c r="H1771" s="8">
        <v>1</v>
      </c>
      <c r="I1771" s="8">
        <v>4</v>
      </c>
      <c r="L1771" s="188">
        <f>VLOOKUP('Tabela STJ'!$F$5:$F$5098,'R$ REAJUSTADO'!$A$2:$B$44,2,FALSE)</f>
        <v>282.70999999999998</v>
      </c>
      <c r="M1771" s="51">
        <f t="shared" si="63"/>
        <v>282.70999999999998</v>
      </c>
      <c r="N1771" s="52">
        <f>G1771*'R$ REAJUSTADO'!$E$13</f>
        <v>0</v>
      </c>
      <c r="O1771" s="11">
        <f>(J1771*'R$ REAJUSTADO'!$E$16)*'Tabela STJ'!K1771</f>
        <v>0</v>
      </c>
      <c r="P1771" s="205">
        <f t="shared" si="62"/>
        <v>282.70999999999998</v>
      </c>
      <c r="Q1771" s="201" t="s">
        <v>5172</v>
      </c>
    </row>
    <row r="1772" spans="1:17" ht="30">
      <c r="A1772" s="119" t="s">
        <v>4321</v>
      </c>
      <c r="B1772" s="6" t="s">
        <v>4541</v>
      </c>
      <c r="C1772" s="131" t="s">
        <v>7212</v>
      </c>
      <c r="D1772" s="132" t="s">
        <v>1506</v>
      </c>
      <c r="E1772" s="8">
        <v>1</v>
      </c>
      <c r="F1772" s="166" t="s">
        <v>5</v>
      </c>
      <c r="H1772" s="8">
        <v>1</v>
      </c>
      <c r="I1772" s="8">
        <v>3</v>
      </c>
      <c r="L1772" s="188">
        <f>VLOOKUP('Tabela STJ'!$F$5:$F$5098,'R$ REAJUSTADO'!$A$2:$B$44,2,FALSE)</f>
        <v>600.09</v>
      </c>
      <c r="M1772" s="51">
        <f t="shared" si="63"/>
        <v>600.09</v>
      </c>
      <c r="N1772" s="52">
        <f>G1772*'R$ REAJUSTADO'!$E$13</f>
        <v>0</v>
      </c>
      <c r="O1772" s="11">
        <f>(J1772*'R$ REAJUSTADO'!$E$16)*'Tabela STJ'!K1772</f>
        <v>0</v>
      </c>
      <c r="P1772" s="205">
        <f t="shared" si="62"/>
        <v>600.09</v>
      </c>
      <c r="Q1772" s="201" t="s">
        <v>5172</v>
      </c>
    </row>
    <row r="1773" spans="1:17" ht="30">
      <c r="A1773" s="119" t="s">
        <v>4321</v>
      </c>
      <c r="B1773" s="6" t="s">
        <v>4541</v>
      </c>
      <c r="C1773" s="131" t="s">
        <v>7213</v>
      </c>
      <c r="D1773" s="132" t="s">
        <v>1507</v>
      </c>
      <c r="E1773" s="8">
        <v>1</v>
      </c>
      <c r="F1773" s="166" t="s">
        <v>5</v>
      </c>
      <c r="H1773" s="8">
        <v>1</v>
      </c>
      <c r="I1773" s="8">
        <v>5</v>
      </c>
      <c r="L1773" s="188">
        <f>VLOOKUP('Tabela STJ'!$F$5:$F$5098,'R$ REAJUSTADO'!$A$2:$B$44,2,FALSE)</f>
        <v>600.09</v>
      </c>
      <c r="M1773" s="51">
        <f t="shared" si="63"/>
        <v>600.09</v>
      </c>
      <c r="N1773" s="52">
        <f>G1773*'R$ REAJUSTADO'!$E$13</f>
        <v>0</v>
      </c>
      <c r="O1773" s="11">
        <f>(J1773*'R$ REAJUSTADO'!$E$16)*'Tabela STJ'!K1773</f>
        <v>0</v>
      </c>
      <c r="P1773" s="205">
        <f t="shared" si="62"/>
        <v>600.09</v>
      </c>
      <c r="Q1773" s="201" t="s">
        <v>5172</v>
      </c>
    </row>
    <row r="1774" spans="1:17" ht="30">
      <c r="A1774" s="119" t="s">
        <v>4321</v>
      </c>
      <c r="B1774" s="6" t="s">
        <v>4541</v>
      </c>
      <c r="C1774" s="131" t="s">
        <v>7214</v>
      </c>
      <c r="D1774" s="132" t="s">
        <v>1508</v>
      </c>
      <c r="E1774" s="8">
        <v>1</v>
      </c>
      <c r="F1774" s="166" t="s">
        <v>431</v>
      </c>
      <c r="H1774" s="8">
        <v>1</v>
      </c>
      <c r="I1774" s="8">
        <v>5</v>
      </c>
      <c r="L1774" s="188">
        <f>VLOOKUP('Tabela STJ'!$F$5:$F$5098,'R$ REAJUSTADO'!$A$2:$B$44,2,FALSE)</f>
        <v>507.22</v>
      </c>
      <c r="M1774" s="51">
        <f t="shared" si="63"/>
        <v>507.22</v>
      </c>
      <c r="N1774" s="52">
        <f>G1774*'R$ REAJUSTADO'!$E$13</f>
        <v>0</v>
      </c>
      <c r="O1774" s="11">
        <f>(J1774*'R$ REAJUSTADO'!$E$16)*'Tabela STJ'!K1774</f>
        <v>0</v>
      </c>
      <c r="P1774" s="205">
        <f t="shared" si="62"/>
        <v>507.22</v>
      </c>
      <c r="Q1774" s="201" t="s">
        <v>5172</v>
      </c>
    </row>
    <row r="1775" spans="1:17" ht="25.5">
      <c r="A1775" s="119" t="s">
        <v>4321</v>
      </c>
      <c r="B1775" s="6" t="s">
        <v>4541</v>
      </c>
      <c r="C1775" s="131" t="s">
        <v>7215</v>
      </c>
      <c r="D1775" s="132" t="s">
        <v>1509</v>
      </c>
      <c r="E1775" s="8">
        <v>1</v>
      </c>
      <c r="F1775" s="166" t="s">
        <v>5</v>
      </c>
      <c r="H1775" s="8">
        <v>1</v>
      </c>
      <c r="I1775" s="8">
        <v>4</v>
      </c>
      <c r="L1775" s="188">
        <f>VLOOKUP('Tabela STJ'!$F$5:$F$5098,'R$ REAJUSTADO'!$A$2:$B$44,2,FALSE)</f>
        <v>600.09</v>
      </c>
      <c r="M1775" s="51">
        <f t="shared" si="63"/>
        <v>600.09</v>
      </c>
      <c r="N1775" s="52">
        <f>G1775*'R$ REAJUSTADO'!$E$13</f>
        <v>0</v>
      </c>
      <c r="O1775" s="11">
        <f>(J1775*'R$ REAJUSTADO'!$E$16)*'Tabela STJ'!K1775</f>
        <v>0</v>
      </c>
      <c r="P1775" s="205">
        <f t="shared" si="62"/>
        <v>600.09</v>
      </c>
      <c r="Q1775" s="201" t="s">
        <v>5172</v>
      </c>
    </row>
    <row r="1776" spans="1:17" ht="30">
      <c r="A1776" s="119" t="s">
        <v>4321</v>
      </c>
      <c r="B1776" s="6" t="s">
        <v>4541</v>
      </c>
      <c r="C1776" s="131" t="s">
        <v>7216</v>
      </c>
      <c r="D1776" s="132" t="s">
        <v>1510</v>
      </c>
      <c r="E1776" s="8">
        <v>1</v>
      </c>
      <c r="F1776" s="166" t="s">
        <v>194</v>
      </c>
      <c r="H1776" s="8">
        <v>1</v>
      </c>
      <c r="I1776" s="8">
        <v>3</v>
      </c>
      <c r="L1776" s="188">
        <f>VLOOKUP('Tabela STJ'!$F$5:$F$5098,'R$ REAJUSTADO'!$A$2:$B$44,2,FALSE)</f>
        <v>923</v>
      </c>
      <c r="M1776" s="51">
        <f t="shared" si="63"/>
        <v>923</v>
      </c>
      <c r="N1776" s="52">
        <f>G1776*'R$ REAJUSTADO'!$E$13</f>
        <v>0</v>
      </c>
      <c r="O1776" s="11">
        <f>(J1776*'R$ REAJUSTADO'!$E$16)*'Tabela STJ'!K1776</f>
        <v>0</v>
      </c>
      <c r="P1776" s="205">
        <f t="shared" si="62"/>
        <v>923</v>
      </c>
      <c r="Q1776" s="201" t="s">
        <v>5172</v>
      </c>
    </row>
    <row r="1777" spans="1:17" ht="25.5">
      <c r="A1777" s="119" t="s">
        <v>4321</v>
      </c>
      <c r="B1777" s="6" t="s">
        <v>4541</v>
      </c>
      <c r="C1777" s="131" t="s">
        <v>7217</v>
      </c>
      <c r="D1777" s="132" t="s">
        <v>1511</v>
      </c>
      <c r="E1777" s="8">
        <v>1</v>
      </c>
      <c r="F1777" s="166" t="s">
        <v>145</v>
      </c>
      <c r="H1777" s="8">
        <v>1</v>
      </c>
      <c r="I1777" s="8">
        <v>0</v>
      </c>
      <c r="L1777" s="188">
        <f>VLOOKUP('Tabela STJ'!$F$5:$F$5098,'R$ REAJUSTADO'!$A$2:$B$44,2,FALSE)</f>
        <v>304.89</v>
      </c>
      <c r="M1777" s="51">
        <f t="shared" si="63"/>
        <v>304.89</v>
      </c>
      <c r="N1777" s="52">
        <f>G1777*'R$ REAJUSTADO'!$E$13</f>
        <v>0</v>
      </c>
      <c r="O1777" s="11">
        <f>(J1777*'R$ REAJUSTADO'!$E$16)*'Tabela STJ'!K1777</f>
        <v>0</v>
      </c>
      <c r="P1777" s="205">
        <f t="shared" si="62"/>
        <v>304.89</v>
      </c>
      <c r="Q1777" s="201" t="s">
        <v>5172</v>
      </c>
    </row>
    <row r="1778" spans="1:17" ht="18.75">
      <c r="A1778" s="274"/>
      <c r="B1778" s="275"/>
      <c r="C1778" s="140" t="s">
        <v>7218</v>
      </c>
      <c r="D1778" s="271" t="s">
        <v>4688</v>
      </c>
      <c r="E1778" s="271"/>
      <c r="F1778" s="271"/>
      <c r="G1778" s="271"/>
      <c r="H1778" s="271"/>
      <c r="I1778" s="271"/>
      <c r="J1778" s="271"/>
      <c r="K1778" s="271"/>
      <c r="L1778" s="271"/>
      <c r="M1778" s="271"/>
      <c r="N1778" s="271"/>
      <c r="O1778" s="271"/>
      <c r="P1778" s="271"/>
      <c r="Q1778" s="271"/>
    </row>
    <row r="1779" spans="1:17" s="26" customFormat="1" ht="31.5">
      <c r="A1779" s="273" t="s">
        <v>5441</v>
      </c>
      <c r="B1779" s="273"/>
      <c r="C1779" s="273"/>
      <c r="D1779" s="273"/>
      <c r="E1779" s="273"/>
      <c r="F1779" s="273"/>
      <c r="G1779" s="273"/>
      <c r="H1779" s="273"/>
      <c r="I1779" s="273"/>
      <c r="J1779" s="273"/>
      <c r="K1779" s="273"/>
      <c r="L1779" s="273"/>
      <c r="M1779" s="273"/>
      <c r="N1779" s="273"/>
      <c r="O1779" s="273"/>
      <c r="P1779" s="273"/>
      <c r="Q1779" s="273"/>
    </row>
    <row r="1780" spans="1:17" ht="25.5">
      <c r="A1780" s="119" t="s">
        <v>4321</v>
      </c>
      <c r="B1780" s="6" t="s">
        <v>4542</v>
      </c>
      <c r="C1780" s="131" t="s">
        <v>7219</v>
      </c>
      <c r="D1780" s="132" t="s">
        <v>1512</v>
      </c>
      <c r="E1780" s="8">
        <v>1</v>
      </c>
      <c r="F1780" s="166" t="s">
        <v>226</v>
      </c>
      <c r="H1780" s="8">
        <v>2</v>
      </c>
      <c r="I1780" s="8">
        <v>5</v>
      </c>
      <c r="L1780" s="188">
        <f>VLOOKUP('Tabela STJ'!$F$5:$F$5098,'R$ REAJUSTADO'!$A$2:$B$44,2,FALSE)</f>
        <v>1517.54</v>
      </c>
      <c r="M1780" s="51">
        <f t="shared" si="63"/>
        <v>1517.54</v>
      </c>
      <c r="N1780" s="52">
        <f>G1780*'R$ REAJUSTADO'!$E$13</f>
        <v>0</v>
      </c>
      <c r="O1780" s="11">
        <f>(J1780*'R$ REAJUSTADO'!$E$16)*'Tabela STJ'!K1780</f>
        <v>0</v>
      </c>
      <c r="P1780" s="205">
        <f t="shared" si="62"/>
        <v>1517.54</v>
      </c>
      <c r="Q1780" s="201" t="s">
        <v>5172</v>
      </c>
    </row>
    <row r="1781" spans="1:17" ht="25.5">
      <c r="A1781" s="119" t="s">
        <v>4321</v>
      </c>
      <c r="B1781" s="6" t="s">
        <v>4542</v>
      </c>
      <c r="C1781" s="131" t="s">
        <v>7220</v>
      </c>
      <c r="D1781" s="132" t="s">
        <v>1513</v>
      </c>
      <c r="E1781" s="8">
        <v>1</v>
      </c>
      <c r="F1781" s="166" t="s">
        <v>184</v>
      </c>
      <c r="H1781" s="8">
        <v>2</v>
      </c>
      <c r="I1781" s="8">
        <v>5</v>
      </c>
      <c r="L1781" s="188">
        <f>VLOOKUP('Tabela STJ'!$F$5:$F$5098,'R$ REAJUSTADO'!$A$2:$B$44,2,FALSE)</f>
        <v>720.66</v>
      </c>
      <c r="M1781" s="51">
        <f t="shared" si="63"/>
        <v>720.66</v>
      </c>
      <c r="N1781" s="52">
        <f>G1781*'R$ REAJUSTADO'!$E$13</f>
        <v>0</v>
      </c>
      <c r="O1781" s="11">
        <f>(J1781*'R$ REAJUSTADO'!$E$16)*'Tabela STJ'!K1781</f>
        <v>0</v>
      </c>
      <c r="P1781" s="205">
        <f t="shared" si="62"/>
        <v>720.66</v>
      </c>
      <c r="Q1781" s="201" t="s">
        <v>5172</v>
      </c>
    </row>
    <row r="1782" spans="1:17" ht="25.5">
      <c r="A1782" s="119" t="s">
        <v>4321</v>
      </c>
      <c r="B1782" s="6" t="s">
        <v>4542</v>
      </c>
      <c r="C1782" s="131" t="s">
        <v>7221</v>
      </c>
      <c r="D1782" s="132" t="s">
        <v>1514</v>
      </c>
      <c r="E1782" s="8">
        <v>1</v>
      </c>
      <c r="F1782" s="166" t="s">
        <v>8</v>
      </c>
      <c r="H1782" s="8">
        <v>2</v>
      </c>
      <c r="I1782" s="8">
        <v>5</v>
      </c>
      <c r="L1782" s="188">
        <f>VLOOKUP('Tabela STJ'!$F$5:$F$5098,'R$ REAJUSTADO'!$A$2:$B$44,2,FALSE)</f>
        <v>1572.95</v>
      </c>
      <c r="M1782" s="51">
        <f t="shared" si="63"/>
        <v>1572.95</v>
      </c>
      <c r="N1782" s="52">
        <f>G1782*'R$ REAJUSTADO'!$E$13</f>
        <v>0</v>
      </c>
      <c r="O1782" s="11">
        <f>(J1782*'R$ REAJUSTADO'!$E$16)*'Tabela STJ'!K1782</f>
        <v>0</v>
      </c>
      <c r="P1782" s="205">
        <f t="shared" si="62"/>
        <v>1572.95</v>
      </c>
      <c r="Q1782" s="201" t="s">
        <v>5172</v>
      </c>
    </row>
    <row r="1783" spans="1:17" ht="25.5">
      <c r="A1783" s="119" t="s">
        <v>4321</v>
      </c>
      <c r="B1783" s="6" t="s">
        <v>4542</v>
      </c>
      <c r="C1783" s="131" t="s">
        <v>7222</v>
      </c>
      <c r="D1783" s="132" t="s">
        <v>1515</v>
      </c>
      <c r="E1783" s="8">
        <v>1</v>
      </c>
      <c r="F1783" s="166" t="s">
        <v>184</v>
      </c>
      <c r="H1783" s="8">
        <v>2</v>
      </c>
      <c r="I1783" s="8">
        <v>3</v>
      </c>
      <c r="L1783" s="188">
        <f>VLOOKUP('Tabela STJ'!$F$5:$F$5098,'R$ REAJUSTADO'!$A$2:$B$44,2,FALSE)</f>
        <v>720.66</v>
      </c>
      <c r="M1783" s="51">
        <f t="shared" si="63"/>
        <v>720.66</v>
      </c>
      <c r="N1783" s="52">
        <f>G1783*'R$ REAJUSTADO'!$E$13</f>
        <v>0</v>
      </c>
      <c r="O1783" s="11">
        <f>(J1783*'R$ REAJUSTADO'!$E$16)*'Tabela STJ'!K1783</f>
        <v>0</v>
      </c>
      <c r="P1783" s="205">
        <f t="shared" si="62"/>
        <v>720.66</v>
      </c>
      <c r="Q1783" s="201" t="s">
        <v>5172</v>
      </c>
    </row>
    <row r="1784" spans="1:17" ht="25.5">
      <c r="A1784" s="119" t="s">
        <v>4321</v>
      </c>
      <c r="B1784" s="6" t="s">
        <v>4542</v>
      </c>
      <c r="C1784" s="131" t="s">
        <v>7223</v>
      </c>
      <c r="D1784" s="132" t="s">
        <v>1517</v>
      </c>
      <c r="E1784" s="8">
        <v>1</v>
      </c>
      <c r="F1784" s="166" t="s">
        <v>47</v>
      </c>
      <c r="H1784" s="8">
        <v>1</v>
      </c>
      <c r="I1784" s="8">
        <v>4</v>
      </c>
      <c r="L1784" s="188">
        <f>VLOOKUP('Tabela STJ'!$F$5:$F$5098,'R$ REAJUSTADO'!$A$2:$B$44,2,FALSE)</f>
        <v>282.70999999999998</v>
      </c>
      <c r="M1784" s="51">
        <f t="shared" si="63"/>
        <v>282.70999999999998</v>
      </c>
      <c r="N1784" s="52">
        <f>G1784*'R$ REAJUSTADO'!$E$13</f>
        <v>0</v>
      </c>
      <c r="O1784" s="11">
        <f>(J1784*'R$ REAJUSTADO'!$E$16)*'Tabela STJ'!K1784</f>
        <v>0</v>
      </c>
      <c r="P1784" s="205">
        <f t="shared" si="62"/>
        <v>282.70999999999998</v>
      </c>
      <c r="Q1784" s="201" t="s">
        <v>5172</v>
      </c>
    </row>
    <row r="1785" spans="1:17" ht="25.5">
      <c r="A1785" s="119" t="s">
        <v>4321</v>
      </c>
      <c r="B1785" s="6" t="s">
        <v>4542</v>
      </c>
      <c r="C1785" s="131" t="s">
        <v>7224</v>
      </c>
      <c r="D1785" s="132" t="s">
        <v>1518</v>
      </c>
      <c r="E1785" s="8">
        <v>1</v>
      </c>
      <c r="F1785" s="166" t="s">
        <v>281</v>
      </c>
      <c r="H1785" s="8">
        <v>1</v>
      </c>
      <c r="I1785" s="8">
        <v>5</v>
      </c>
      <c r="L1785" s="188">
        <f>VLOOKUP('Tabela STJ'!$F$5:$F$5098,'R$ REAJUSTADO'!$A$2:$B$44,2,FALSE)</f>
        <v>1074.04</v>
      </c>
      <c r="M1785" s="51">
        <f t="shared" si="63"/>
        <v>1074.04</v>
      </c>
      <c r="N1785" s="52">
        <f>G1785*'R$ REAJUSTADO'!$E$13</f>
        <v>0</v>
      </c>
      <c r="O1785" s="11">
        <f>(J1785*'R$ REAJUSTADO'!$E$16)*'Tabela STJ'!K1785</f>
        <v>0</v>
      </c>
      <c r="P1785" s="205">
        <f t="shared" si="62"/>
        <v>1074.04</v>
      </c>
      <c r="Q1785" s="201" t="s">
        <v>5172</v>
      </c>
    </row>
    <row r="1786" spans="1:17" ht="25.5">
      <c r="A1786" s="119" t="s">
        <v>4321</v>
      </c>
      <c r="B1786" s="6" t="s">
        <v>4542</v>
      </c>
      <c r="C1786" s="131" t="s">
        <v>7225</v>
      </c>
      <c r="D1786" s="132" t="s">
        <v>1520</v>
      </c>
      <c r="E1786" s="8">
        <v>1</v>
      </c>
      <c r="F1786" s="166" t="s">
        <v>281</v>
      </c>
      <c r="H1786" s="8">
        <v>1</v>
      </c>
      <c r="I1786" s="8">
        <v>5</v>
      </c>
      <c r="L1786" s="188">
        <f>VLOOKUP('Tabela STJ'!$F$5:$F$5098,'R$ REAJUSTADO'!$A$2:$B$44,2,FALSE)</f>
        <v>1074.04</v>
      </c>
      <c r="M1786" s="51">
        <f t="shared" si="63"/>
        <v>1074.04</v>
      </c>
      <c r="N1786" s="52">
        <f>G1786*'R$ REAJUSTADO'!$E$13</f>
        <v>0</v>
      </c>
      <c r="O1786" s="11">
        <f>(J1786*'R$ REAJUSTADO'!$E$16)*'Tabela STJ'!K1786</f>
        <v>0</v>
      </c>
      <c r="P1786" s="205">
        <f t="shared" si="62"/>
        <v>1074.04</v>
      </c>
      <c r="Q1786" s="201" t="s">
        <v>5172</v>
      </c>
    </row>
    <row r="1787" spans="1:17" ht="25.5">
      <c r="A1787" s="119" t="s">
        <v>4321</v>
      </c>
      <c r="B1787" s="6" t="s">
        <v>4542</v>
      </c>
      <c r="C1787" s="131" t="s">
        <v>7226</v>
      </c>
      <c r="D1787" s="132" t="s">
        <v>1519</v>
      </c>
      <c r="E1787" s="8">
        <v>1</v>
      </c>
      <c r="F1787" s="166" t="s">
        <v>47</v>
      </c>
      <c r="H1787" s="8">
        <v>1</v>
      </c>
      <c r="I1787" s="8">
        <v>3</v>
      </c>
      <c r="L1787" s="188">
        <f>VLOOKUP('Tabela STJ'!$F$5:$F$5098,'R$ REAJUSTADO'!$A$2:$B$44,2,FALSE)</f>
        <v>282.70999999999998</v>
      </c>
      <c r="M1787" s="51">
        <f t="shared" si="63"/>
        <v>282.70999999999998</v>
      </c>
      <c r="N1787" s="52">
        <f>G1787*'R$ REAJUSTADO'!$E$13</f>
        <v>0</v>
      </c>
      <c r="O1787" s="11">
        <f>(J1787*'R$ REAJUSTADO'!$E$16)*'Tabela STJ'!K1787</f>
        <v>0</v>
      </c>
      <c r="P1787" s="205">
        <f t="shared" si="62"/>
        <v>282.70999999999998</v>
      </c>
      <c r="Q1787" s="201" t="s">
        <v>5172</v>
      </c>
    </row>
    <row r="1788" spans="1:17" ht="25.5">
      <c r="A1788" s="119" t="s">
        <v>4321</v>
      </c>
      <c r="B1788" s="6" t="s">
        <v>4542</v>
      </c>
      <c r="C1788" s="131" t="s">
        <v>7227</v>
      </c>
      <c r="D1788" s="132" t="s">
        <v>1521</v>
      </c>
      <c r="E1788" s="8">
        <v>1</v>
      </c>
      <c r="F1788" s="166" t="s">
        <v>7</v>
      </c>
      <c r="H1788" s="8">
        <v>2</v>
      </c>
      <c r="I1788" s="8">
        <v>5</v>
      </c>
      <c r="L1788" s="188">
        <f>VLOOKUP('Tabela STJ'!$F$5:$F$5098,'R$ REAJUSTADO'!$A$2:$B$44,2,FALSE)</f>
        <v>1191.8499999999999</v>
      </c>
      <c r="M1788" s="51">
        <f t="shared" si="63"/>
        <v>1191.8499999999999</v>
      </c>
      <c r="N1788" s="52">
        <f>G1788*'R$ REAJUSTADO'!$E$13</f>
        <v>0</v>
      </c>
      <c r="O1788" s="11">
        <f>(J1788*'R$ REAJUSTADO'!$E$16)*'Tabela STJ'!K1788</f>
        <v>0</v>
      </c>
      <c r="P1788" s="205">
        <f t="shared" si="62"/>
        <v>1191.8499999999999</v>
      </c>
      <c r="Q1788" s="201" t="s">
        <v>5172</v>
      </c>
    </row>
    <row r="1789" spans="1:17" ht="25.5">
      <c r="A1789" s="119" t="s">
        <v>4321</v>
      </c>
      <c r="B1789" s="6" t="s">
        <v>4542</v>
      </c>
      <c r="C1789" s="131" t="s">
        <v>7228</v>
      </c>
      <c r="D1789" s="132" t="s">
        <v>1522</v>
      </c>
      <c r="E1789" s="8">
        <v>1</v>
      </c>
      <c r="F1789" s="166" t="s">
        <v>7</v>
      </c>
      <c r="H1789" s="8">
        <v>2</v>
      </c>
      <c r="I1789" s="8">
        <v>5</v>
      </c>
      <c r="L1789" s="188">
        <f>VLOOKUP('Tabela STJ'!$F$5:$F$5098,'R$ REAJUSTADO'!$A$2:$B$44,2,FALSE)</f>
        <v>1191.8499999999999</v>
      </c>
      <c r="M1789" s="51">
        <f t="shared" si="63"/>
        <v>1191.8499999999999</v>
      </c>
      <c r="N1789" s="52">
        <f>G1789*'R$ REAJUSTADO'!$E$13</f>
        <v>0</v>
      </c>
      <c r="O1789" s="11">
        <f>(J1789*'R$ REAJUSTADO'!$E$16)*'Tabela STJ'!K1789</f>
        <v>0</v>
      </c>
      <c r="P1789" s="205">
        <f t="shared" si="62"/>
        <v>1191.8499999999999</v>
      </c>
      <c r="Q1789" s="201" t="s">
        <v>5172</v>
      </c>
    </row>
    <row r="1790" spans="1:17" ht="25.5">
      <c r="A1790" s="119" t="s">
        <v>4321</v>
      </c>
      <c r="B1790" s="6" t="s">
        <v>4542</v>
      </c>
      <c r="C1790" s="131" t="s">
        <v>7229</v>
      </c>
      <c r="D1790" s="132" t="s">
        <v>1523</v>
      </c>
      <c r="E1790" s="8">
        <v>1</v>
      </c>
      <c r="F1790" s="166" t="s">
        <v>184</v>
      </c>
      <c r="H1790" s="8">
        <v>1</v>
      </c>
      <c r="I1790" s="8">
        <v>3</v>
      </c>
      <c r="L1790" s="188">
        <f>VLOOKUP('Tabela STJ'!$F$5:$F$5098,'R$ REAJUSTADO'!$A$2:$B$44,2,FALSE)</f>
        <v>720.66</v>
      </c>
      <c r="M1790" s="51">
        <f t="shared" si="63"/>
        <v>720.66</v>
      </c>
      <c r="N1790" s="52">
        <f>G1790*'R$ REAJUSTADO'!$E$13</f>
        <v>0</v>
      </c>
      <c r="O1790" s="11">
        <f>(J1790*'R$ REAJUSTADO'!$E$16)*'Tabela STJ'!K1790</f>
        <v>0</v>
      </c>
      <c r="P1790" s="205">
        <f t="shared" si="62"/>
        <v>720.66</v>
      </c>
      <c r="Q1790" s="201" t="s">
        <v>5172</v>
      </c>
    </row>
    <row r="1791" spans="1:17" ht="25.5">
      <c r="A1791" s="119" t="s">
        <v>4321</v>
      </c>
      <c r="B1791" s="6" t="s">
        <v>4542</v>
      </c>
      <c r="C1791" s="131" t="s">
        <v>7230</v>
      </c>
      <c r="D1791" s="132" t="s">
        <v>1524</v>
      </c>
      <c r="E1791" s="8">
        <v>1</v>
      </c>
      <c r="F1791" s="166" t="s">
        <v>335</v>
      </c>
      <c r="H1791" s="8">
        <v>2</v>
      </c>
      <c r="I1791" s="8">
        <v>5</v>
      </c>
      <c r="L1791" s="188">
        <f>VLOOKUP('Tabela STJ'!$F$5:$F$5098,'R$ REAJUSTADO'!$A$2:$B$44,2,FALSE)</f>
        <v>1383.1</v>
      </c>
      <c r="M1791" s="51">
        <f t="shared" si="63"/>
        <v>1383.1</v>
      </c>
      <c r="N1791" s="52">
        <f>G1791*'R$ REAJUSTADO'!$E$13</f>
        <v>0</v>
      </c>
      <c r="O1791" s="11">
        <f>(J1791*'R$ REAJUSTADO'!$E$16)*'Tabela STJ'!K1791</f>
        <v>0</v>
      </c>
      <c r="P1791" s="205">
        <f t="shared" si="62"/>
        <v>1383.1</v>
      </c>
      <c r="Q1791" s="201" t="s">
        <v>5172</v>
      </c>
    </row>
    <row r="1792" spans="1:17" ht="25.5">
      <c r="A1792" s="119" t="s">
        <v>4321</v>
      </c>
      <c r="B1792" s="6" t="s">
        <v>4542</v>
      </c>
      <c r="C1792" s="131" t="s">
        <v>7231</v>
      </c>
      <c r="D1792" s="132" t="s">
        <v>1525</v>
      </c>
      <c r="E1792" s="8">
        <v>1</v>
      </c>
      <c r="F1792" s="166" t="s">
        <v>281</v>
      </c>
      <c r="H1792" s="8">
        <v>2</v>
      </c>
      <c r="I1792" s="8">
        <v>5</v>
      </c>
      <c r="L1792" s="188">
        <f>VLOOKUP('Tabela STJ'!$F$5:$F$5098,'R$ REAJUSTADO'!$A$2:$B$44,2,FALSE)</f>
        <v>1074.04</v>
      </c>
      <c r="M1792" s="51">
        <f t="shared" si="63"/>
        <v>1074.04</v>
      </c>
      <c r="N1792" s="52">
        <f>G1792*'R$ REAJUSTADO'!$E$13</f>
        <v>0</v>
      </c>
      <c r="O1792" s="11">
        <f>(J1792*'R$ REAJUSTADO'!$E$16)*'Tabela STJ'!K1792</f>
        <v>0</v>
      </c>
      <c r="P1792" s="205">
        <f t="shared" si="62"/>
        <v>1074.04</v>
      </c>
      <c r="Q1792" s="201" t="s">
        <v>5172</v>
      </c>
    </row>
    <row r="1793" spans="1:17" ht="25.5">
      <c r="A1793" s="119" t="s">
        <v>4321</v>
      </c>
      <c r="B1793" s="6" t="s">
        <v>4542</v>
      </c>
      <c r="C1793" s="131" t="s">
        <v>7232</v>
      </c>
      <c r="D1793" s="132" t="s">
        <v>1526</v>
      </c>
      <c r="E1793" s="8">
        <v>1</v>
      </c>
      <c r="F1793" s="166" t="s">
        <v>281</v>
      </c>
      <c r="H1793" s="8">
        <v>2</v>
      </c>
      <c r="I1793" s="8">
        <v>5</v>
      </c>
      <c r="L1793" s="188">
        <f>VLOOKUP('Tabela STJ'!$F$5:$F$5098,'R$ REAJUSTADO'!$A$2:$B$44,2,FALSE)</f>
        <v>1074.04</v>
      </c>
      <c r="M1793" s="51">
        <f t="shared" si="63"/>
        <v>1074.04</v>
      </c>
      <c r="N1793" s="52">
        <f>G1793*'R$ REAJUSTADO'!$E$13</f>
        <v>0</v>
      </c>
      <c r="O1793" s="11">
        <f>(J1793*'R$ REAJUSTADO'!$E$16)*'Tabela STJ'!K1793</f>
        <v>0</v>
      </c>
      <c r="P1793" s="205">
        <f t="shared" si="62"/>
        <v>1074.04</v>
      </c>
      <c r="Q1793" s="201" t="s">
        <v>5172</v>
      </c>
    </row>
    <row r="1794" spans="1:17" ht="25.5">
      <c r="A1794" s="119" t="s">
        <v>4321</v>
      </c>
      <c r="B1794" s="6" t="s">
        <v>4542</v>
      </c>
      <c r="C1794" s="131" t="s">
        <v>7233</v>
      </c>
      <c r="D1794" s="132" t="s">
        <v>1527</v>
      </c>
      <c r="E1794" s="8">
        <v>1</v>
      </c>
      <c r="F1794" s="166" t="s">
        <v>47</v>
      </c>
      <c r="H1794" s="8">
        <v>2</v>
      </c>
      <c r="I1794" s="8">
        <v>5</v>
      </c>
      <c r="L1794" s="188">
        <f>VLOOKUP('Tabela STJ'!$F$5:$F$5098,'R$ REAJUSTADO'!$A$2:$B$44,2,FALSE)</f>
        <v>282.70999999999998</v>
      </c>
      <c r="M1794" s="51">
        <f t="shared" si="63"/>
        <v>282.70999999999998</v>
      </c>
      <c r="N1794" s="52">
        <f>G1794*'R$ REAJUSTADO'!$E$13</f>
        <v>0</v>
      </c>
      <c r="O1794" s="11">
        <f>(J1794*'R$ REAJUSTADO'!$E$16)*'Tabela STJ'!K1794</f>
        <v>0</v>
      </c>
      <c r="P1794" s="205">
        <f t="shared" si="62"/>
        <v>282.70999999999998</v>
      </c>
      <c r="Q1794" s="201" t="s">
        <v>5172</v>
      </c>
    </row>
    <row r="1795" spans="1:17" ht="30">
      <c r="A1795" s="119" t="s">
        <v>4321</v>
      </c>
      <c r="B1795" s="6" t="s">
        <v>4542</v>
      </c>
      <c r="C1795" s="131" t="s">
        <v>7234</v>
      </c>
      <c r="D1795" s="132" t="s">
        <v>1528</v>
      </c>
      <c r="E1795" s="8">
        <v>1</v>
      </c>
      <c r="F1795" s="166" t="s">
        <v>145</v>
      </c>
      <c r="H1795" s="8">
        <v>2</v>
      </c>
      <c r="I1795" s="8">
        <v>5</v>
      </c>
      <c r="L1795" s="188">
        <f>VLOOKUP('Tabela STJ'!$F$5:$F$5098,'R$ REAJUSTADO'!$A$2:$B$44,2,FALSE)</f>
        <v>304.89</v>
      </c>
      <c r="M1795" s="51">
        <f t="shared" si="63"/>
        <v>304.89</v>
      </c>
      <c r="N1795" s="52">
        <f>G1795*'R$ REAJUSTADO'!$E$13</f>
        <v>0</v>
      </c>
      <c r="O1795" s="11">
        <f>(J1795*'R$ REAJUSTADO'!$E$16)*'Tabela STJ'!K1795</f>
        <v>0</v>
      </c>
      <c r="P1795" s="205">
        <f t="shared" si="62"/>
        <v>304.89</v>
      </c>
      <c r="Q1795" s="201" t="s">
        <v>5172</v>
      </c>
    </row>
    <row r="1796" spans="1:17" ht="25.5">
      <c r="A1796" s="119" t="s">
        <v>4321</v>
      </c>
      <c r="B1796" s="6" t="s">
        <v>4542</v>
      </c>
      <c r="C1796" s="131" t="s">
        <v>7235</v>
      </c>
      <c r="D1796" s="132" t="s">
        <v>1529</v>
      </c>
      <c r="E1796" s="8">
        <v>1</v>
      </c>
      <c r="F1796" s="166" t="s">
        <v>7</v>
      </c>
      <c r="H1796" s="8">
        <v>2</v>
      </c>
      <c r="I1796" s="8">
        <v>5</v>
      </c>
      <c r="L1796" s="188">
        <f>VLOOKUP('Tabela STJ'!$F$5:$F$5098,'R$ REAJUSTADO'!$A$2:$B$44,2,FALSE)</f>
        <v>1191.8499999999999</v>
      </c>
      <c r="M1796" s="51">
        <f t="shared" si="63"/>
        <v>1191.8499999999999</v>
      </c>
      <c r="N1796" s="52">
        <f>G1796*'R$ REAJUSTADO'!$E$13</f>
        <v>0</v>
      </c>
      <c r="O1796" s="11">
        <f>(J1796*'R$ REAJUSTADO'!$E$16)*'Tabela STJ'!K1796</f>
        <v>0</v>
      </c>
      <c r="P1796" s="205">
        <f t="shared" si="62"/>
        <v>1191.8499999999999</v>
      </c>
      <c r="Q1796" s="201" t="s">
        <v>5172</v>
      </c>
    </row>
    <row r="1797" spans="1:17" ht="30">
      <c r="A1797" s="119" t="s">
        <v>4321</v>
      </c>
      <c r="B1797" s="6" t="s">
        <v>4542</v>
      </c>
      <c r="C1797" s="131" t="s">
        <v>7236</v>
      </c>
      <c r="D1797" s="132" t="s">
        <v>1530</v>
      </c>
      <c r="E1797" s="8">
        <v>1</v>
      </c>
      <c r="F1797" s="166" t="s">
        <v>772</v>
      </c>
      <c r="H1797" s="8">
        <v>2</v>
      </c>
      <c r="I1797" s="8">
        <v>6</v>
      </c>
      <c r="L1797" s="188">
        <f>VLOOKUP('Tabela STJ'!$F$5:$F$5098,'R$ REAJUSTADO'!$A$2:$B$44,2,FALSE)</f>
        <v>2071.88</v>
      </c>
      <c r="M1797" s="51">
        <f t="shared" si="63"/>
        <v>2071.88</v>
      </c>
      <c r="N1797" s="52">
        <f>G1797*'R$ REAJUSTADO'!$E$13</f>
        <v>0</v>
      </c>
      <c r="O1797" s="11">
        <f>(J1797*'R$ REAJUSTADO'!$E$16)*'Tabela STJ'!K1797</f>
        <v>0</v>
      </c>
      <c r="P1797" s="205">
        <f t="shared" si="62"/>
        <v>2071.88</v>
      </c>
      <c r="Q1797" s="201" t="s">
        <v>5172</v>
      </c>
    </row>
    <row r="1798" spans="1:17" ht="25.5">
      <c r="A1798" s="119" t="s">
        <v>4321</v>
      </c>
      <c r="B1798" s="6" t="s">
        <v>4542</v>
      </c>
      <c r="C1798" s="131" t="s">
        <v>7237</v>
      </c>
      <c r="D1798" s="132" t="s">
        <v>1531</v>
      </c>
      <c r="E1798" s="8">
        <v>1</v>
      </c>
      <c r="F1798" s="166" t="s">
        <v>7</v>
      </c>
      <c r="H1798" s="8">
        <v>2</v>
      </c>
      <c r="I1798" s="8">
        <v>4</v>
      </c>
      <c r="L1798" s="188">
        <f>VLOOKUP('Tabela STJ'!$F$5:$F$5098,'R$ REAJUSTADO'!$A$2:$B$44,2,FALSE)</f>
        <v>1191.8499999999999</v>
      </c>
      <c r="M1798" s="51">
        <f t="shared" si="63"/>
        <v>1191.8499999999999</v>
      </c>
      <c r="N1798" s="52">
        <f>G1798*'R$ REAJUSTADO'!$E$13</f>
        <v>0</v>
      </c>
      <c r="O1798" s="11">
        <f>(J1798*'R$ REAJUSTADO'!$E$16)*'Tabela STJ'!K1798</f>
        <v>0</v>
      </c>
      <c r="P1798" s="205">
        <f t="shared" ref="P1798:P1889" si="64">SUM(M1798:O1798)</f>
        <v>1191.8499999999999</v>
      </c>
      <c r="Q1798" s="201" t="s">
        <v>5172</v>
      </c>
    </row>
    <row r="1799" spans="1:17" ht="25.5">
      <c r="A1799" s="119" t="s">
        <v>4321</v>
      </c>
      <c r="B1799" s="6" t="s">
        <v>4542</v>
      </c>
      <c r="C1799" s="131" t="s">
        <v>7238</v>
      </c>
      <c r="D1799" s="132" t="s">
        <v>1532</v>
      </c>
      <c r="E1799" s="8">
        <v>1</v>
      </c>
      <c r="F1799" s="166" t="s">
        <v>7</v>
      </c>
      <c r="H1799" s="8">
        <v>2</v>
      </c>
      <c r="I1799" s="8">
        <v>6</v>
      </c>
      <c r="L1799" s="188">
        <f>VLOOKUP('Tabela STJ'!$F$5:$F$5098,'R$ REAJUSTADO'!$A$2:$B$44,2,FALSE)</f>
        <v>1191.8499999999999</v>
      </c>
      <c r="M1799" s="51">
        <f t="shared" si="63"/>
        <v>1191.8499999999999</v>
      </c>
      <c r="N1799" s="52">
        <f>G1799*'R$ REAJUSTADO'!$E$13</f>
        <v>0</v>
      </c>
      <c r="O1799" s="11">
        <f>(J1799*'R$ REAJUSTADO'!$E$16)*'Tabela STJ'!K1799</f>
        <v>0</v>
      </c>
      <c r="P1799" s="205">
        <f t="shared" si="64"/>
        <v>1191.8499999999999</v>
      </c>
      <c r="Q1799" s="201" t="s">
        <v>5172</v>
      </c>
    </row>
    <row r="1800" spans="1:17" ht="25.5">
      <c r="A1800" s="119" t="s">
        <v>4321</v>
      </c>
      <c r="B1800" s="6" t="s">
        <v>4542</v>
      </c>
      <c r="C1800" s="131" t="s">
        <v>7239</v>
      </c>
      <c r="D1800" s="132" t="s">
        <v>1533</v>
      </c>
      <c r="E1800" s="8">
        <v>1</v>
      </c>
      <c r="F1800" s="166" t="s">
        <v>5</v>
      </c>
      <c r="H1800" s="8">
        <v>1</v>
      </c>
      <c r="I1800" s="8">
        <v>5</v>
      </c>
      <c r="L1800" s="188">
        <f>VLOOKUP('Tabela STJ'!$F$5:$F$5098,'R$ REAJUSTADO'!$A$2:$B$44,2,FALSE)</f>
        <v>600.09</v>
      </c>
      <c r="M1800" s="51">
        <f t="shared" si="63"/>
        <v>600.09</v>
      </c>
      <c r="N1800" s="52">
        <f>G1800*'R$ REAJUSTADO'!$E$13</f>
        <v>0</v>
      </c>
      <c r="O1800" s="11">
        <f>(J1800*'R$ REAJUSTADO'!$E$16)*'Tabela STJ'!K1800</f>
        <v>0</v>
      </c>
      <c r="P1800" s="205">
        <f t="shared" si="64"/>
        <v>600.09</v>
      </c>
      <c r="Q1800" s="201" t="s">
        <v>5172</v>
      </c>
    </row>
    <row r="1801" spans="1:17" ht="25.5">
      <c r="A1801" s="119" t="s">
        <v>4321</v>
      </c>
      <c r="B1801" s="6" t="s">
        <v>4542</v>
      </c>
      <c r="C1801" s="131" t="s">
        <v>7240</v>
      </c>
      <c r="D1801" s="132" t="s">
        <v>1534</v>
      </c>
      <c r="E1801" s="8">
        <v>1</v>
      </c>
      <c r="F1801" s="166" t="s">
        <v>7</v>
      </c>
      <c r="H1801" s="8">
        <v>2</v>
      </c>
      <c r="I1801" s="8">
        <v>5</v>
      </c>
      <c r="L1801" s="188">
        <f>VLOOKUP('Tabela STJ'!$F$5:$F$5098,'R$ REAJUSTADO'!$A$2:$B$44,2,FALSE)</f>
        <v>1191.8499999999999</v>
      </c>
      <c r="M1801" s="51">
        <f t="shared" si="63"/>
        <v>1191.8499999999999</v>
      </c>
      <c r="N1801" s="52">
        <f>G1801*'R$ REAJUSTADO'!$E$13</f>
        <v>0</v>
      </c>
      <c r="O1801" s="11">
        <f>(J1801*'R$ REAJUSTADO'!$E$16)*'Tabela STJ'!K1801</f>
        <v>0</v>
      </c>
      <c r="P1801" s="205">
        <f t="shared" si="64"/>
        <v>1191.8499999999999</v>
      </c>
      <c r="Q1801" s="201" t="s">
        <v>5172</v>
      </c>
    </row>
    <row r="1802" spans="1:17" ht="25.5">
      <c r="A1802" s="119" t="s">
        <v>4321</v>
      </c>
      <c r="B1802" s="6" t="s">
        <v>4542</v>
      </c>
      <c r="C1802" s="131" t="s">
        <v>7241</v>
      </c>
      <c r="D1802" s="132" t="s">
        <v>1535</v>
      </c>
      <c r="E1802" s="8">
        <v>1</v>
      </c>
      <c r="F1802" s="166" t="s">
        <v>7</v>
      </c>
      <c r="H1802" s="8">
        <v>3</v>
      </c>
      <c r="I1802" s="8">
        <v>5</v>
      </c>
      <c r="L1802" s="188">
        <f>VLOOKUP('Tabela STJ'!$F$5:$F$5098,'R$ REAJUSTADO'!$A$2:$B$44,2,FALSE)</f>
        <v>1191.8499999999999</v>
      </c>
      <c r="M1802" s="51">
        <f t="shared" si="63"/>
        <v>1191.8499999999999</v>
      </c>
      <c r="N1802" s="52">
        <f>G1802*'R$ REAJUSTADO'!$E$13</f>
        <v>0</v>
      </c>
      <c r="O1802" s="11">
        <f>(J1802*'R$ REAJUSTADO'!$E$16)*'Tabela STJ'!K1802</f>
        <v>0</v>
      </c>
      <c r="P1802" s="205">
        <f t="shared" si="64"/>
        <v>1191.8499999999999</v>
      </c>
      <c r="Q1802" s="201" t="s">
        <v>5172</v>
      </c>
    </row>
    <row r="1803" spans="1:17" ht="25.5">
      <c r="A1803" s="119" t="s">
        <v>4321</v>
      </c>
      <c r="B1803" s="6" t="s">
        <v>4542</v>
      </c>
      <c r="C1803" s="131" t="s">
        <v>7242</v>
      </c>
      <c r="D1803" s="132" t="s">
        <v>1536</v>
      </c>
      <c r="E1803" s="8">
        <v>1</v>
      </c>
      <c r="F1803" s="166" t="s">
        <v>184</v>
      </c>
      <c r="H1803" s="8">
        <v>2</v>
      </c>
      <c r="I1803" s="8">
        <v>4</v>
      </c>
      <c r="L1803" s="188">
        <f>VLOOKUP('Tabela STJ'!$F$5:$F$5098,'R$ REAJUSTADO'!$A$2:$B$44,2,FALSE)</f>
        <v>720.66</v>
      </c>
      <c r="M1803" s="51">
        <f t="shared" si="63"/>
        <v>720.66</v>
      </c>
      <c r="N1803" s="52">
        <f>G1803*'R$ REAJUSTADO'!$E$13</f>
        <v>0</v>
      </c>
      <c r="O1803" s="11">
        <f>(J1803*'R$ REAJUSTADO'!$E$16)*'Tabela STJ'!K1803</f>
        <v>0</v>
      </c>
      <c r="P1803" s="205">
        <f t="shared" si="64"/>
        <v>720.66</v>
      </c>
      <c r="Q1803" s="201" t="s">
        <v>5172</v>
      </c>
    </row>
    <row r="1804" spans="1:17" ht="25.5">
      <c r="A1804" s="119" t="s">
        <v>4321</v>
      </c>
      <c r="B1804" s="6" t="s">
        <v>4542</v>
      </c>
      <c r="C1804" s="131" t="s">
        <v>7243</v>
      </c>
      <c r="D1804" s="132" t="s">
        <v>1537</v>
      </c>
      <c r="E1804" s="8">
        <v>1</v>
      </c>
      <c r="F1804" s="166" t="s">
        <v>7</v>
      </c>
      <c r="H1804" s="8">
        <v>2</v>
      </c>
      <c r="I1804" s="8">
        <v>4</v>
      </c>
      <c r="L1804" s="188">
        <f>VLOOKUP('Tabela STJ'!$F$5:$F$5098,'R$ REAJUSTADO'!$A$2:$B$44,2,FALSE)</f>
        <v>1191.8499999999999</v>
      </c>
      <c r="M1804" s="51">
        <f t="shared" si="63"/>
        <v>1191.8499999999999</v>
      </c>
      <c r="N1804" s="52">
        <f>G1804*'R$ REAJUSTADO'!$E$13</f>
        <v>0</v>
      </c>
      <c r="O1804" s="11">
        <f>(J1804*'R$ REAJUSTADO'!$E$16)*'Tabela STJ'!K1804</f>
        <v>0</v>
      </c>
      <c r="P1804" s="205">
        <f t="shared" si="64"/>
        <v>1191.8499999999999</v>
      </c>
      <c r="Q1804" s="201" t="s">
        <v>5172</v>
      </c>
    </row>
    <row r="1805" spans="1:17" ht="25.5">
      <c r="A1805" s="119" t="s">
        <v>4321</v>
      </c>
      <c r="B1805" s="6" t="s">
        <v>4542</v>
      </c>
      <c r="C1805" s="131" t="s">
        <v>7244</v>
      </c>
      <c r="D1805" s="132" t="s">
        <v>4257</v>
      </c>
      <c r="E1805" s="8">
        <v>1</v>
      </c>
      <c r="F1805" s="166" t="s">
        <v>332</v>
      </c>
      <c r="H1805" s="8">
        <v>2</v>
      </c>
      <c r="I1805" s="8">
        <v>5</v>
      </c>
      <c r="L1805" s="188">
        <f>VLOOKUP('Tabela STJ'!$F$5:$F$5098,'R$ REAJUSTADO'!$A$2:$B$44,2,FALSE)</f>
        <v>1690.76</v>
      </c>
      <c r="M1805" s="51">
        <f t="shared" si="63"/>
        <v>1690.76</v>
      </c>
      <c r="N1805" s="52">
        <f>G1805*'R$ REAJUSTADO'!$E$13</f>
        <v>0</v>
      </c>
      <c r="O1805" s="11">
        <f>(J1805*'R$ REAJUSTADO'!$E$16)*'Tabela STJ'!K1805</f>
        <v>0</v>
      </c>
      <c r="P1805" s="205">
        <f t="shared" si="64"/>
        <v>1690.76</v>
      </c>
      <c r="Q1805" s="201" t="s">
        <v>5172</v>
      </c>
    </row>
    <row r="1806" spans="1:17" ht="30">
      <c r="A1806" s="119" t="s">
        <v>4321</v>
      </c>
      <c r="B1806" s="6" t="s">
        <v>4542</v>
      </c>
      <c r="C1806" s="131" t="s">
        <v>7245</v>
      </c>
      <c r="D1806" s="132" t="s">
        <v>1516</v>
      </c>
      <c r="E1806" s="8">
        <v>1</v>
      </c>
      <c r="F1806" s="166" t="s">
        <v>332</v>
      </c>
      <c r="H1806" s="8">
        <v>2</v>
      </c>
      <c r="I1806" s="8">
        <v>5</v>
      </c>
      <c r="L1806" s="188">
        <f>VLOOKUP('Tabela STJ'!$F$5:$F$5098,'R$ REAJUSTADO'!$A$2:$B$44,2,FALSE)</f>
        <v>1690.76</v>
      </c>
      <c r="M1806" s="51">
        <f t="shared" si="63"/>
        <v>1690.76</v>
      </c>
      <c r="N1806" s="52">
        <f>G1806*'R$ REAJUSTADO'!$E$13</f>
        <v>0</v>
      </c>
      <c r="O1806" s="11">
        <f>(J1806*'R$ REAJUSTADO'!$E$16)*'Tabela STJ'!K1806</f>
        <v>0</v>
      </c>
      <c r="P1806" s="205">
        <f t="shared" si="64"/>
        <v>1690.76</v>
      </c>
      <c r="Q1806" s="201" t="s">
        <v>5172</v>
      </c>
    </row>
    <row r="1807" spans="1:17" ht="25.5">
      <c r="A1807" s="119" t="s">
        <v>4321</v>
      </c>
      <c r="B1807" s="6" t="s">
        <v>4542</v>
      </c>
      <c r="C1807" s="131" t="s">
        <v>7246</v>
      </c>
      <c r="D1807" s="132" t="s">
        <v>5600</v>
      </c>
      <c r="E1807" s="8">
        <v>1</v>
      </c>
      <c r="F1807" s="166" t="s">
        <v>902</v>
      </c>
      <c r="H1807" s="8">
        <v>3</v>
      </c>
      <c r="I1807" s="8">
        <v>7</v>
      </c>
      <c r="L1807" s="188">
        <f>VLOOKUP('Tabela STJ'!$F$5:$F$5098,'R$ REAJUSTADO'!$A$2:$B$44,2,FALSE)</f>
        <v>2501.4899999999998</v>
      </c>
      <c r="M1807" s="51">
        <f t="shared" ref="M1807" si="65">L1807*E1807</f>
        <v>2501.4899999999998</v>
      </c>
      <c r="N1807" s="52">
        <f>G1807*'R$ REAJUSTADO'!$E$13</f>
        <v>0</v>
      </c>
      <c r="O1807" s="11">
        <f>(J1807*'R$ REAJUSTADO'!$E$16)*'Tabela STJ'!K1807</f>
        <v>0</v>
      </c>
      <c r="P1807" s="205">
        <f t="shared" ref="P1807" si="66">SUM(M1807:O1807)</f>
        <v>2501.4899999999998</v>
      </c>
      <c r="Q1807" s="201" t="s">
        <v>5172</v>
      </c>
    </row>
    <row r="1808" spans="1:17" ht="18.75">
      <c r="A1808" s="274"/>
      <c r="B1808" s="275"/>
      <c r="C1808" s="140" t="s">
        <v>7247</v>
      </c>
      <c r="D1808" s="271" t="s">
        <v>4689</v>
      </c>
      <c r="E1808" s="271"/>
      <c r="F1808" s="271"/>
      <c r="G1808" s="271"/>
      <c r="H1808" s="271"/>
      <c r="I1808" s="271"/>
      <c r="J1808" s="271"/>
      <c r="K1808" s="271"/>
      <c r="L1808" s="271"/>
      <c r="M1808" s="271"/>
      <c r="N1808" s="271"/>
      <c r="O1808" s="271"/>
      <c r="P1808" s="271"/>
      <c r="Q1808" s="271"/>
    </row>
    <row r="1809" spans="1:17" s="26" customFormat="1" ht="31.5">
      <c r="A1809" s="273" t="s">
        <v>5442</v>
      </c>
      <c r="B1809" s="273"/>
      <c r="C1809" s="273"/>
      <c r="D1809" s="273"/>
      <c r="E1809" s="273"/>
      <c r="F1809" s="273"/>
      <c r="G1809" s="273"/>
      <c r="H1809" s="273"/>
      <c r="I1809" s="273"/>
      <c r="J1809" s="273"/>
      <c r="K1809" s="273"/>
      <c r="L1809" s="273"/>
      <c r="M1809" s="273"/>
      <c r="N1809" s="273"/>
      <c r="O1809" s="273"/>
      <c r="P1809" s="273"/>
      <c r="Q1809" s="273"/>
    </row>
    <row r="1810" spans="1:17" ht="30">
      <c r="A1810" s="119" t="s">
        <v>4321</v>
      </c>
      <c r="B1810" s="6" t="s">
        <v>4421</v>
      </c>
      <c r="C1810" s="131" t="s">
        <v>7248</v>
      </c>
      <c r="D1810" s="132" t="s">
        <v>1543</v>
      </c>
      <c r="E1810" s="8">
        <v>1</v>
      </c>
      <c r="F1810" s="166" t="s">
        <v>153</v>
      </c>
      <c r="H1810" s="8">
        <v>1</v>
      </c>
      <c r="I1810" s="8">
        <v>3</v>
      </c>
      <c r="L1810" s="188">
        <f>VLOOKUP('Tabela STJ'!$F$5:$F$5098,'R$ REAJUSTADO'!$A$2:$B$44,2,FALSE)</f>
        <v>232.84</v>
      </c>
      <c r="M1810" s="51">
        <f t="shared" si="63"/>
        <v>232.84</v>
      </c>
      <c r="N1810" s="52">
        <f>G1810*'R$ REAJUSTADO'!$E$13</f>
        <v>0</v>
      </c>
      <c r="O1810" s="11">
        <f>(J1810*'R$ REAJUSTADO'!$E$16)*'Tabela STJ'!K1810</f>
        <v>0</v>
      </c>
      <c r="P1810" s="205">
        <f t="shared" si="64"/>
        <v>232.84</v>
      </c>
      <c r="Q1810" s="201" t="s">
        <v>5172</v>
      </c>
    </row>
    <row r="1811" spans="1:17" s="66" customFormat="1" ht="25.5">
      <c r="A1811" s="120" t="s">
        <v>4321</v>
      </c>
      <c r="B1811" s="41" t="s">
        <v>4421</v>
      </c>
      <c r="C1811" s="135" t="s">
        <v>7249</v>
      </c>
      <c r="D1811" s="136" t="s">
        <v>1544</v>
      </c>
      <c r="E1811" s="7">
        <v>1</v>
      </c>
      <c r="F1811" s="168" t="s">
        <v>50</v>
      </c>
      <c r="G1811" s="62"/>
      <c r="H1811" s="7"/>
      <c r="I1811" s="7">
        <v>0</v>
      </c>
      <c r="J1811" s="176"/>
      <c r="K1811" s="63"/>
      <c r="L1811" s="190">
        <f>VLOOKUP('Tabela STJ'!$F$5:$F$5098,'R$ REAJUSTADO'!$A$2:$B$44,2,FALSE)</f>
        <v>88.7</v>
      </c>
      <c r="M1811" s="53">
        <f t="shared" si="63"/>
        <v>88.7</v>
      </c>
      <c r="N1811" s="65">
        <f>G1811*'R$ REAJUSTADO'!$E$13</f>
        <v>0</v>
      </c>
      <c r="O1811" s="64">
        <f>(J1811*'R$ REAJUSTADO'!$E$16)*'Tabela STJ'!K1811</f>
        <v>0</v>
      </c>
      <c r="P1811" s="205">
        <f t="shared" si="64"/>
        <v>88.7</v>
      </c>
      <c r="Q1811" s="201" t="s">
        <v>5171</v>
      </c>
    </row>
    <row r="1812" spans="1:17" s="12" customFormat="1" ht="25.5">
      <c r="A1812" s="119" t="s">
        <v>4321</v>
      </c>
      <c r="B1812" s="6" t="s">
        <v>4421</v>
      </c>
      <c r="C1812" s="131" t="s">
        <v>7250</v>
      </c>
      <c r="D1812" s="132" t="s">
        <v>1545</v>
      </c>
      <c r="E1812" s="8">
        <v>1</v>
      </c>
      <c r="F1812" s="166" t="s">
        <v>293</v>
      </c>
      <c r="G1812" s="9"/>
      <c r="H1812" s="8">
        <v>2</v>
      </c>
      <c r="I1812" s="8">
        <v>5</v>
      </c>
      <c r="J1812" s="174"/>
      <c r="K1812" s="10"/>
      <c r="L1812" s="188">
        <f>VLOOKUP('Tabela STJ'!$F$5:$F$5098,'R$ REAJUSTADO'!$A$2:$B$44,2,FALSE)</f>
        <v>990.89</v>
      </c>
      <c r="M1812" s="51">
        <f t="shared" si="63"/>
        <v>990.89</v>
      </c>
      <c r="N1812" s="52">
        <f>G1812*'R$ REAJUSTADO'!$E$13</f>
        <v>0</v>
      </c>
      <c r="O1812" s="11">
        <f>(J1812*'R$ REAJUSTADO'!$E$16)*'Tabela STJ'!K1812</f>
        <v>0</v>
      </c>
      <c r="P1812" s="205">
        <f t="shared" si="64"/>
        <v>990.89</v>
      </c>
      <c r="Q1812" s="201" t="s">
        <v>5172</v>
      </c>
    </row>
    <row r="1813" spans="1:17" s="12" customFormat="1" ht="30">
      <c r="A1813" s="119" t="s">
        <v>4321</v>
      </c>
      <c r="B1813" s="6" t="s">
        <v>4421</v>
      </c>
      <c r="C1813" s="131" t="s">
        <v>7251</v>
      </c>
      <c r="D1813" s="132" t="s">
        <v>1546</v>
      </c>
      <c r="E1813" s="8">
        <v>1</v>
      </c>
      <c r="F1813" s="166" t="s">
        <v>47</v>
      </c>
      <c r="G1813" s="9"/>
      <c r="H1813" s="8"/>
      <c r="I1813" s="8">
        <v>0</v>
      </c>
      <c r="J1813" s="174"/>
      <c r="K1813" s="10"/>
      <c r="L1813" s="188">
        <f>VLOOKUP('Tabela STJ'!$F$5:$F$5098,'R$ REAJUSTADO'!$A$2:$B$44,2,FALSE)</f>
        <v>282.70999999999998</v>
      </c>
      <c r="M1813" s="51">
        <f t="shared" si="63"/>
        <v>282.70999999999998</v>
      </c>
      <c r="N1813" s="52">
        <f>G1813*'R$ REAJUSTADO'!$E$13</f>
        <v>0</v>
      </c>
      <c r="O1813" s="11">
        <f>(J1813*'R$ REAJUSTADO'!$E$16)*'Tabela STJ'!K1813</f>
        <v>0</v>
      </c>
      <c r="P1813" s="205">
        <f t="shared" si="64"/>
        <v>282.70999999999998</v>
      </c>
      <c r="Q1813" s="201" t="s">
        <v>5172</v>
      </c>
    </row>
    <row r="1814" spans="1:17" s="66" customFormat="1" ht="25.5">
      <c r="A1814" s="120" t="s">
        <v>4321</v>
      </c>
      <c r="B1814" s="41" t="s">
        <v>4421</v>
      </c>
      <c r="C1814" s="135" t="s">
        <v>7252</v>
      </c>
      <c r="D1814" s="136" t="s">
        <v>1539</v>
      </c>
      <c r="E1814" s="7">
        <v>1</v>
      </c>
      <c r="F1814" s="168" t="s">
        <v>50</v>
      </c>
      <c r="G1814" s="62"/>
      <c r="H1814" s="7"/>
      <c r="I1814" s="7">
        <v>0</v>
      </c>
      <c r="J1814" s="176"/>
      <c r="K1814" s="63"/>
      <c r="L1814" s="190">
        <f>VLOOKUP('Tabela STJ'!$F$5:$F$5098,'R$ REAJUSTADO'!$A$2:$B$44,2,FALSE)</f>
        <v>88.7</v>
      </c>
      <c r="M1814" s="53">
        <f t="shared" si="63"/>
        <v>88.7</v>
      </c>
      <c r="N1814" s="65">
        <f>G1814*'R$ REAJUSTADO'!$E$13</f>
        <v>0</v>
      </c>
      <c r="O1814" s="64">
        <f>(J1814*'R$ REAJUSTADO'!$E$16)*'Tabela STJ'!K1814</f>
        <v>0</v>
      </c>
      <c r="P1814" s="205">
        <f t="shared" si="64"/>
        <v>88.7</v>
      </c>
      <c r="Q1814" s="201" t="s">
        <v>5171</v>
      </c>
    </row>
    <row r="1815" spans="1:17" s="66" customFormat="1" ht="25.5">
      <c r="A1815" s="120" t="s">
        <v>4321</v>
      </c>
      <c r="B1815" s="41" t="s">
        <v>4421</v>
      </c>
      <c r="C1815" s="135" t="s">
        <v>7253</v>
      </c>
      <c r="D1815" s="136" t="s">
        <v>1541</v>
      </c>
      <c r="E1815" s="7">
        <v>1</v>
      </c>
      <c r="F1815" s="168" t="s">
        <v>2</v>
      </c>
      <c r="G1815" s="62"/>
      <c r="H1815" s="7">
        <v>1</v>
      </c>
      <c r="I1815" s="7">
        <v>0</v>
      </c>
      <c r="J1815" s="176"/>
      <c r="K1815" s="63"/>
      <c r="L1815" s="190">
        <f>VLOOKUP('Tabela STJ'!$F$5:$F$5098,'R$ REAJUSTADO'!$A$2:$B$44,2,FALSE)</f>
        <v>177.38</v>
      </c>
      <c r="M1815" s="53">
        <f t="shared" si="63"/>
        <v>177.38</v>
      </c>
      <c r="N1815" s="65">
        <f>G1815*'R$ REAJUSTADO'!$E$13</f>
        <v>0</v>
      </c>
      <c r="O1815" s="64">
        <f>(J1815*'R$ REAJUSTADO'!$E$16)*'Tabela STJ'!K1815</f>
        <v>0</v>
      </c>
      <c r="P1815" s="205">
        <f t="shared" si="64"/>
        <v>177.38</v>
      </c>
      <c r="Q1815" s="201" t="s">
        <v>5171</v>
      </c>
    </row>
    <row r="1816" spans="1:17" s="66" customFormat="1" ht="25.5">
      <c r="A1816" s="120" t="s">
        <v>4321</v>
      </c>
      <c r="B1816" s="41" t="s">
        <v>4421</v>
      </c>
      <c r="C1816" s="135" t="s">
        <v>7254</v>
      </c>
      <c r="D1816" s="136" t="s">
        <v>1540</v>
      </c>
      <c r="E1816" s="7">
        <v>1</v>
      </c>
      <c r="F1816" s="168" t="s">
        <v>1</v>
      </c>
      <c r="G1816" s="62"/>
      <c r="H1816" s="7">
        <v>1</v>
      </c>
      <c r="I1816" s="7">
        <v>0</v>
      </c>
      <c r="J1816" s="176"/>
      <c r="K1816" s="63"/>
      <c r="L1816" s="190">
        <f>VLOOKUP('Tabela STJ'!$F$5:$F$5098,'R$ REAJUSTADO'!$A$2:$B$44,2,FALSE)</f>
        <v>121.96</v>
      </c>
      <c r="M1816" s="53">
        <f t="shared" si="63"/>
        <v>121.96</v>
      </c>
      <c r="N1816" s="65">
        <f>G1816*'R$ REAJUSTADO'!$E$13</f>
        <v>0</v>
      </c>
      <c r="O1816" s="64">
        <f>(J1816*'R$ REAJUSTADO'!$E$16)*'Tabela STJ'!K1816</f>
        <v>0</v>
      </c>
      <c r="P1816" s="205">
        <f t="shared" si="64"/>
        <v>121.96</v>
      </c>
      <c r="Q1816" s="201" t="s">
        <v>5171</v>
      </c>
    </row>
    <row r="1817" spans="1:17" s="12" customFormat="1" ht="30">
      <c r="A1817" s="119" t="s">
        <v>4321</v>
      </c>
      <c r="B1817" s="6" t="s">
        <v>4421</v>
      </c>
      <c r="C1817" s="131" t="s">
        <v>7255</v>
      </c>
      <c r="D1817" s="132" t="s">
        <v>1542</v>
      </c>
      <c r="E1817" s="8">
        <v>1</v>
      </c>
      <c r="F1817" s="166" t="s">
        <v>153</v>
      </c>
      <c r="G1817" s="9"/>
      <c r="H1817" s="8">
        <v>1</v>
      </c>
      <c r="I1817" s="8">
        <v>0</v>
      </c>
      <c r="J1817" s="174"/>
      <c r="K1817" s="10"/>
      <c r="L1817" s="188">
        <f>VLOOKUP('Tabela STJ'!$F$5:$F$5098,'R$ REAJUSTADO'!$A$2:$B$44,2,FALSE)</f>
        <v>232.84</v>
      </c>
      <c r="M1817" s="51">
        <f t="shared" si="63"/>
        <v>232.84</v>
      </c>
      <c r="N1817" s="52">
        <f>G1817*'R$ REAJUSTADO'!$E$13</f>
        <v>0</v>
      </c>
      <c r="O1817" s="11">
        <f>(J1817*'R$ REAJUSTADO'!$E$16)*'Tabela STJ'!K1817</f>
        <v>0</v>
      </c>
      <c r="P1817" s="205">
        <f t="shared" si="64"/>
        <v>232.84</v>
      </c>
      <c r="Q1817" s="201" t="s">
        <v>5172</v>
      </c>
    </row>
    <row r="1818" spans="1:17" ht="25.5">
      <c r="A1818" s="119" t="s">
        <v>4321</v>
      </c>
      <c r="B1818" s="6" t="s">
        <v>4421</v>
      </c>
      <c r="C1818" s="131" t="s">
        <v>7256</v>
      </c>
      <c r="D1818" s="132" t="s">
        <v>1547</v>
      </c>
      <c r="E1818" s="8">
        <v>1</v>
      </c>
      <c r="F1818" s="166" t="s">
        <v>153</v>
      </c>
      <c r="H1818" s="8">
        <v>1</v>
      </c>
      <c r="I1818" s="8">
        <v>0</v>
      </c>
      <c r="L1818" s="188">
        <f>VLOOKUP('Tabela STJ'!$F$5:$F$5098,'R$ REAJUSTADO'!$A$2:$B$44,2,FALSE)</f>
        <v>232.84</v>
      </c>
      <c r="M1818" s="51">
        <f t="shared" si="63"/>
        <v>232.84</v>
      </c>
      <c r="N1818" s="52">
        <f>G1818*'R$ REAJUSTADO'!$E$13</f>
        <v>0</v>
      </c>
      <c r="O1818" s="11">
        <f>(J1818*'R$ REAJUSTADO'!$E$16)*'Tabela STJ'!K1818</f>
        <v>0</v>
      </c>
      <c r="P1818" s="205">
        <f t="shared" si="64"/>
        <v>232.84</v>
      </c>
      <c r="Q1818" s="201" t="s">
        <v>5172</v>
      </c>
    </row>
    <row r="1819" spans="1:17" ht="25.5">
      <c r="A1819" s="119" t="s">
        <v>4321</v>
      </c>
      <c r="B1819" s="6" t="s">
        <v>4421</v>
      </c>
      <c r="C1819" s="131" t="s">
        <v>7257</v>
      </c>
      <c r="D1819" s="132" t="s">
        <v>1538</v>
      </c>
      <c r="E1819" s="8">
        <v>1</v>
      </c>
      <c r="F1819" s="166" t="s">
        <v>47</v>
      </c>
      <c r="H1819" s="8">
        <v>1</v>
      </c>
      <c r="I1819" s="8">
        <v>2</v>
      </c>
      <c r="L1819" s="188">
        <f>VLOOKUP('Tabela STJ'!$F$5:$F$5098,'R$ REAJUSTADO'!$A$2:$B$44,2,FALSE)</f>
        <v>282.70999999999998</v>
      </c>
      <c r="M1819" s="51">
        <f t="shared" si="63"/>
        <v>282.70999999999998</v>
      </c>
      <c r="N1819" s="52">
        <f>G1819*'R$ REAJUSTADO'!$E$13</f>
        <v>0</v>
      </c>
      <c r="O1819" s="11">
        <f>(J1819*'R$ REAJUSTADO'!$E$16)*'Tabela STJ'!K1819</f>
        <v>0</v>
      </c>
      <c r="P1819" s="205">
        <f t="shared" si="64"/>
        <v>282.70999999999998</v>
      </c>
      <c r="Q1819" s="201" t="s">
        <v>5172</v>
      </c>
    </row>
    <row r="1820" spans="1:17" ht="25.5">
      <c r="A1820" s="119" t="s">
        <v>4321</v>
      </c>
      <c r="B1820" s="6" t="s">
        <v>4421</v>
      </c>
      <c r="C1820" s="131" t="s">
        <v>7258</v>
      </c>
      <c r="D1820" s="132" t="s">
        <v>1548</v>
      </c>
      <c r="E1820" s="8">
        <v>1</v>
      </c>
      <c r="F1820" s="166" t="s">
        <v>47</v>
      </c>
      <c r="H1820" s="8">
        <v>1</v>
      </c>
      <c r="I1820" s="8">
        <v>2</v>
      </c>
      <c r="L1820" s="188">
        <f>VLOOKUP('Tabela STJ'!$F$5:$F$5098,'R$ REAJUSTADO'!$A$2:$B$44,2,FALSE)</f>
        <v>282.70999999999998</v>
      </c>
      <c r="M1820" s="51">
        <f t="shared" si="63"/>
        <v>282.70999999999998</v>
      </c>
      <c r="N1820" s="52">
        <f>G1820*'R$ REAJUSTADO'!$E$13</f>
        <v>0</v>
      </c>
      <c r="O1820" s="11">
        <f>(J1820*'R$ REAJUSTADO'!$E$16)*'Tabela STJ'!K1820</f>
        <v>0</v>
      </c>
      <c r="P1820" s="205">
        <f t="shared" si="64"/>
        <v>282.70999999999998</v>
      </c>
      <c r="Q1820" s="201" t="s">
        <v>5172</v>
      </c>
    </row>
    <row r="1821" spans="1:17" s="26" customFormat="1" ht="31.5">
      <c r="A1821" s="273" t="s">
        <v>5443</v>
      </c>
      <c r="B1821" s="273"/>
      <c r="C1821" s="273"/>
      <c r="D1821" s="273"/>
      <c r="E1821" s="273"/>
      <c r="F1821" s="273"/>
      <c r="G1821" s="273"/>
      <c r="H1821" s="273"/>
      <c r="I1821" s="273"/>
      <c r="J1821" s="273"/>
      <c r="K1821" s="273"/>
      <c r="L1821" s="273"/>
      <c r="M1821" s="273"/>
      <c r="N1821" s="273"/>
      <c r="O1821" s="273"/>
      <c r="P1821" s="273"/>
      <c r="Q1821" s="273"/>
    </row>
    <row r="1822" spans="1:17" ht="25.5">
      <c r="A1822" s="119" t="s">
        <v>4321</v>
      </c>
      <c r="B1822" s="6" t="s">
        <v>4422</v>
      </c>
      <c r="C1822" s="131" t="s">
        <v>7259</v>
      </c>
      <c r="D1822" s="132" t="s">
        <v>1549</v>
      </c>
      <c r="E1822" s="8">
        <v>1</v>
      </c>
      <c r="F1822" s="166" t="s">
        <v>194</v>
      </c>
      <c r="H1822" s="8">
        <v>2</v>
      </c>
      <c r="I1822" s="8">
        <v>4</v>
      </c>
      <c r="L1822" s="188">
        <f>VLOOKUP('Tabela STJ'!$F$5:$F$5098,'R$ REAJUSTADO'!$A$2:$B$44,2,FALSE)</f>
        <v>923</v>
      </c>
      <c r="M1822" s="51">
        <f t="shared" si="63"/>
        <v>923</v>
      </c>
      <c r="N1822" s="52">
        <f>G1822*'R$ REAJUSTADO'!$E$13</f>
        <v>0</v>
      </c>
      <c r="O1822" s="11">
        <f>(J1822*'R$ REAJUSTADO'!$E$16)*'Tabela STJ'!K1822</f>
        <v>0</v>
      </c>
      <c r="P1822" s="205">
        <f t="shared" si="64"/>
        <v>923</v>
      </c>
      <c r="Q1822" s="201" t="s">
        <v>5172</v>
      </c>
    </row>
    <row r="1823" spans="1:17" ht="25.5">
      <c r="A1823" s="119" t="s">
        <v>4321</v>
      </c>
      <c r="B1823" s="6" t="s">
        <v>4422</v>
      </c>
      <c r="C1823" s="131" t="s">
        <v>7260</v>
      </c>
      <c r="D1823" s="132" t="s">
        <v>1550</v>
      </c>
      <c r="E1823" s="8">
        <v>1</v>
      </c>
      <c r="F1823" s="166" t="s">
        <v>238</v>
      </c>
      <c r="H1823" s="8">
        <v>1</v>
      </c>
      <c r="I1823" s="8">
        <v>4</v>
      </c>
      <c r="L1823" s="188">
        <f>VLOOKUP('Tabela STJ'!$F$5:$F$5098,'R$ REAJUSTADO'!$A$2:$B$44,2,FALSE)</f>
        <v>679.08</v>
      </c>
      <c r="M1823" s="51">
        <f t="shared" si="63"/>
        <v>679.08</v>
      </c>
      <c r="N1823" s="52">
        <f>G1823*'R$ REAJUSTADO'!$E$13</f>
        <v>0</v>
      </c>
      <c r="O1823" s="11">
        <f>(J1823*'R$ REAJUSTADO'!$E$16)*'Tabela STJ'!K1823</f>
        <v>0</v>
      </c>
      <c r="P1823" s="205">
        <f t="shared" si="64"/>
        <v>679.08</v>
      </c>
      <c r="Q1823" s="201" t="s">
        <v>5172</v>
      </c>
    </row>
    <row r="1824" spans="1:17" ht="25.5">
      <c r="A1824" s="119" t="s">
        <v>4321</v>
      </c>
      <c r="B1824" s="6" t="s">
        <v>4422</v>
      </c>
      <c r="C1824" s="131" t="s">
        <v>7261</v>
      </c>
      <c r="D1824" s="132" t="s">
        <v>1552</v>
      </c>
      <c r="E1824" s="8">
        <v>1</v>
      </c>
      <c r="F1824" s="166" t="s">
        <v>6</v>
      </c>
      <c r="H1824" s="8">
        <v>1</v>
      </c>
      <c r="I1824" s="8">
        <v>5</v>
      </c>
      <c r="L1824" s="188">
        <f>VLOOKUP('Tabela STJ'!$F$5:$F$5098,'R$ REAJUSTADO'!$A$2:$B$44,2,FALSE)</f>
        <v>838.45</v>
      </c>
      <c r="M1824" s="51">
        <f t="shared" ref="M1824:M1912" si="67">L1824*E1824</f>
        <v>838.45</v>
      </c>
      <c r="N1824" s="52">
        <f>G1824*'R$ REAJUSTADO'!$E$13</f>
        <v>0</v>
      </c>
      <c r="O1824" s="11">
        <f>(J1824*'R$ REAJUSTADO'!$E$16)*'Tabela STJ'!K1824</f>
        <v>0</v>
      </c>
      <c r="P1824" s="205">
        <f t="shared" si="64"/>
        <v>838.45</v>
      </c>
      <c r="Q1824" s="201" t="s">
        <v>5172</v>
      </c>
    </row>
    <row r="1825" spans="1:17" ht="25.5">
      <c r="A1825" s="119" t="s">
        <v>4321</v>
      </c>
      <c r="B1825" s="6" t="s">
        <v>4422</v>
      </c>
      <c r="C1825" s="131" t="s">
        <v>7262</v>
      </c>
      <c r="D1825" s="132" t="s">
        <v>1551</v>
      </c>
      <c r="E1825" s="8">
        <v>1</v>
      </c>
      <c r="F1825" s="166" t="s">
        <v>7</v>
      </c>
      <c r="H1825" s="8">
        <v>2</v>
      </c>
      <c r="I1825" s="8">
        <v>4</v>
      </c>
      <c r="L1825" s="188">
        <f>VLOOKUP('Tabela STJ'!$F$5:$F$5098,'R$ REAJUSTADO'!$A$2:$B$44,2,FALSE)</f>
        <v>1191.8499999999999</v>
      </c>
      <c r="M1825" s="51">
        <f t="shared" si="67"/>
        <v>1191.8499999999999</v>
      </c>
      <c r="N1825" s="52">
        <f>G1825*'R$ REAJUSTADO'!$E$13</f>
        <v>0</v>
      </c>
      <c r="O1825" s="11">
        <f>(J1825*'R$ REAJUSTADO'!$E$16)*'Tabela STJ'!K1825</f>
        <v>0</v>
      </c>
      <c r="P1825" s="205">
        <f t="shared" si="64"/>
        <v>1191.8499999999999</v>
      </c>
      <c r="Q1825" s="201" t="s">
        <v>5172</v>
      </c>
    </row>
    <row r="1826" spans="1:17" ht="25.5">
      <c r="A1826" s="119" t="s">
        <v>4321</v>
      </c>
      <c r="B1826" s="6" t="s">
        <v>4422</v>
      </c>
      <c r="C1826" s="131" t="s">
        <v>7263</v>
      </c>
      <c r="D1826" s="132" t="s">
        <v>1553</v>
      </c>
      <c r="E1826" s="8">
        <v>1</v>
      </c>
      <c r="F1826" s="166" t="s">
        <v>293</v>
      </c>
      <c r="H1826" s="8">
        <v>2</v>
      </c>
      <c r="I1826" s="8">
        <v>4</v>
      </c>
      <c r="L1826" s="188">
        <f>VLOOKUP('Tabela STJ'!$F$5:$F$5098,'R$ REAJUSTADO'!$A$2:$B$44,2,FALSE)</f>
        <v>990.89</v>
      </c>
      <c r="M1826" s="51">
        <f t="shared" si="67"/>
        <v>990.89</v>
      </c>
      <c r="N1826" s="52">
        <f>G1826*'R$ REAJUSTADO'!$E$13</f>
        <v>0</v>
      </c>
      <c r="O1826" s="11">
        <f>(J1826*'R$ REAJUSTADO'!$E$16)*'Tabela STJ'!K1826</f>
        <v>0</v>
      </c>
      <c r="P1826" s="205">
        <f t="shared" si="64"/>
        <v>990.89</v>
      </c>
      <c r="Q1826" s="201" t="s">
        <v>5172</v>
      </c>
    </row>
    <row r="1827" spans="1:17" ht="25.5">
      <c r="A1827" s="119" t="s">
        <v>4321</v>
      </c>
      <c r="B1827" s="6" t="s">
        <v>4422</v>
      </c>
      <c r="C1827" s="131" t="s">
        <v>7264</v>
      </c>
      <c r="D1827" s="132" t="s">
        <v>1555</v>
      </c>
      <c r="E1827" s="8">
        <v>1</v>
      </c>
      <c r="F1827" s="166" t="s">
        <v>7</v>
      </c>
      <c r="H1827" s="8">
        <v>2</v>
      </c>
      <c r="I1827" s="8">
        <v>6</v>
      </c>
      <c r="L1827" s="188">
        <f>VLOOKUP('Tabela STJ'!$F$5:$F$5098,'R$ REAJUSTADO'!$A$2:$B$44,2,FALSE)</f>
        <v>1191.8499999999999</v>
      </c>
      <c r="M1827" s="51">
        <f t="shared" si="67"/>
        <v>1191.8499999999999</v>
      </c>
      <c r="N1827" s="52">
        <f>G1827*'R$ REAJUSTADO'!$E$13</f>
        <v>0</v>
      </c>
      <c r="O1827" s="11">
        <f>(J1827*'R$ REAJUSTADO'!$E$16)*'Tabela STJ'!K1827</f>
        <v>0</v>
      </c>
      <c r="P1827" s="205">
        <f t="shared" si="64"/>
        <v>1191.8499999999999</v>
      </c>
      <c r="Q1827" s="201" t="s">
        <v>5172</v>
      </c>
    </row>
    <row r="1828" spans="1:17" ht="25.5">
      <c r="A1828" s="119" t="s">
        <v>4321</v>
      </c>
      <c r="B1828" s="6" t="s">
        <v>4422</v>
      </c>
      <c r="C1828" s="131" t="s">
        <v>7265</v>
      </c>
      <c r="D1828" s="132" t="s">
        <v>1557</v>
      </c>
      <c r="E1828" s="8">
        <v>1</v>
      </c>
      <c r="F1828" s="166" t="s">
        <v>194</v>
      </c>
      <c r="H1828" s="8">
        <v>1</v>
      </c>
      <c r="I1828" s="8">
        <v>4</v>
      </c>
      <c r="L1828" s="188">
        <f>VLOOKUP('Tabela STJ'!$F$5:$F$5098,'R$ REAJUSTADO'!$A$2:$B$44,2,FALSE)</f>
        <v>923</v>
      </c>
      <c r="M1828" s="51">
        <f t="shared" si="67"/>
        <v>923</v>
      </c>
      <c r="N1828" s="52">
        <f>G1828*'R$ REAJUSTADO'!$E$13</f>
        <v>0</v>
      </c>
      <c r="O1828" s="11">
        <f>(J1828*'R$ REAJUSTADO'!$E$16)*'Tabela STJ'!K1828</f>
        <v>0</v>
      </c>
      <c r="P1828" s="205">
        <f t="shared" si="64"/>
        <v>923</v>
      </c>
      <c r="Q1828" s="201" t="s">
        <v>5172</v>
      </c>
    </row>
    <row r="1829" spans="1:17" ht="25.5">
      <c r="A1829" s="119" t="s">
        <v>4321</v>
      </c>
      <c r="B1829" s="6" t="s">
        <v>4422</v>
      </c>
      <c r="C1829" s="131" t="s">
        <v>7266</v>
      </c>
      <c r="D1829" s="132" t="s">
        <v>1559</v>
      </c>
      <c r="E1829" s="8">
        <v>1</v>
      </c>
      <c r="F1829" s="166" t="s">
        <v>314</v>
      </c>
      <c r="H1829" s="8">
        <v>3</v>
      </c>
      <c r="I1829" s="8">
        <v>5</v>
      </c>
      <c r="L1829" s="188">
        <f>VLOOKUP('Tabela STJ'!$F$5:$F$5098,'R$ REAJUSTADO'!$A$2:$B$44,2,FALSE)</f>
        <v>1261.1400000000001</v>
      </c>
      <c r="M1829" s="51">
        <f t="shared" si="67"/>
        <v>1261.1400000000001</v>
      </c>
      <c r="N1829" s="52">
        <f>G1829*'R$ REAJUSTADO'!$E$13</f>
        <v>0</v>
      </c>
      <c r="O1829" s="11">
        <f>(J1829*'R$ REAJUSTADO'!$E$16)*'Tabela STJ'!K1829</f>
        <v>0</v>
      </c>
      <c r="P1829" s="205">
        <f t="shared" si="64"/>
        <v>1261.1400000000001</v>
      </c>
      <c r="Q1829" s="201" t="s">
        <v>5172</v>
      </c>
    </row>
    <row r="1830" spans="1:17" ht="25.5">
      <c r="A1830" s="119" t="s">
        <v>4321</v>
      </c>
      <c r="B1830" s="6" t="s">
        <v>4422</v>
      </c>
      <c r="C1830" s="131" t="s">
        <v>7267</v>
      </c>
      <c r="D1830" s="132" t="s">
        <v>1560</v>
      </c>
      <c r="E1830" s="8">
        <v>1</v>
      </c>
      <c r="F1830" s="166" t="s">
        <v>245</v>
      </c>
      <c r="H1830" s="8">
        <v>2</v>
      </c>
      <c r="I1830" s="8">
        <v>4</v>
      </c>
      <c r="L1830" s="188">
        <f>VLOOKUP('Tabela STJ'!$F$5:$F$5098,'R$ REAJUSTADO'!$A$2:$B$44,2,FALSE)</f>
        <v>648.59</v>
      </c>
      <c r="M1830" s="51">
        <f t="shared" si="67"/>
        <v>648.59</v>
      </c>
      <c r="N1830" s="52">
        <f>G1830*'R$ REAJUSTADO'!$E$13</f>
        <v>0</v>
      </c>
      <c r="O1830" s="11">
        <f>(J1830*'R$ REAJUSTADO'!$E$16)*'Tabela STJ'!K1830</f>
        <v>0</v>
      </c>
      <c r="P1830" s="205">
        <f t="shared" si="64"/>
        <v>648.59</v>
      </c>
      <c r="Q1830" s="201" t="s">
        <v>5172</v>
      </c>
    </row>
    <row r="1831" spans="1:17" s="12" customFormat="1" ht="25.5">
      <c r="A1831" s="119" t="s">
        <v>4321</v>
      </c>
      <c r="B1831" s="6" t="s">
        <v>4422</v>
      </c>
      <c r="C1831" s="131" t="s">
        <v>7268</v>
      </c>
      <c r="D1831" s="132" t="s">
        <v>1561</v>
      </c>
      <c r="E1831" s="8">
        <v>1</v>
      </c>
      <c r="F1831" s="166" t="s">
        <v>184</v>
      </c>
      <c r="G1831" s="9"/>
      <c r="H1831" s="8">
        <v>1</v>
      </c>
      <c r="I1831" s="8">
        <v>4</v>
      </c>
      <c r="J1831" s="174"/>
      <c r="K1831" s="10"/>
      <c r="L1831" s="188">
        <f>VLOOKUP('Tabela STJ'!$F$5:$F$5098,'R$ REAJUSTADO'!$A$2:$B$44,2,FALSE)</f>
        <v>720.66</v>
      </c>
      <c r="M1831" s="51">
        <f t="shared" si="67"/>
        <v>720.66</v>
      </c>
      <c r="N1831" s="52">
        <f>G1831*'R$ REAJUSTADO'!$E$13</f>
        <v>0</v>
      </c>
      <c r="O1831" s="11">
        <f>(J1831*'R$ REAJUSTADO'!$E$16)*'Tabela STJ'!K1831</f>
        <v>0</v>
      </c>
      <c r="P1831" s="205">
        <f t="shared" si="64"/>
        <v>720.66</v>
      </c>
      <c r="Q1831" s="201" t="s">
        <v>5172</v>
      </c>
    </row>
    <row r="1832" spans="1:17" s="66" customFormat="1" ht="25.5">
      <c r="A1832" s="120" t="s">
        <v>4321</v>
      </c>
      <c r="B1832" s="41" t="s">
        <v>4422</v>
      </c>
      <c r="C1832" s="135" t="s">
        <v>7269</v>
      </c>
      <c r="D1832" s="136" t="s">
        <v>1563</v>
      </c>
      <c r="E1832" s="7">
        <v>1</v>
      </c>
      <c r="F1832" s="168" t="s">
        <v>43</v>
      </c>
      <c r="G1832" s="62"/>
      <c r="H1832" s="7"/>
      <c r="I1832" s="7">
        <v>0</v>
      </c>
      <c r="J1832" s="176"/>
      <c r="K1832" s="63"/>
      <c r="L1832" s="190">
        <f>VLOOKUP('Tabela STJ'!$F$5:$F$5098,'R$ REAJUSTADO'!$A$2:$B$44,2,FALSE)</f>
        <v>27.72</v>
      </c>
      <c r="M1832" s="53">
        <f t="shared" si="67"/>
        <v>27.72</v>
      </c>
      <c r="N1832" s="65">
        <f>G1832*'R$ REAJUSTADO'!$E$13</f>
        <v>0</v>
      </c>
      <c r="O1832" s="64">
        <f>(J1832*'R$ REAJUSTADO'!$E$16)*'Tabela STJ'!K1832</f>
        <v>0</v>
      </c>
      <c r="P1832" s="205">
        <f t="shared" si="64"/>
        <v>27.72</v>
      </c>
      <c r="Q1832" s="201" t="s">
        <v>5171</v>
      </c>
    </row>
    <row r="1833" spans="1:17" s="12" customFormat="1" ht="25.5">
      <c r="A1833" s="119" t="s">
        <v>4321</v>
      </c>
      <c r="B1833" s="6" t="s">
        <v>4422</v>
      </c>
      <c r="C1833" s="131" t="s">
        <v>7270</v>
      </c>
      <c r="D1833" s="132" t="s">
        <v>1558</v>
      </c>
      <c r="E1833" s="8">
        <v>1</v>
      </c>
      <c r="F1833" s="166" t="s">
        <v>194</v>
      </c>
      <c r="G1833" s="9"/>
      <c r="H1833" s="8">
        <v>1</v>
      </c>
      <c r="I1833" s="8">
        <v>4</v>
      </c>
      <c r="J1833" s="174"/>
      <c r="K1833" s="10"/>
      <c r="L1833" s="188">
        <f>VLOOKUP('Tabela STJ'!$F$5:$F$5098,'R$ REAJUSTADO'!$A$2:$B$44,2,FALSE)</f>
        <v>923</v>
      </c>
      <c r="M1833" s="51">
        <f t="shared" si="67"/>
        <v>923</v>
      </c>
      <c r="N1833" s="52">
        <f>G1833*'R$ REAJUSTADO'!$E$13</f>
        <v>0</v>
      </c>
      <c r="O1833" s="11">
        <f>(J1833*'R$ REAJUSTADO'!$E$16)*'Tabela STJ'!K1833</f>
        <v>0</v>
      </c>
      <c r="P1833" s="205">
        <f t="shared" si="64"/>
        <v>923</v>
      </c>
      <c r="Q1833" s="201" t="s">
        <v>5172</v>
      </c>
    </row>
    <row r="1834" spans="1:17" ht="25.5">
      <c r="A1834" s="119" t="s">
        <v>4321</v>
      </c>
      <c r="B1834" s="6" t="s">
        <v>4422</v>
      </c>
      <c r="C1834" s="131" t="s">
        <v>7271</v>
      </c>
      <c r="D1834" s="132" t="s">
        <v>1554</v>
      </c>
      <c r="E1834" s="8">
        <v>1</v>
      </c>
      <c r="F1834" s="166" t="s">
        <v>335</v>
      </c>
      <c r="G1834" s="9">
        <v>44.61</v>
      </c>
      <c r="H1834" s="8">
        <v>1</v>
      </c>
      <c r="I1834" s="8">
        <v>5</v>
      </c>
      <c r="L1834" s="188">
        <f>VLOOKUP('Tabela STJ'!$F$5:$F$5098,'R$ REAJUSTADO'!$A$2:$B$44,2,FALSE)</f>
        <v>1383.1</v>
      </c>
      <c r="M1834" s="51">
        <f t="shared" si="67"/>
        <v>1383.1</v>
      </c>
      <c r="N1834" s="52">
        <f>G1834*'R$ REAJUSTADO'!$E$13</f>
        <v>711.08339999999998</v>
      </c>
      <c r="O1834" s="11">
        <f>(J1834*'R$ REAJUSTADO'!$E$16)*'Tabela STJ'!K1834</f>
        <v>0</v>
      </c>
      <c r="P1834" s="205">
        <f t="shared" si="64"/>
        <v>2094.1833999999999</v>
      </c>
      <c r="Q1834" s="201" t="s">
        <v>5172</v>
      </c>
    </row>
    <row r="1835" spans="1:17" ht="25.5">
      <c r="A1835" s="119" t="s">
        <v>4321</v>
      </c>
      <c r="B1835" s="6" t="s">
        <v>4422</v>
      </c>
      <c r="C1835" s="131" t="s">
        <v>7272</v>
      </c>
      <c r="D1835" s="132" t="s">
        <v>1556</v>
      </c>
      <c r="E1835" s="8">
        <v>1</v>
      </c>
      <c r="F1835" s="166" t="s">
        <v>332</v>
      </c>
      <c r="G1835" s="9">
        <v>66.91</v>
      </c>
      <c r="H1835" s="8">
        <v>1</v>
      </c>
      <c r="I1835" s="8">
        <v>7</v>
      </c>
      <c r="L1835" s="188">
        <f>VLOOKUP('Tabela STJ'!$F$5:$F$5098,'R$ REAJUSTADO'!$A$2:$B$44,2,FALSE)</f>
        <v>1690.76</v>
      </c>
      <c r="M1835" s="51">
        <f t="shared" si="67"/>
        <v>1690.76</v>
      </c>
      <c r="N1835" s="52">
        <f>G1835*'R$ REAJUSTADO'!$E$13</f>
        <v>1066.5454</v>
      </c>
      <c r="O1835" s="11">
        <f>(J1835*'R$ REAJUSTADO'!$E$16)*'Tabela STJ'!K1835</f>
        <v>0</v>
      </c>
      <c r="P1835" s="205">
        <f t="shared" si="64"/>
        <v>2757.3054000000002</v>
      </c>
      <c r="Q1835" s="201" t="s">
        <v>5172</v>
      </c>
    </row>
    <row r="1836" spans="1:17" ht="25.5">
      <c r="A1836" s="119" t="s">
        <v>4321</v>
      </c>
      <c r="B1836" s="6" t="s">
        <v>4422</v>
      </c>
      <c r="C1836" s="131" t="s">
        <v>7273</v>
      </c>
      <c r="D1836" s="132" t="s">
        <v>1562</v>
      </c>
      <c r="E1836" s="8">
        <v>1</v>
      </c>
      <c r="F1836" s="166" t="s">
        <v>281</v>
      </c>
      <c r="G1836" s="9">
        <v>44.61</v>
      </c>
      <c r="H1836" s="8">
        <v>1</v>
      </c>
      <c r="I1836" s="8">
        <v>5</v>
      </c>
      <c r="L1836" s="188">
        <f>VLOOKUP('Tabela STJ'!$F$5:$F$5098,'R$ REAJUSTADO'!$A$2:$B$44,2,FALSE)</f>
        <v>1074.04</v>
      </c>
      <c r="M1836" s="51">
        <f t="shared" si="67"/>
        <v>1074.04</v>
      </c>
      <c r="N1836" s="52">
        <f>G1836*'R$ REAJUSTADO'!$E$13</f>
        <v>711.08339999999998</v>
      </c>
      <c r="O1836" s="11">
        <f>(J1836*'R$ REAJUSTADO'!$E$16)*'Tabela STJ'!K1836</f>
        <v>0</v>
      </c>
      <c r="P1836" s="205">
        <f t="shared" si="64"/>
        <v>1785.1233999999999</v>
      </c>
      <c r="Q1836" s="201" t="s">
        <v>5172</v>
      </c>
    </row>
    <row r="1837" spans="1:17" s="26" customFormat="1" ht="31.5">
      <c r="A1837" s="273" t="s">
        <v>5444</v>
      </c>
      <c r="B1837" s="273"/>
      <c r="C1837" s="273"/>
      <c r="D1837" s="273"/>
      <c r="E1837" s="273"/>
      <c r="F1837" s="273"/>
      <c r="G1837" s="273"/>
      <c r="H1837" s="273"/>
      <c r="I1837" s="273"/>
      <c r="J1837" s="273"/>
      <c r="K1837" s="273"/>
      <c r="L1837" s="273"/>
      <c r="M1837" s="273"/>
      <c r="N1837" s="273"/>
      <c r="O1837" s="273"/>
      <c r="P1837" s="273"/>
      <c r="Q1837" s="273"/>
    </row>
    <row r="1838" spans="1:17" ht="25.5">
      <c r="A1838" s="119" t="s">
        <v>4321</v>
      </c>
      <c r="B1838" s="6" t="s">
        <v>4423</v>
      </c>
      <c r="C1838" s="131" t="s">
        <v>7274</v>
      </c>
      <c r="D1838" s="132" t="s">
        <v>1564</v>
      </c>
      <c r="E1838" s="8">
        <v>1</v>
      </c>
      <c r="F1838" s="166" t="s">
        <v>281</v>
      </c>
      <c r="H1838" s="8">
        <v>3</v>
      </c>
      <c r="I1838" s="8">
        <v>5</v>
      </c>
      <c r="L1838" s="188">
        <f>VLOOKUP('Tabela STJ'!$F$5:$F$5098,'R$ REAJUSTADO'!$A$2:$B$44,2,FALSE)</f>
        <v>1074.04</v>
      </c>
      <c r="M1838" s="51">
        <f t="shared" si="67"/>
        <v>1074.04</v>
      </c>
      <c r="N1838" s="52">
        <f>G1838*'R$ REAJUSTADO'!$E$13</f>
        <v>0</v>
      </c>
      <c r="O1838" s="11">
        <f>(J1838*'R$ REAJUSTADO'!$E$16)*'Tabela STJ'!K1838</f>
        <v>0</v>
      </c>
      <c r="P1838" s="205">
        <f t="shared" si="64"/>
        <v>1074.04</v>
      </c>
      <c r="Q1838" s="201" t="s">
        <v>5172</v>
      </c>
    </row>
    <row r="1839" spans="1:17" ht="25.5">
      <c r="A1839" s="119" t="s">
        <v>4321</v>
      </c>
      <c r="B1839" s="6" t="s">
        <v>4423</v>
      </c>
      <c r="C1839" s="131" t="s">
        <v>7275</v>
      </c>
      <c r="D1839" s="132" t="s">
        <v>1565</v>
      </c>
      <c r="E1839" s="8">
        <v>1</v>
      </c>
      <c r="F1839" s="166" t="s">
        <v>196</v>
      </c>
      <c r="H1839" s="8">
        <v>1</v>
      </c>
      <c r="I1839" s="8">
        <v>4</v>
      </c>
      <c r="L1839" s="188">
        <f>VLOOKUP('Tabela STJ'!$F$5:$F$5098,'R$ REAJUSTADO'!$A$2:$B$44,2,FALSE)</f>
        <v>353.41</v>
      </c>
      <c r="M1839" s="51">
        <f t="shared" si="67"/>
        <v>353.41</v>
      </c>
      <c r="N1839" s="52">
        <f>G1839*'R$ REAJUSTADO'!$E$13</f>
        <v>0</v>
      </c>
      <c r="O1839" s="11">
        <f>(J1839*'R$ REAJUSTADO'!$E$16)*'Tabela STJ'!K1839</f>
        <v>0</v>
      </c>
      <c r="P1839" s="205">
        <f t="shared" si="64"/>
        <v>353.41</v>
      </c>
      <c r="Q1839" s="201" t="s">
        <v>5172</v>
      </c>
    </row>
    <row r="1840" spans="1:17" ht="25.5">
      <c r="A1840" s="119" t="s">
        <v>4321</v>
      </c>
      <c r="B1840" s="6" t="s">
        <v>4423</v>
      </c>
      <c r="C1840" s="131" t="s">
        <v>7276</v>
      </c>
      <c r="D1840" s="132" t="s">
        <v>1567</v>
      </c>
      <c r="E1840" s="8">
        <v>1</v>
      </c>
      <c r="F1840" s="166" t="s">
        <v>47</v>
      </c>
      <c r="I1840" s="8">
        <v>2</v>
      </c>
      <c r="L1840" s="188">
        <f>VLOOKUP('Tabela STJ'!$F$5:$F$5098,'R$ REAJUSTADO'!$A$2:$B$44,2,FALSE)</f>
        <v>282.70999999999998</v>
      </c>
      <c r="M1840" s="51">
        <f t="shared" si="67"/>
        <v>282.70999999999998</v>
      </c>
      <c r="N1840" s="52">
        <f>G1840*'R$ REAJUSTADO'!$E$13</f>
        <v>0</v>
      </c>
      <c r="O1840" s="11">
        <f>(J1840*'R$ REAJUSTADO'!$E$16)*'Tabela STJ'!K1840</f>
        <v>0</v>
      </c>
      <c r="P1840" s="205">
        <f t="shared" si="64"/>
        <v>282.70999999999998</v>
      </c>
      <c r="Q1840" s="201" t="s">
        <v>5172</v>
      </c>
    </row>
    <row r="1841" spans="1:17" ht="25.5">
      <c r="A1841" s="119" t="s">
        <v>4321</v>
      </c>
      <c r="B1841" s="6" t="s">
        <v>4423</v>
      </c>
      <c r="C1841" s="131" t="s">
        <v>7277</v>
      </c>
      <c r="D1841" s="132" t="s">
        <v>1568</v>
      </c>
      <c r="E1841" s="8">
        <v>1</v>
      </c>
      <c r="F1841" s="166" t="s">
        <v>184</v>
      </c>
      <c r="H1841" s="8">
        <v>2</v>
      </c>
      <c r="I1841" s="8">
        <v>4</v>
      </c>
      <c r="L1841" s="188">
        <f>VLOOKUP('Tabela STJ'!$F$5:$F$5098,'R$ REAJUSTADO'!$A$2:$B$44,2,FALSE)</f>
        <v>720.66</v>
      </c>
      <c r="M1841" s="51">
        <f t="shared" si="67"/>
        <v>720.66</v>
      </c>
      <c r="N1841" s="52">
        <f>G1841*'R$ REAJUSTADO'!$E$13</f>
        <v>0</v>
      </c>
      <c r="O1841" s="11">
        <f>(J1841*'R$ REAJUSTADO'!$E$16)*'Tabela STJ'!K1841</f>
        <v>0</v>
      </c>
      <c r="P1841" s="205">
        <f t="shared" si="64"/>
        <v>720.66</v>
      </c>
      <c r="Q1841" s="201" t="s">
        <v>5172</v>
      </c>
    </row>
    <row r="1842" spans="1:17" ht="25.5">
      <c r="A1842" s="119" t="s">
        <v>4321</v>
      </c>
      <c r="B1842" s="6" t="s">
        <v>4423</v>
      </c>
      <c r="C1842" s="131" t="s">
        <v>7278</v>
      </c>
      <c r="D1842" s="132" t="s">
        <v>1566</v>
      </c>
      <c r="E1842" s="8">
        <v>1</v>
      </c>
      <c r="F1842" s="166" t="s">
        <v>431</v>
      </c>
      <c r="G1842" s="9">
        <v>33.799999999999997</v>
      </c>
      <c r="H1842" s="8">
        <v>1</v>
      </c>
      <c r="I1842" s="8">
        <v>4</v>
      </c>
      <c r="L1842" s="188">
        <f>VLOOKUP('Tabela STJ'!$F$5:$F$5098,'R$ REAJUSTADO'!$A$2:$B$44,2,FALSE)</f>
        <v>507.22</v>
      </c>
      <c r="M1842" s="51">
        <f t="shared" si="67"/>
        <v>507.22</v>
      </c>
      <c r="N1842" s="52">
        <f>G1842*'R$ REAJUSTADO'!$E$13</f>
        <v>538.77199999999993</v>
      </c>
      <c r="O1842" s="11">
        <f>(J1842*'R$ REAJUSTADO'!$E$16)*'Tabela STJ'!K1842</f>
        <v>0</v>
      </c>
      <c r="P1842" s="205">
        <f t="shared" si="64"/>
        <v>1045.992</v>
      </c>
      <c r="Q1842" s="201" t="s">
        <v>5172</v>
      </c>
    </row>
    <row r="1843" spans="1:17" ht="25.5">
      <c r="A1843" s="119" t="s">
        <v>4321</v>
      </c>
      <c r="B1843" s="6" t="s">
        <v>4423</v>
      </c>
      <c r="C1843" s="131" t="s">
        <v>7279</v>
      </c>
      <c r="D1843" s="132" t="s">
        <v>1569</v>
      </c>
      <c r="E1843" s="8">
        <v>1</v>
      </c>
      <c r="F1843" s="166" t="s">
        <v>293</v>
      </c>
      <c r="G1843" s="9">
        <v>38.5</v>
      </c>
      <c r="H1843" s="8">
        <v>1</v>
      </c>
      <c r="I1843" s="8">
        <v>5</v>
      </c>
      <c r="L1843" s="188">
        <f>VLOOKUP('Tabela STJ'!$F$5:$F$5098,'R$ REAJUSTADO'!$A$2:$B$44,2,FALSE)</f>
        <v>990.89</v>
      </c>
      <c r="M1843" s="51">
        <f t="shared" si="67"/>
        <v>990.89</v>
      </c>
      <c r="N1843" s="52">
        <f>G1843*'R$ REAJUSTADO'!$E$13</f>
        <v>613.68999999999994</v>
      </c>
      <c r="O1843" s="11">
        <f>(J1843*'R$ REAJUSTADO'!$E$16)*'Tabela STJ'!K1843</f>
        <v>0</v>
      </c>
      <c r="P1843" s="205">
        <f t="shared" si="64"/>
        <v>1604.58</v>
      </c>
      <c r="Q1843" s="201" t="s">
        <v>5172</v>
      </c>
    </row>
    <row r="1844" spans="1:17" s="26" customFormat="1" ht="31.5">
      <c r="A1844" s="273" t="s">
        <v>5445</v>
      </c>
      <c r="B1844" s="273"/>
      <c r="C1844" s="273"/>
      <c r="D1844" s="273"/>
      <c r="E1844" s="273"/>
      <c r="F1844" s="273"/>
      <c r="G1844" s="273"/>
      <c r="H1844" s="273"/>
      <c r="I1844" s="273"/>
      <c r="J1844" s="273"/>
      <c r="K1844" s="273"/>
      <c r="L1844" s="273"/>
      <c r="M1844" s="273"/>
      <c r="N1844" s="273"/>
      <c r="O1844" s="273"/>
      <c r="P1844" s="273"/>
      <c r="Q1844" s="273"/>
    </row>
    <row r="1845" spans="1:17" ht="25.5">
      <c r="A1845" s="119" t="s">
        <v>4321</v>
      </c>
      <c r="B1845" s="6" t="s">
        <v>4424</v>
      </c>
      <c r="C1845" s="131" t="s">
        <v>7280</v>
      </c>
      <c r="D1845" s="132" t="s">
        <v>1570</v>
      </c>
      <c r="E1845" s="8">
        <v>1</v>
      </c>
      <c r="F1845" s="166" t="s">
        <v>293</v>
      </c>
      <c r="H1845" s="8">
        <v>2</v>
      </c>
      <c r="I1845" s="8">
        <v>6</v>
      </c>
      <c r="L1845" s="188">
        <f>VLOOKUP('Tabela STJ'!$F$5:$F$5098,'R$ REAJUSTADO'!$A$2:$B$44,2,FALSE)</f>
        <v>990.89</v>
      </c>
      <c r="M1845" s="51">
        <f t="shared" si="67"/>
        <v>990.89</v>
      </c>
      <c r="N1845" s="52">
        <f>G1845*'R$ REAJUSTADO'!$E$13</f>
        <v>0</v>
      </c>
      <c r="O1845" s="11">
        <f>(J1845*'R$ REAJUSTADO'!$E$16)*'Tabela STJ'!K1845</f>
        <v>0</v>
      </c>
      <c r="P1845" s="205">
        <f t="shared" si="64"/>
        <v>990.89</v>
      </c>
      <c r="Q1845" s="201" t="s">
        <v>5172</v>
      </c>
    </row>
    <row r="1846" spans="1:17" s="26" customFormat="1" ht="31.5">
      <c r="A1846" s="273" t="s">
        <v>5446</v>
      </c>
      <c r="B1846" s="273"/>
      <c r="C1846" s="273"/>
      <c r="D1846" s="273"/>
      <c r="E1846" s="273"/>
      <c r="F1846" s="273"/>
      <c r="G1846" s="273"/>
      <c r="H1846" s="273"/>
      <c r="I1846" s="273"/>
      <c r="J1846" s="273"/>
      <c r="K1846" s="273"/>
      <c r="L1846" s="273"/>
      <c r="M1846" s="273"/>
      <c r="N1846" s="273"/>
      <c r="O1846" s="273"/>
      <c r="P1846" s="273"/>
      <c r="Q1846" s="273"/>
    </row>
    <row r="1847" spans="1:17" ht="25.5">
      <c r="A1847" s="119" t="s">
        <v>4321</v>
      </c>
      <c r="B1847" s="6" t="s">
        <v>4425</v>
      </c>
      <c r="C1847" s="131" t="s">
        <v>7281</v>
      </c>
      <c r="D1847" s="132" t="s">
        <v>1571</v>
      </c>
      <c r="E1847" s="8">
        <v>1</v>
      </c>
      <c r="F1847" s="166" t="s">
        <v>245</v>
      </c>
      <c r="H1847" s="8">
        <v>1</v>
      </c>
      <c r="I1847" s="8">
        <v>4</v>
      </c>
      <c r="L1847" s="188">
        <f>VLOOKUP('Tabela STJ'!$F$5:$F$5098,'R$ REAJUSTADO'!$A$2:$B$44,2,FALSE)</f>
        <v>648.59</v>
      </c>
      <c r="M1847" s="51">
        <f t="shared" si="67"/>
        <v>648.59</v>
      </c>
      <c r="N1847" s="52">
        <f>G1847*'R$ REAJUSTADO'!$E$13</f>
        <v>0</v>
      </c>
      <c r="O1847" s="11">
        <f>(J1847*'R$ REAJUSTADO'!$E$16)*'Tabela STJ'!K1847</f>
        <v>0</v>
      </c>
      <c r="P1847" s="205">
        <f t="shared" si="64"/>
        <v>648.59</v>
      </c>
      <c r="Q1847" s="201" t="s">
        <v>5172</v>
      </c>
    </row>
    <row r="1848" spans="1:17" ht="25.5">
      <c r="A1848" s="119" t="s">
        <v>4321</v>
      </c>
      <c r="B1848" s="6" t="s">
        <v>4425</v>
      </c>
      <c r="C1848" s="131" t="s">
        <v>7282</v>
      </c>
      <c r="D1848" s="132" t="s">
        <v>1572</v>
      </c>
      <c r="E1848" s="8">
        <v>1</v>
      </c>
      <c r="F1848" s="166" t="s">
        <v>1383</v>
      </c>
      <c r="H1848" s="8">
        <v>2</v>
      </c>
      <c r="I1848" s="8">
        <v>7</v>
      </c>
      <c r="L1848" s="188">
        <f>VLOOKUP('Tabela STJ'!$F$5:$F$5098,'R$ REAJUSTADO'!$A$2:$B$44,2,FALSE)</f>
        <v>2766.19</v>
      </c>
      <c r="M1848" s="51">
        <f t="shared" si="67"/>
        <v>2766.19</v>
      </c>
      <c r="N1848" s="52">
        <f>G1848*'R$ REAJUSTADO'!$E$13</f>
        <v>0</v>
      </c>
      <c r="O1848" s="11">
        <f>(J1848*'R$ REAJUSTADO'!$E$16)*'Tabela STJ'!K1848</f>
        <v>0</v>
      </c>
      <c r="P1848" s="205">
        <f t="shared" si="64"/>
        <v>2766.19</v>
      </c>
      <c r="Q1848" s="201" t="s">
        <v>5172</v>
      </c>
    </row>
    <row r="1849" spans="1:17" ht="25.5">
      <c r="A1849" s="119" t="s">
        <v>4321</v>
      </c>
      <c r="B1849" s="6" t="s">
        <v>4425</v>
      </c>
      <c r="C1849" s="131" t="s">
        <v>7283</v>
      </c>
      <c r="D1849" s="132" t="s">
        <v>1573</v>
      </c>
      <c r="E1849" s="8">
        <v>1</v>
      </c>
      <c r="F1849" s="166" t="s">
        <v>281</v>
      </c>
      <c r="H1849" s="8">
        <v>1</v>
      </c>
      <c r="I1849" s="8">
        <v>5</v>
      </c>
      <c r="L1849" s="188">
        <f>VLOOKUP('Tabela STJ'!$F$5:$F$5098,'R$ REAJUSTADO'!$A$2:$B$44,2,FALSE)</f>
        <v>1074.04</v>
      </c>
      <c r="M1849" s="51">
        <f t="shared" si="67"/>
        <v>1074.04</v>
      </c>
      <c r="N1849" s="52">
        <f>G1849*'R$ REAJUSTADO'!$E$13</f>
        <v>0</v>
      </c>
      <c r="O1849" s="11">
        <f>(J1849*'R$ REAJUSTADO'!$E$16)*'Tabela STJ'!K1849</f>
        <v>0</v>
      </c>
      <c r="P1849" s="205">
        <f t="shared" si="64"/>
        <v>1074.04</v>
      </c>
      <c r="Q1849" s="201" t="s">
        <v>5172</v>
      </c>
    </row>
    <row r="1850" spans="1:17" ht="25.5">
      <c r="A1850" s="119" t="s">
        <v>4321</v>
      </c>
      <c r="B1850" s="6" t="s">
        <v>4425</v>
      </c>
      <c r="C1850" s="131" t="s">
        <v>7284</v>
      </c>
      <c r="D1850" s="132" t="s">
        <v>1574</v>
      </c>
      <c r="E1850" s="8">
        <v>1</v>
      </c>
      <c r="F1850" s="166" t="s">
        <v>774</v>
      </c>
      <c r="H1850" s="8">
        <v>3</v>
      </c>
      <c r="I1850" s="8">
        <v>6</v>
      </c>
      <c r="L1850" s="188">
        <f>VLOOKUP('Tabela STJ'!$F$5:$F$5098,'R$ REAJUSTADO'!$A$2:$B$44,2,FALSE)</f>
        <v>2279.75</v>
      </c>
      <c r="M1850" s="51">
        <f t="shared" si="67"/>
        <v>2279.75</v>
      </c>
      <c r="N1850" s="52">
        <f>G1850*'R$ REAJUSTADO'!$E$13</f>
        <v>0</v>
      </c>
      <c r="O1850" s="11">
        <f>(J1850*'R$ REAJUSTADO'!$E$16)*'Tabela STJ'!K1850</f>
        <v>0</v>
      </c>
      <c r="P1850" s="205">
        <f t="shared" si="64"/>
        <v>2279.75</v>
      </c>
      <c r="Q1850" s="201" t="s">
        <v>5172</v>
      </c>
    </row>
    <row r="1851" spans="1:17">
      <c r="A1851" s="274"/>
      <c r="B1851" s="275"/>
      <c r="C1851" s="140"/>
      <c r="D1851" s="143" t="s">
        <v>4690</v>
      </c>
      <c r="E1851" s="33"/>
      <c r="F1851" s="172"/>
      <c r="G1851" s="34"/>
      <c r="H1851" s="33"/>
      <c r="I1851" s="33"/>
      <c r="J1851" s="183"/>
      <c r="K1851" s="35"/>
      <c r="L1851" s="194"/>
      <c r="M1851" s="57"/>
      <c r="N1851" s="60"/>
      <c r="O1851" s="36"/>
      <c r="P1851" s="207"/>
      <c r="Q1851" s="213"/>
    </row>
    <row r="1852" spans="1:17" ht="15">
      <c r="A1852" s="274"/>
      <c r="B1852" s="275"/>
      <c r="C1852" s="140"/>
      <c r="D1852" s="271" t="s">
        <v>4697</v>
      </c>
      <c r="E1852" s="271"/>
      <c r="F1852" s="271"/>
      <c r="G1852" s="271"/>
      <c r="H1852" s="271"/>
      <c r="I1852" s="271"/>
      <c r="J1852" s="271"/>
      <c r="K1852" s="271"/>
      <c r="L1852" s="271"/>
      <c r="M1852" s="271"/>
      <c r="N1852" s="271"/>
      <c r="O1852" s="271"/>
      <c r="P1852" s="271"/>
      <c r="Q1852" s="271"/>
    </row>
    <row r="1853" spans="1:17" ht="15">
      <c r="A1853" s="274"/>
      <c r="B1853" s="275"/>
      <c r="C1853" s="140" t="s">
        <v>7285</v>
      </c>
      <c r="D1853" s="271" t="s">
        <v>4691</v>
      </c>
      <c r="E1853" s="271"/>
      <c r="F1853" s="271"/>
      <c r="G1853" s="271"/>
      <c r="H1853" s="271"/>
      <c r="I1853" s="271"/>
      <c r="J1853" s="271"/>
      <c r="K1853" s="271"/>
      <c r="L1853" s="271"/>
      <c r="M1853" s="271"/>
      <c r="N1853" s="271"/>
      <c r="O1853" s="271"/>
      <c r="P1853" s="271"/>
      <c r="Q1853" s="271"/>
    </row>
    <row r="1854" spans="1:17">
      <c r="A1854" s="274"/>
      <c r="B1854" s="275"/>
      <c r="C1854" s="140"/>
      <c r="D1854" s="143" t="s">
        <v>4692</v>
      </c>
      <c r="E1854" s="33"/>
      <c r="F1854" s="172"/>
      <c r="G1854" s="34"/>
      <c r="H1854" s="33"/>
      <c r="I1854" s="33"/>
      <c r="J1854" s="183"/>
      <c r="K1854" s="35"/>
      <c r="L1854" s="194"/>
      <c r="M1854" s="57"/>
      <c r="N1854" s="60"/>
      <c r="O1854" s="36"/>
      <c r="P1854" s="207"/>
      <c r="Q1854" s="213"/>
    </row>
    <row r="1855" spans="1:17">
      <c r="A1855" s="274"/>
      <c r="B1855" s="275"/>
      <c r="C1855" s="140"/>
      <c r="D1855" s="143" t="s">
        <v>4693</v>
      </c>
      <c r="E1855" s="33"/>
      <c r="F1855" s="172"/>
      <c r="G1855" s="34"/>
      <c r="H1855" s="33"/>
      <c r="I1855" s="33"/>
      <c r="J1855" s="183"/>
      <c r="K1855" s="35"/>
      <c r="L1855" s="194"/>
      <c r="M1855" s="57"/>
      <c r="N1855" s="60"/>
      <c r="O1855" s="36"/>
      <c r="P1855" s="207"/>
      <c r="Q1855" s="213"/>
    </row>
    <row r="1856" spans="1:17" ht="15">
      <c r="A1856" s="274"/>
      <c r="B1856" s="275"/>
      <c r="C1856" s="140"/>
      <c r="D1856" s="271" t="s">
        <v>4694</v>
      </c>
      <c r="E1856" s="271"/>
      <c r="F1856" s="271"/>
      <c r="G1856" s="271"/>
      <c r="H1856" s="271"/>
      <c r="I1856" s="271"/>
      <c r="J1856" s="271"/>
      <c r="K1856" s="271"/>
      <c r="L1856" s="271"/>
      <c r="M1856" s="271"/>
      <c r="N1856" s="271"/>
      <c r="O1856" s="271"/>
      <c r="P1856" s="271"/>
      <c r="Q1856" s="271"/>
    </row>
    <row r="1857" spans="1:17" ht="15">
      <c r="A1857" s="274"/>
      <c r="B1857" s="275"/>
      <c r="C1857" s="140"/>
      <c r="D1857" s="271" t="s">
        <v>4695</v>
      </c>
      <c r="E1857" s="271"/>
      <c r="F1857" s="271"/>
      <c r="G1857" s="271"/>
      <c r="H1857" s="271"/>
      <c r="I1857" s="271"/>
      <c r="J1857" s="271"/>
      <c r="K1857" s="271"/>
      <c r="L1857" s="271"/>
      <c r="M1857" s="271"/>
      <c r="N1857" s="271"/>
      <c r="O1857" s="271"/>
      <c r="P1857" s="271"/>
      <c r="Q1857" s="271"/>
    </row>
    <row r="1858" spans="1:17">
      <c r="A1858" s="274"/>
      <c r="B1858" s="275"/>
      <c r="C1858" s="140"/>
      <c r="D1858" s="143" t="s">
        <v>4696</v>
      </c>
      <c r="E1858" s="33"/>
      <c r="F1858" s="172"/>
      <c r="G1858" s="34"/>
      <c r="H1858" s="33"/>
      <c r="I1858" s="33"/>
      <c r="J1858" s="183"/>
      <c r="K1858" s="35"/>
      <c r="L1858" s="194"/>
      <c r="M1858" s="57"/>
      <c r="N1858" s="60"/>
      <c r="O1858" s="36"/>
      <c r="P1858" s="207"/>
      <c r="Q1858" s="213"/>
    </row>
    <row r="1859" spans="1:17" s="26" customFormat="1" ht="31.5">
      <c r="A1859" s="273" t="s">
        <v>5601</v>
      </c>
      <c r="B1859" s="273"/>
      <c r="C1859" s="273"/>
      <c r="D1859" s="273"/>
      <c r="E1859" s="273"/>
      <c r="F1859" s="273"/>
      <c r="G1859" s="273"/>
      <c r="H1859" s="273"/>
      <c r="I1859" s="273"/>
      <c r="J1859" s="273"/>
      <c r="K1859" s="273"/>
      <c r="L1859" s="273"/>
      <c r="M1859" s="273"/>
      <c r="N1859" s="273"/>
      <c r="O1859" s="273"/>
      <c r="P1859" s="273"/>
      <c r="Q1859" s="273"/>
    </row>
    <row r="1860" spans="1:17" s="113" customFormat="1" ht="25.5">
      <c r="A1860" s="119" t="s">
        <v>4321</v>
      </c>
      <c r="B1860" s="6" t="s">
        <v>5605</v>
      </c>
      <c r="C1860" s="145" t="s">
        <v>7286</v>
      </c>
      <c r="D1860" s="132" t="s">
        <v>5602</v>
      </c>
      <c r="E1860" s="8">
        <v>1</v>
      </c>
      <c r="F1860" s="166" t="s">
        <v>293</v>
      </c>
      <c r="G1860" s="9"/>
      <c r="H1860" s="8">
        <v>1</v>
      </c>
      <c r="I1860" s="8">
        <v>3</v>
      </c>
      <c r="J1860" s="174"/>
      <c r="K1860" s="10"/>
      <c r="L1860" s="188">
        <f>VLOOKUP('Tabela STJ'!$F$5:$F$5098,'R$ REAJUSTADO'!$A$2:$B$44,2,FALSE)</f>
        <v>990.89</v>
      </c>
      <c r="M1860" s="51">
        <f t="shared" ref="M1860" si="68">L1860*E1860</f>
        <v>990.89</v>
      </c>
      <c r="N1860" s="52">
        <f>G1860*'R$ REAJUSTADO'!$E$13</f>
        <v>0</v>
      </c>
      <c r="O1860" s="11">
        <f>(J1860*'R$ REAJUSTADO'!$E$16)*'Tabela STJ'!K1860</f>
        <v>0</v>
      </c>
      <c r="P1860" s="205">
        <f t="shared" ref="P1860" si="69">SUM(M1860:O1860)</f>
        <v>990.89</v>
      </c>
      <c r="Q1860" s="201" t="s">
        <v>5172</v>
      </c>
    </row>
    <row r="1861" spans="1:17" s="113" customFormat="1" ht="30">
      <c r="A1861" s="119" t="s">
        <v>4321</v>
      </c>
      <c r="B1861" s="6" t="s">
        <v>5605</v>
      </c>
      <c r="C1861" s="145" t="s">
        <v>7287</v>
      </c>
      <c r="D1861" s="132" t="s">
        <v>1510</v>
      </c>
      <c r="E1861" s="8">
        <v>1</v>
      </c>
      <c r="F1861" s="166" t="s">
        <v>194</v>
      </c>
      <c r="G1861" s="9"/>
      <c r="H1861" s="8">
        <v>1</v>
      </c>
      <c r="I1861" s="8">
        <v>3</v>
      </c>
      <c r="J1861" s="174"/>
      <c r="K1861" s="10"/>
      <c r="L1861" s="188">
        <f>VLOOKUP('Tabela STJ'!$F$5:$F$5098,'R$ REAJUSTADO'!$A$2:$B$44,2,FALSE)</f>
        <v>923</v>
      </c>
      <c r="M1861" s="51">
        <f t="shared" ref="M1861:M1867" si="70">L1861*E1861</f>
        <v>923</v>
      </c>
      <c r="N1861" s="52">
        <f>G1861*'R$ REAJUSTADO'!$E$13</f>
        <v>0</v>
      </c>
      <c r="O1861" s="11">
        <f>(J1861*'R$ REAJUSTADO'!$E$16)*'Tabela STJ'!K1861</f>
        <v>0</v>
      </c>
      <c r="P1861" s="205">
        <f t="shared" ref="P1861:P1867" si="71">SUM(M1861:O1861)</f>
        <v>923</v>
      </c>
      <c r="Q1861" s="201" t="s">
        <v>5172</v>
      </c>
    </row>
    <row r="1862" spans="1:17" s="113" customFormat="1" ht="25.5">
      <c r="A1862" s="119" t="s">
        <v>4321</v>
      </c>
      <c r="B1862" s="6" t="s">
        <v>5605</v>
      </c>
      <c r="C1862" s="145" t="s">
        <v>7288</v>
      </c>
      <c r="D1862" s="132" t="s">
        <v>5603</v>
      </c>
      <c r="E1862" s="8">
        <v>1</v>
      </c>
      <c r="F1862" s="166" t="s">
        <v>293</v>
      </c>
      <c r="G1862" s="9"/>
      <c r="H1862" s="8">
        <v>1</v>
      </c>
      <c r="I1862" s="8">
        <v>3</v>
      </c>
      <c r="J1862" s="174"/>
      <c r="K1862" s="10"/>
      <c r="L1862" s="188">
        <f>VLOOKUP('Tabela STJ'!$F$5:$F$5098,'R$ REAJUSTADO'!$A$2:$B$44,2,FALSE)</f>
        <v>990.89</v>
      </c>
      <c r="M1862" s="51">
        <f t="shared" si="70"/>
        <v>990.89</v>
      </c>
      <c r="N1862" s="52">
        <f>G1862*'R$ REAJUSTADO'!$E$13</f>
        <v>0</v>
      </c>
      <c r="O1862" s="11">
        <f>(J1862*'R$ REAJUSTADO'!$E$16)*'Tabela STJ'!K1862</f>
        <v>0</v>
      </c>
      <c r="P1862" s="205">
        <f t="shared" si="71"/>
        <v>990.89</v>
      </c>
      <c r="Q1862" s="201" t="s">
        <v>5172</v>
      </c>
    </row>
    <row r="1863" spans="1:17" s="113" customFormat="1" ht="25.5">
      <c r="A1863" s="119" t="s">
        <v>4321</v>
      </c>
      <c r="B1863" s="6" t="s">
        <v>5605</v>
      </c>
      <c r="C1863" s="145" t="s">
        <v>7289</v>
      </c>
      <c r="D1863" s="132" t="s">
        <v>1511</v>
      </c>
      <c r="E1863" s="8">
        <v>1</v>
      </c>
      <c r="F1863" s="166" t="s">
        <v>145</v>
      </c>
      <c r="G1863" s="9"/>
      <c r="H1863" s="8">
        <v>1</v>
      </c>
      <c r="I1863" s="8">
        <v>3</v>
      </c>
      <c r="J1863" s="174"/>
      <c r="K1863" s="10"/>
      <c r="L1863" s="188">
        <f>VLOOKUP('Tabela STJ'!$F$5:$F$5098,'R$ REAJUSTADO'!$A$2:$B$44,2,FALSE)</f>
        <v>304.89</v>
      </c>
      <c r="M1863" s="51">
        <f t="shared" si="70"/>
        <v>304.89</v>
      </c>
      <c r="N1863" s="52">
        <f>G1863*'R$ REAJUSTADO'!$E$13</f>
        <v>0</v>
      </c>
      <c r="O1863" s="11">
        <f>(J1863*'R$ REAJUSTADO'!$E$16)*'Tabela STJ'!K1863</f>
        <v>0</v>
      </c>
      <c r="P1863" s="205">
        <f t="shared" si="71"/>
        <v>304.89</v>
      </c>
      <c r="Q1863" s="201" t="s">
        <v>5172</v>
      </c>
    </row>
    <row r="1864" spans="1:17" s="113" customFormat="1" ht="25.5">
      <c r="A1864" s="119" t="s">
        <v>4321</v>
      </c>
      <c r="B1864" s="6" t="s">
        <v>5605</v>
      </c>
      <c r="C1864" s="145" t="s">
        <v>7290</v>
      </c>
      <c r="D1864" s="132" t="s">
        <v>1527</v>
      </c>
      <c r="E1864" s="8">
        <v>1</v>
      </c>
      <c r="F1864" s="166" t="s">
        <v>47</v>
      </c>
      <c r="G1864" s="9"/>
      <c r="H1864" s="8">
        <v>2</v>
      </c>
      <c r="I1864" s="8">
        <v>5</v>
      </c>
      <c r="J1864" s="174"/>
      <c r="K1864" s="10"/>
      <c r="L1864" s="188">
        <f>VLOOKUP('Tabela STJ'!$F$5:$F$5098,'R$ REAJUSTADO'!$A$2:$B$44,2,FALSE)</f>
        <v>282.70999999999998</v>
      </c>
      <c r="M1864" s="51">
        <f t="shared" si="70"/>
        <v>282.70999999999998</v>
      </c>
      <c r="N1864" s="52">
        <f>G1864*'R$ REAJUSTADO'!$E$13</f>
        <v>0</v>
      </c>
      <c r="O1864" s="11">
        <f>(J1864*'R$ REAJUSTADO'!$E$16)*'Tabela STJ'!K1864</f>
        <v>0</v>
      </c>
      <c r="P1864" s="205">
        <f t="shared" si="71"/>
        <v>282.70999999999998</v>
      </c>
      <c r="Q1864" s="201" t="s">
        <v>5172</v>
      </c>
    </row>
    <row r="1865" spans="1:17" s="113" customFormat="1" ht="30">
      <c r="A1865" s="119" t="s">
        <v>4321</v>
      </c>
      <c r="B1865" s="6" t="s">
        <v>5605</v>
      </c>
      <c r="C1865" s="145" t="s">
        <v>7291</v>
      </c>
      <c r="D1865" s="132" t="s">
        <v>1528</v>
      </c>
      <c r="E1865" s="8">
        <v>1</v>
      </c>
      <c r="F1865" s="166" t="s">
        <v>145</v>
      </c>
      <c r="G1865" s="9"/>
      <c r="H1865" s="8">
        <v>2</v>
      </c>
      <c r="I1865" s="8">
        <v>5</v>
      </c>
      <c r="J1865" s="174"/>
      <c r="K1865" s="10"/>
      <c r="L1865" s="188">
        <f>VLOOKUP('Tabela STJ'!$F$5:$F$5098,'R$ REAJUSTADO'!$A$2:$B$44,2,FALSE)</f>
        <v>304.89</v>
      </c>
      <c r="M1865" s="51">
        <f t="shared" si="70"/>
        <v>304.89</v>
      </c>
      <c r="N1865" s="52">
        <f>G1865*'R$ REAJUSTADO'!$E$13</f>
        <v>0</v>
      </c>
      <c r="O1865" s="11">
        <f>(J1865*'R$ REAJUSTADO'!$E$16)*'Tabela STJ'!K1865</f>
        <v>0</v>
      </c>
      <c r="P1865" s="205">
        <f t="shared" si="71"/>
        <v>304.89</v>
      </c>
      <c r="Q1865" s="201" t="s">
        <v>5172</v>
      </c>
    </row>
    <row r="1866" spans="1:17" s="113" customFormat="1" ht="25.5">
      <c r="A1866" s="119" t="s">
        <v>4321</v>
      </c>
      <c r="B1866" s="6" t="s">
        <v>5605</v>
      </c>
      <c r="C1866" s="145" t="s">
        <v>7292</v>
      </c>
      <c r="D1866" s="132" t="s">
        <v>1512</v>
      </c>
      <c r="E1866" s="8">
        <v>1</v>
      </c>
      <c r="F1866" s="166" t="s">
        <v>226</v>
      </c>
      <c r="G1866" s="9"/>
      <c r="H1866" s="8">
        <v>2</v>
      </c>
      <c r="I1866" s="8">
        <v>5</v>
      </c>
      <c r="J1866" s="174"/>
      <c r="K1866" s="10"/>
      <c r="L1866" s="188">
        <f>VLOOKUP('Tabela STJ'!$F$5:$F$5098,'R$ REAJUSTADO'!$A$2:$B$44,2,FALSE)</f>
        <v>1517.54</v>
      </c>
      <c r="M1866" s="51">
        <f t="shared" si="70"/>
        <v>1517.54</v>
      </c>
      <c r="N1866" s="52">
        <f>G1866*'R$ REAJUSTADO'!$E$13</f>
        <v>0</v>
      </c>
      <c r="O1866" s="11">
        <f>(J1866*'R$ REAJUSTADO'!$E$16)*'Tabela STJ'!K1866</f>
        <v>0</v>
      </c>
      <c r="P1866" s="205">
        <f t="shared" si="71"/>
        <v>1517.54</v>
      </c>
      <c r="Q1866" s="201" t="s">
        <v>5172</v>
      </c>
    </row>
    <row r="1867" spans="1:17" s="113" customFormat="1" ht="45">
      <c r="A1867" s="119" t="s">
        <v>4321</v>
      </c>
      <c r="B1867" s="6" t="s">
        <v>5605</v>
      </c>
      <c r="C1867" s="145" t="s">
        <v>7293</v>
      </c>
      <c r="D1867" s="132" t="s">
        <v>5604</v>
      </c>
      <c r="E1867" s="8">
        <v>1</v>
      </c>
      <c r="F1867" s="166" t="s">
        <v>902</v>
      </c>
      <c r="G1867" s="9"/>
      <c r="H1867" s="8">
        <v>2</v>
      </c>
      <c r="I1867" s="8">
        <v>7</v>
      </c>
      <c r="J1867" s="174"/>
      <c r="K1867" s="10"/>
      <c r="L1867" s="188">
        <f>VLOOKUP('Tabela STJ'!$F$5:$F$5098,'R$ REAJUSTADO'!$A$2:$B$44,2,FALSE)</f>
        <v>2501.4899999999998</v>
      </c>
      <c r="M1867" s="51">
        <f t="shared" si="70"/>
        <v>2501.4899999999998</v>
      </c>
      <c r="N1867" s="52">
        <f>G1867*'R$ REAJUSTADO'!$E$13</f>
        <v>0</v>
      </c>
      <c r="O1867" s="11">
        <f>(J1867*'R$ REAJUSTADO'!$E$16)*'Tabela STJ'!K1867</f>
        <v>0</v>
      </c>
      <c r="P1867" s="205">
        <f t="shared" si="71"/>
        <v>2501.4899999999998</v>
      </c>
      <c r="Q1867" s="201" t="s">
        <v>5172</v>
      </c>
    </row>
    <row r="1868" spans="1:17" s="115" customFormat="1" ht="409.5">
      <c r="A1868" s="123"/>
      <c r="B1868" s="114"/>
      <c r="C1868" s="146" t="s">
        <v>7294</v>
      </c>
      <c r="D1868" s="143" t="s">
        <v>5607</v>
      </c>
      <c r="E1868" s="114"/>
      <c r="F1868" s="123"/>
      <c r="G1868" s="114"/>
      <c r="H1868" s="114"/>
      <c r="I1868" s="114"/>
      <c r="J1868" s="124"/>
      <c r="K1868" s="114"/>
      <c r="L1868" s="123"/>
      <c r="M1868" s="114"/>
      <c r="N1868" s="114"/>
      <c r="O1868" s="117"/>
      <c r="P1868" s="209"/>
      <c r="Q1868" s="203"/>
    </row>
    <row r="1869" spans="1:17" s="115" customFormat="1" ht="360">
      <c r="A1869" s="123"/>
      <c r="B1869" s="114"/>
      <c r="C1869" s="123"/>
      <c r="D1869" s="143" t="s">
        <v>5608</v>
      </c>
      <c r="E1869" s="114"/>
      <c r="F1869" s="123"/>
      <c r="G1869" s="114"/>
      <c r="H1869" s="114"/>
      <c r="I1869" s="114"/>
      <c r="J1869" s="124"/>
      <c r="K1869" s="114"/>
      <c r="L1869" s="123"/>
      <c r="M1869" s="114"/>
      <c r="N1869" s="114"/>
      <c r="O1869" s="117"/>
      <c r="P1869" s="209"/>
      <c r="Q1869" s="203"/>
    </row>
    <row r="1870" spans="1:17" s="115" customFormat="1" ht="300">
      <c r="A1870" s="123"/>
      <c r="B1870" s="114"/>
      <c r="C1870" s="123"/>
      <c r="D1870" s="143" t="s">
        <v>5606</v>
      </c>
      <c r="E1870" s="114"/>
      <c r="F1870" s="123"/>
      <c r="G1870" s="114"/>
      <c r="H1870" s="114"/>
      <c r="I1870" s="114"/>
      <c r="J1870" s="124"/>
      <c r="K1870" s="114"/>
      <c r="L1870" s="123"/>
      <c r="M1870" s="114"/>
      <c r="N1870" s="114"/>
      <c r="O1870" s="117"/>
      <c r="P1870" s="209"/>
      <c r="Q1870" s="203"/>
    </row>
    <row r="1871" spans="1:17" s="26" customFormat="1" ht="31.5">
      <c r="A1871" s="273" t="s">
        <v>5447</v>
      </c>
      <c r="B1871" s="273"/>
      <c r="C1871" s="273"/>
      <c r="D1871" s="273"/>
      <c r="E1871" s="273"/>
      <c r="F1871" s="273"/>
      <c r="G1871" s="273"/>
      <c r="H1871" s="273"/>
      <c r="I1871" s="273"/>
      <c r="J1871" s="273"/>
      <c r="K1871" s="273"/>
      <c r="L1871" s="273"/>
      <c r="M1871" s="273"/>
      <c r="N1871" s="273"/>
      <c r="O1871" s="273"/>
      <c r="P1871" s="273"/>
      <c r="Q1871" s="273"/>
    </row>
    <row r="1872" spans="1:17" ht="25.5">
      <c r="A1872" s="119" t="s">
        <v>4322</v>
      </c>
      <c r="B1872" s="6" t="s">
        <v>3748</v>
      </c>
      <c r="C1872" s="131" t="s">
        <v>7295</v>
      </c>
      <c r="D1872" s="132" t="s">
        <v>1575</v>
      </c>
      <c r="E1872" s="8">
        <v>1</v>
      </c>
      <c r="F1872" s="166" t="s">
        <v>332</v>
      </c>
      <c r="H1872" s="8">
        <v>2</v>
      </c>
      <c r="I1872" s="8">
        <v>6</v>
      </c>
      <c r="L1872" s="188">
        <f>VLOOKUP('Tabela STJ'!$F$5:$F$5098,'R$ REAJUSTADO'!$A$2:$B$44,2,FALSE)</f>
        <v>1690.76</v>
      </c>
      <c r="M1872" s="51">
        <f t="shared" si="67"/>
        <v>1690.76</v>
      </c>
      <c r="N1872" s="52">
        <f>G1872*'R$ REAJUSTADO'!$E$13</f>
        <v>0</v>
      </c>
      <c r="O1872" s="11">
        <f>(J1872*'R$ REAJUSTADO'!$E$16)*'Tabela STJ'!K1872</f>
        <v>0</v>
      </c>
      <c r="P1872" s="205">
        <f t="shared" si="64"/>
        <v>1690.76</v>
      </c>
      <c r="Q1872" s="201" t="s">
        <v>5172</v>
      </c>
    </row>
    <row r="1873" spans="1:17" ht="25.5">
      <c r="A1873" s="119" t="s">
        <v>4322</v>
      </c>
      <c r="B1873" s="6" t="s">
        <v>3748</v>
      </c>
      <c r="C1873" s="131" t="s">
        <v>7296</v>
      </c>
      <c r="D1873" s="132" t="s">
        <v>1576</v>
      </c>
      <c r="E1873" s="8">
        <v>1</v>
      </c>
      <c r="F1873" s="166" t="s">
        <v>281</v>
      </c>
      <c r="H1873" s="8">
        <v>2</v>
      </c>
      <c r="I1873" s="8">
        <v>5</v>
      </c>
      <c r="L1873" s="188">
        <f>VLOOKUP('Tabela STJ'!$F$5:$F$5098,'R$ REAJUSTADO'!$A$2:$B$44,2,FALSE)</f>
        <v>1074.04</v>
      </c>
      <c r="M1873" s="51">
        <f t="shared" si="67"/>
        <v>1074.04</v>
      </c>
      <c r="N1873" s="52">
        <f>G1873*'R$ REAJUSTADO'!$E$13</f>
        <v>0</v>
      </c>
      <c r="O1873" s="11">
        <f>(J1873*'R$ REAJUSTADO'!$E$16)*'Tabela STJ'!K1873</f>
        <v>0</v>
      </c>
      <c r="P1873" s="205">
        <f t="shared" si="64"/>
        <v>1074.04</v>
      </c>
      <c r="Q1873" s="201" t="s">
        <v>5172</v>
      </c>
    </row>
    <row r="1874" spans="1:17" ht="25.5">
      <c r="A1874" s="119" t="s">
        <v>4322</v>
      </c>
      <c r="B1874" s="6" t="s">
        <v>3748</v>
      </c>
      <c r="C1874" s="131" t="s">
        <v>7297</v>
      </c>
      <c r="D1874" s="132" t="s">
        <v>1577</v>
      </c>
      <c r="E1874" s="8">
        <v>1</v>
      </c>
      <c r="F1874" s="166" t="s">
        <v>332</v>
      </c>
      <c r="H1874" s="8">
        <v>2</v>
      </c>
      <c r="I1874" s="8">
        <v>7</v>
      </c>
      <c r="L1874" s="188">
        <f>VLOOKUP('Tabela STJ'!$F$5:$F$5098,'R$ REAJUSTADO'!$A$2:$B$44,2,FALSE)</f>
        <v>1690.76</v>
      </c>
      <c r="M1874" s="51">
        <f t="shared" si="67"/>
        <v>1690.76</v>
      </c>
      <c r="N1874" s="52">
        <f>G1874*'R$ REAJUSTADO'!$E$13</f>
        <v>0</v>
      </c>
      <c r="O1874" s="11">
        <f>(J1874*'R$ REAJUSTADO'!$E$16)*'Tabela STJ'!K1874</f>
        <v>0</v>
      </c>
      <c r="P1874" s="205">
        <f t="shared" si="64"/>
        <v>1690.76</v>
      </c>
      <c r="Q1874" s="201" t="s">
        <v>5172</v>
      </c>
    </row>
    <row r="1875" spans="1:17" ht="25.5">
      <c r="A1875" s="119" t="s">
        <v>4322</v>
      </c>
      <c r="B1875" s="6" t="s">
        <v>3748</v>
      </c>
      <c r="C1875" s="131" t="s">
        <v>7298</v>
      </c>
      <c r="D1875" s="132" t="s">
        <v>1580</v>
      </c>
      <c r="E1875" s="8">
        <v>1</v>
      </c>
      <c r="F1875" s="166" t="s">
        <v>281</v>
      </c>
      <c r="H1875" s="8">
        <v>2</v>
      </c>
      <c r="I1875" s="8">
        <v>7</v>
      </c>
      <c r="L1875" s="188">
        <f>VLOOKUP('Tabela STJ'!$F$5:$F$5098,'R$ REAJUSTADO'!$A$2:$B$44,2,FALSE)</f>
        <v>1074.04</v>
      </c>
      <c r="M1875" s="51">
        <f t="shared" si="67"/>
        <v>1074.04</v>
      </c>
      <c r="N1875" s="52">
        <f>G1875*'R$ REAJUSTADO'!$E$13</f>
        <v>0</v>
      </c>
      <c r="O1875" s="11">
        <f>(J1875*'R$ REAJUSTADO'!$E$16)*'Tabela STJ'!K1875</f>
        <v>0</v>
      </c>
      <c r="P1875" s="205">
        <f t="shared" si="64"/>
        <v>1074.04</v>
      </c>
      <c r="Q1875" s="201" t="s">
        <v>5172</v>
      </c>
    </row>
    <row r="1876" spans="1:17" ht="25.5">
      <c r="A1876" s="119" t="s">
        <v>4322</v>
      </c>
      <c r="B1876" s="6" t="s">
        <v>3748</v>
      </c>
      <c r="C1876" s="131" t="s">
        <v>7299</v>
      </c>
      <c r="D1876" s="132" t="s">
        <v>1581</v>
      </c>
      <c r="E1876" s="8">
        <v>1</v>
      </c>
      <c r="F1876" s="166" t="s">
        <v>281</v>
      </c>
      <c r="H1876" s="8">
        <v>2</v>
      </c>
      <c r="I1876" s="8">
        <v>7</v>
      </c>
      <c r="L1876" s="188">
        <f>VLOOKUP('Tabela STJ'!$F$5:$F$5098,'R$ REAJUSTADO'!$A$2:$B$44,2,FALSE)</f>
        <v>1074.04</v>
      </c>
      <c r="M1876" s="51">
        <f t="shared" si="67"/>
        <v>1074.04</v>
      </c>
      <c r="N1876" s="52">
        <f>G1876*'R$ REAJUSTADO'!$E$13</f>
        <v>0</v>
      </c>
      <c r="O1876" s="11">
        <f>(J1876*'R$ REAJUSTADO'!$E$16)*'Tabela STJ'!K1876</f>
        <v>0</v>
      </c>
      <c r="P1876" s="205">
        <f t="shared" si="64"/>
        <v>1074.04</v>
      </c>
      <c r="Q1876" s="201" t="s">
        <v>5172</v>
      </c>
    </row>
    <row r="1877" spans="1:17" ht="25.5">
      <c r="A1877" s="119" t="s">
        <v>4322</v>
      </c>
      <c r="B1877" s="6" t="s">
        <v>3748</v>
      </c>
      <c r="C1877" s="131" t="s">
        <v>7300</v>
      </c>
      <c r="D1877" s="132" t="s">
        <v>1582</v>
      </c>
      <c r="E1877" s="8">
        <v>1</v>
      </c>
      <c r="F1877" s="166" t="s">
        <v>772</v>
      </c>
      <c r="H1877" s="8">
        <v>2</v>
      </c>
      <c r="I1877" s="8">
        <v>5</v>
      </c>
      <c r="L1877" s="188">
        <f>VLOOKUP('Tabela STJ'!$F$5:$F$5098,'R$ REAJUSTADO'!$A$2:$B$44,2,FALSE)</f>
        <v>2071.88</v>
      </c>
      <c r="M1877" s="51">
        <f t="shared" si="67"/>
        <v>2071.88</v>
      </c>
      <c r="N1877" s="52">
        <f>G1877*'R$ REAJUSTADO'!$E$13</f>
        <v>0</v>
      </c>
      <c r="O1877" s="11">
        <f>(J1877*'R$ REAJUSTADO'!$E$16)*'Tabela STJ'!K1877</f>
        <v>0</v>
      </c>
      <c r="P1877" s="205">
        <f t="shared" si="64"/>
        <v>2071.88</v>
      </c>
      <c r="Q1877" s="201" t="s">
        <v>5172</v>
      </c>
    </row>
    <row r="1878" spans="1:17" ht="25.5">
      <c r="A1878" s="119" t="s">
        <v>4322</v>
      </c>
      <c r="B1878" s="6" t="s">
        <v>3748</v>
      </c>
      <c r="C1878" s="131" t="s">
        <v>7301</v>
      </c>
      <c r="D1878" s="132" t="s">
        <v>1583</v>
      </c>
      <c r="E1878" s="8">
        <v>1</v>
      </c>
      <c r="F1878" s="166" t="s">
        <v>332</v>
      </c>
      <c r="H1878" s="8">
        <v>2</v>
      </c>
      <c r="I1878" s="8">
        <v>5</v>
      </c>
      <c r="L1878" s="188">
        <f>VLOOKUP('Tabela STJ'!$F$5:$F$5098,'R$ REAJUSTADO'!$A$2:$B$44,2,FALSE)</f>
        <v>1690.76</v>
      </c>
      <c r="M1878" s="51">
        <f t="shared" si="67"/>
        <v>1690.76</v>
      </c>
      <c r="N1878" s="52">
        <f>G1878*'R$ REAJUSTADO'!$E$13</f>
        <v>0</v>
      </c>
      <c r="O1878" s="11">
        <f>(J1878*'R$ REAJUSTADO'!$E$16)*'Tabela STJ'!K1878</f>
        <v>0</v>
      </c>
      <c r="P1878" s="205">
        <f t="shared" si="64"/>
        <v>1690.76</v>
      </c>
      <c r="Q1878" s="201" t="s">
        <v>5172</v>
      </c>
    </row>
    <row r="1879" spans="1:17" ht="25.5">
      <c r="A1879" s="119" t="s">
        <v>4322</v>
      </c>
      <c r="B1879" s="6" t="s">
        <v>3748</v>
      </c>
      <c r="C1879" s="131" t="s">
        <v>7302</v>
      </c>
      <c r="D1879" s="132" t="s">
        <v>1588</v>
      </c>
      <c r="E1879" s="8">
        <v>1</v>
      </c>
      <c r="F1879" s="166" t="s">
        <v>281</v>
      </c>
      <c r="H1879" s="8">
        <v>2</v>
      </c>
      <c r="I1879" s="8">
        <v>6</v>
      </c>
      <c r="L1879" s="188">
        <f>VLOOKUP('Tabela STJ'!$F$5:$F$5098,'R$ REAJUSTADO'!$A$2:$B$44,2,FALSE)</f>
        <v>1074.04</v>
      </c>
      <c r="M1879" s="51">
        <f t="shared" si="67"/>
        <v>1074.04</v>
      </c>
      <c r="N1879" s="52">
        <f>G1879*'R$ REAJUSTADO'!$E$13</f>
        <v>0</v>
      </c>
      <c r="O1879" s="11">
        <f>(J1879*'R$ REAJUSTADO'!$E$16)*'Tabela STJ'!K1879</f>
        <v>0</v>
      </c>
      <c r="P1879" s="205">
        <f t="shared" si="64"/>
        <v>1074.04</v>
      </c>
      <c r="Q1879" s="201" t="s">
        <v>5172</v>
      </c>
    </row>
    <row r="1880" spans="1:17" ht="25.5">
      <c r="A1880" s="119" t="s">
        <v>4322</v>
      </c>
      <c r="B1880" s="6" t="s">
        <v>3748</v>
      </c>
      <c r="C1880" s="131" t="s">
        <v>7303</v>
      </c>
      <c r="D1880" s="132" t="s">
        <v>1589</v>
      </c>
      <c r="E1880" s="8">
        <v>1</v>
      </c>
      <c r="F1880" s="166" t="s">
        <v>332</v>
      </c>
      <c r="H1880" s="8">
        <v>2</v>
      </c>
      <c r="I1880" s="8">
        <v>7</v>
      </c>
      <c r="L1880" s="188">
        <f>VLOOKUP('Tabela STJ'!$F$5:$F$5098,'R$ REAJUSTADO'!$A$2:$B$44,2,FALSE)</f>
        <v>1690.76</v>
      </c>
      <c r="M1880" s="51">
        <f t="shared" si="67"/>
        <v>1690.76</v>
      </c>
      <c r="N1880" s="52">
        <f>G1880*'R$ REAJUSTADO'!$E$13</f>
        <v>0</v>
      </c>
      <c r="O1880" s="11">
        <f>(J1880*'R$ REAJUSTADO'!$E$16)*'Tabela STJ'!K1880</f>
        <v>0</v>
      </c>
      <c r="P1880" s="205">
        <f t="shared" si="64"/>
        <v>1690.76</v>
      </c>
      <c r="Q1880" s="201" t="s">
        <v>5172</v>
      </c>
    </row>
    <row r="1881" spans="1:17" ht="25.5">
      <c r="A1881" s="119" t="s">
        <v>4322</v>
      </c>
      <c r="B1881" s="6" t="s">
        <v>3748</v>
      </c>
      <c r="C1881" s="131" t="s">
        <v>7304</v>
      </c>
      <c r="D1881" s="132" t="s">
        <v>1590</v>
      </c>
      <c r="E1881" s="8">
        <v>1</v>
      </c>
      <c r="F1881" s="166" t="s">
        <v>293</v>
      </c>
      <c r="H1881" s="8">
        <v>2</v>
      </c>
      <c r="I1881" s="8">
        <v>5</v>
      </c>
      <c r="L1881" s="188">
        <f>VLOOKUP('Tabela STJ'!$F$5:$F$5098,'R$ REAJUSTADO'!$A$2:$B$44,2,FALSE)</f>
        <v>990.89</v>
      </c>
      <c r="M1881" s="51">
        <f t="shared" si="67"/>
        <v>990.89</v>
      </c>
      <c r="N1881" s="52">
        <f>G1881*'R$ REAJUSTADO'!$E$13</f>
        <v>0</v>
      </c>
      <c r="O1881" s="11">
        <f>(J1881*'R$ REAJUSTADO'!$E$16)*'Tabela STJ'!K1881</f>
        <v>0</v>
      </c>
      <c r="P1881" s="205">
        <f t="shared" si="64"/>
        <v>990.89</v>
      </c>
      <c r="Q1881" s="201" t="s">
        <v>5172</v>
      </c>
    </row>
    <row r="1882" spans="1:17" ht="25.5">
      <c r="A1882" s="119" t="s">
        <v>4322</v>
      </c>
      <c r="B1882" s="6" t="s">
        <v>3748</v>
      </c>
      <c r="C1882" s="131" t="s">
        <v>7305</v>
      </c>
      <c r="D1882" s="132" t="s">
        <v>1591</v>
      </c>
      <c r="E1882" s="8">
        <v>1</v>
      </c>
      <c r="F1882" s="166" t="s">
        <v>281</v>
      </c>
      <c r="H1882" s="8">
        <v>2</v>
      </c>
      <c r="I1882" s="8">
        <v>6</v>
      </c>
      <c r="L1882" s="188">
        <f>VLOOKUP('Tabela STJ'!$F$5:$F$5098,'R$ REAJUSTADO'!$A$2:$B$44,2,FALSE)</f>
        <v>1074.04</v>
      </c>
      <c r="M1882" s="51">
        <f t="shared" si="67"/>
        <v>1074.04</v>
      </c>
      <c r="N1882" s="52">
        <f>G1882*'R$ REAJUSTADO'!$E$13</f>
        <v>0</v>
      </c>
      <c r="O1882" s="11">
        <f>(J1882*'R$ REAJUSTADO'!$E$16)*'Tabela STJ'!K1882</f>
        <v>0</v>
      </c>
      <c r="P1882" s="205">
        <f t="shared" si="64"/>
        <v>1074.04</v>
      </c>
      <c r="Q1882" s="201" t="s">
        <v>5172</v>
      </c>
    </row>
    <row r="1883" spans="1:17" ht="25.5">
      <c r="A1883" s="119" t="s">
        <v>4322</v>
      </c>
      <c r="B1883" s="6" t="s">
        <v>3748</v>
      </c>
      <c r="C1883" s="131" t="s">
        <v>7306</v>
      </c>
      <c r="D1883" s="132" t="s">
        <v>1596</v>
      </c>
      <c r="E1883" s="8">
        <v>1</v>
      </c>
      <c r="F1883" s="166" t="s">
        <v>293</v>
      </c>
      <c r="H1883" s="8">
        <v>2</v>
      </c>
      <c r="I1883" s="8">
        <v>6</v>
      </c>
      <c r="L1883" s="188">
        <f>VLOOKUP('Tabela STJ'!$F$5:$F$5098,'R$ REAJUSTADO'!$A$2:$B$44,2,FALSE)</f>
        <v>990.89</v>
      </c>
      <c r="M1883" s="51">
        <f t="shared" si="67"/>
        <v>990.89</v>
      </c>
      <c r="N1883" s="52">
        <f>G1883*'R$ REAJUSTADO'!$E$13</f>
        <v>0</v>
      </c>
      <c r="O1883" s="11">
        <f>(J1883*'R$ REAJUSTADO'!$E$16)*'Tabela STJ'!K1883</f>
        <v>0</v>
      </c>
      <c r="P1883" s="205">
        <f t="shared" si="64"/>
        <v>990.89</v>
      </c>
      <c r="Q1883" s="201" t="s">
        <v>5172</v>
      </c>
    </row>
    <row r="1884" spans="1:17" ht="25.5">
      <c r="A1884" s="119" t="s">
        <v>4322</v>
      </c>
      <c r="B1884" s="6" t="s">
        <v>3748</v>
      </c>
      <c r="C1884" s="131" t="s">
        <v>7307</v>
      </c>
      <c r="D1884" s="132" t="s">
        <v>1598</v>
      </c>
      <c r="E1884" s="8">
        <v>1</v>
      </c>
      <c r="F1884" s="166" t="s">
        <v>332</v>
      </c>
      <c r="H1884" s="8">
        <v>3</v>
      </c>
      <c r="I1884" s="8">
        <v>7</v>
      </c>
      <c r="L1884" s="188">
        <f>VLOOKUP('Tabela STJ'!$F$5:$F$5098,'R$ REAJUSTADO'!$A$2:$B$44,2,FALSE)</f>
        <v>1690.76</v>
      </c>
      <c r="M1884" s="51">
        <f t="shared" si="67"/>
        <v>1690.76</v>
      </c>
      <c r="N1884" s="52">
        <f>G1884*'R$ REAJUSTADO'!$E$13</f>
        <v>0</v>
      </c>
      <c r="O1884" s="11">
        <f>(J1884*'R$ REAJUSTADO'!$E$16)*'Tabela STJ'!K1884</f>
        <v>0</v>
      </c>
      <c r="P1884" s="205">
        <f t="shared" si="64"/>
        <v>1690.76</v>
      </c>
      <c r="Q1884" s="201" t="s">
        <v>5172</v>
      </c>
    </row>
    <row r="1885" spans="1:17" ht="25.5">
      <c r="A1885" s="119" t="s">
        <v>4322</v>
      </c>
      <c r="B1885" s="6" t="s">
        <v>3748</v>
      </c>
      <c r="C1885" s="131" t="s">
        <v>7308</v>
      </c>
      <c r="D1885" s="132" t="s">
        <v>1599</v>
      </c>
      <c r="E1885" s="8">
        <v>1</v>
      </c>
      <c r="F1885" s="166" t="s">
        <v>772</v>
      </c>
      <c r="H1885" s="8">
        <v>2</v>
      </c>
      <c r="I1885" s="8">
        <v>6</v>
      </c>
      <c r="L1885" s="188">
        <f>VLOOKUP('Tabela STJ'!$F$5:$F$5098,'R$ REAJUSTADO'!$A$2:$B$44,2,FALSE)</f>
        <v>2071.88</v>
      </c>
      <c r="M1885" s="51">
        <f t="shared" si="67"/>
        <v>2071.88</v>
      </c>
      <c r="N1885" s="52">
        <f>G1885*'R$ REAJUSTADO'!$E$13</f>
        <v>0</v>
      </c>
      <c r="O1885" s="11">
        <f>(J1885*'R$ REAJUSTADO'!$E$16)*'Tabela STJ'!K1885</f>
        <v>0</v>
      </c>
      <c r="P1885" s="205">
        <f t="shared" si="64"/>
        <v>2071.88</v>
      </c>
      <c r="Q1885" s="201" t="s">
        <v>5172</v>
      </c>
    </row>
    <row r="1886" spans="1:17" ht="25.5">
      <c r="A1886" s="119" t="s">
        <v>4322</v>
      </c>
      <c r="B1886" s="6" t="s">
        <v>3748</v>
      </c>
      <c r="C1886" s="131" t="s">
        <v>7309</v>
      </c>
      <c r="D1886" s="132" t="s">
        <v>1602</v>
      </c>
      <c r="E1886" s="8">
        <v>1</v>
      </c>
      <c r="F1886" s="166" t="s">
        <v>201</v>
      </c>
      <c r="H1886" s="8">
        <v>2</v>
      </c>
      <c r="I1886" s="8">
        <v>5</v>
      </c>
      <c r="L1886" s="188">
        <f>VLOOKUP('Tabela STJ'!$F$5:$F$5098,'R$ REAJUSTADO'!$A$2:$B$44,2,FALSE)</f>
        <v>769.16</v>
      </c>
      <c r="M1886" s="51">
        <f t="shared" si="67"/>
        <v>769.16</v>
      </c>
      <c r="N1886" s="52">
        <f>G1886*'R$ REAJUSTADO'!$E$13</f>
        <v>0</v>
      </c>
      <c r="O1886" s="11">
        <f>(J1886*'R$ REAJUSTADO'!$E$16)*'Tabela STJ'!K1886</f>
        <v>0</v>
      </c>
      <c r="P1886" s="205">
        <f t="shared" si="64"/>
        <v>769.16</v>
      </c>
      <c r="Q1886" s="201" t="s">
        <v>5172</v>
      </c>
    </row>
    <row r="1887" spans="1:17" ht="25.5">
      <c r="A1887" s="119" t="s">
        <v>4322</v>
      </c>
      <c r="B1887" s="6" t="s">
        <v>3748</v>
      </c>
      <c r="C1887" s="131" t="s">
        <v>7310</v>
      </c>
      <c r="D1887" s="132" t="s">
        <v>1600</v>
      </c>
      <c r="E1887" s="8">
        <v>1</v>
      </c>
      <c r="F1887" s="166" t="s">
        <v>6</v>
      </c>
      <c r="H1887" s="8">
        <v>2</v>
      </c>
      <c r="I1887" s="8">
        <v>5</v>
      </c>
      <c r="L1887" s="188">
        <f>VLOOKUP('Tabela STJ'!$F$5:$F$5098,'R$ REAJUSTADO'!$A$2:$B$44,2,FALSE)</f>
        <v>838.45</v>
      </c>
      <c r="M1887" s="51">
        <f t="shared" si="67"/>
        <v>838.45</v>
      </c>
      <c r="N1887" s="52">
        <f>G1887*'R$ REAJUSTADO'!$E$13</f>
        <v>0</v>
      </c>
      <c r="O1887" s="11">
        <f>(J1887*'R$ REAJUSTADO'!$E$16)*'Tabela STJ'!K1887</f>
        <v>0</v>
      </c>
      <c r="P1887" s="205">
        <f t="shared" si="64"/>
        <v>838.45</v>
      </c>
      <c r="Q1887" s="201" t="s">
        <v>5172</v>
      </c>
    </row>
    <row r="1888" spans="1:17" ht="25.5">
      <c r="A1888" s="119" t="s">
        <v>4322</v>
      </c>
      <c r="B1888" s="6" t="s">
        <v>3748</v>
      </c>
      <c r="C1888" s="131" t="s">
        <v>7311</v>
      </c>
      <c r="D1888" s="132" t="s">
        <v>1607</v>
      </c>
      <c r="E1888" s="8">
        <v>1</v>
      </c>
      <c r="F1888" s="166" t="s">
        <v>238</v>
      </c>
      <c r="H1888" s="8">
        <v>2</v>
      </c>
      <c r="I1888" s="8">
        <v>3</v>
      </c>
      <c r="L1888" s="188">
        <f>VLOOKUP('Tabela STJ'!$F$5:$F$5098,'R$ REAJUSTADO'!$A$2:$B$44,2,FALSE)</f>
        <v>679.08</v>
      </c>
      <c r="M1888" s="51">
        <f t="shared" si="67"/>
        <v>679.08</v>
      </c>
      <c r="N1888" s="52">
        <f>G1888*'R$ REAJUSTADO'!$E$13</f>
        <v>0</v>
      </c>
      <c r="O1888" s="11">
        <f>(J1888*'R$ REAJUSTADO'!$E$16)*'Tabela STJ'!K1888</f>
        <v>0</v>
      </c>
      <c r="P1888" s="205">
        <f t="shared" si="64"/>
        <v>679.08</v>
      </c>
      <c r="Q1888" s="201" t="s">
        <v>5172</v>
      </c>
    </row>
    <row r="1889" spans="1:17" ht="25.5">
      <c r="A1889" s="119" t="s">
        <v>4322</v>
      </c>
      <c r="B1889" s="6" t="s">
        <v>3748</v>
      </c>
      <c r="C1889" s="131" t="s">
        <v>7312</v>
      </c>
      <c r="D1889" s="132" t="s">
        <v>1584</v>
      </c>
      <c r="E1889" s="8">
        <v>1</v>
      </c>
      <c r="F1889" s="166" t="s">
        <v>293</v>
      </c>
      <c r="H1889" s="8">
        <v>1</v>
      </c>
      <c r="I1889" s="8">
        <v>4</v>
      </c>
      <c r="L1889" s="188">
        <f>VLOOKUP('Tabela STJ'!$F$5:$F$5098,'R$ REAJUSTADO'!$A$2:$B$44,2,FALSE)</f>
        <v>990.89</v>
      </c>
      <c r="M1889" s="51">
        <f t="shared" si="67"/>
        <v>990.89</v>
      </c>
      <c r="N1889" s="52">
        <f>G1889*'R$ REAJUSTADO'!$E$13</f>
        <v>0</v>
      </c>
      <c r="O1889" s="11">
        <f>(J1889*'R$ REAJUSTADO'!$E$16)*'Tabela STJ'!K1889</f>
        <v>0</v>
      </c>
      <c r="P1889" s="205">
        <f t="shared" si="64"/>
        <v>990.89</v>
      </c>
      <c r="Q1889" s="201" t="s">
        <v>5172</v>
      </c>
    </row>
    <row r="1890" spans="1:17" ht="25.5">
      <c r="A1890" s="119" t="s">
        <v>4322</v>
      </c>
      <c r="B1890" s="6" t="s">
        <v>3748</v>
      </c>
      <c r="C1890" s="131" t="s">
        <v>7313</v>
      </c>
      <c r="D1890" s="132" t="s">
        <v>1585</v>
      </c>
      <c r="E1890" s="8">
        <v>1</v>
      </c>
      <c r="F1890" s="166" t="s">
        <v>293</v>
      </c>
      <c r="H1890" s="8">
        <v>2</v>
      </c>
      <c r="I1890" s="8">
        <v>4</v>
      </c>
      <c r="L1890" s="188">
        <f>VLOOKUP('Tabela STJ'!$F$5:$F$5098,'R$ REAJUSTADO'!$A$2:$B$44,2,FALSE)</f>
        <v>990.89</v>
      </c>
      <c r="M1890" s="51">
        <f t="shared" si="67"/>
        <v>990.89</v>
      </c>
      <c r="N1890" s="52">
        <f>G1890*'R$ REAJUSTADO'!$E$13</f>
        <v>0</v>
      </c>
      <c r="O1890" s="11">
        <f>(J1890*'R$ REAJUSTADO'!$E$16)*'Tabela STJ'!K1890</f>
        <v>0</v>
      </c>
      <c r="P1890" s="205">
        <f t="shared" ref="P1890:P1955" si="72">SUM(M1890:O1890)</f>
        <v>990.89</v>
      </c>
      <c r="Q1890" s="201" t="s">
        <v>5172</v>
      </c>
    </row>
    <row r="1891" spans="1:17" ht="25.5">
      <c r="A1891" s="119" t="s">
        <v>4322</v>
      </c>
      <c r="B1891" s="6" t="s">
        <v>3748</v>
      </c>
      <c r="C1891" s="131" t="s">
        <v>7314</v>
      </c>
      <c r="D1891" s="132" t="s">
        <v>1587</v>
      </c>
      <c r="E1891" s="8">
        <v>1</v>
      </c>
      <c r="F1891" s="166" t="s">
        <v>6</v>
      </c>
      <c r="H1891" s="8">
        <v>2</v>
      </c>
      <c r="I1891" s="8">
        <v>4</v>
      </c>
      <c r="L1891" s="188">
        <f>VLOOKUP('Tabela STJ'!$F$5:$F$5098,'R$ REAJUSTADO'!$A$2:$B$44,2,FALSE)</f>
        <v>838.45</v>
      </c>
      <c r="M1891" s="51">
        <f t="shared" si="67"/>
        <v>838.45</v>
      </c>
      <c r="N1891" s="52">
        <f>G1891*'R$ REAJUSTADO'!$E$13</f>
        <v>0</v>
      </c>
      <c r="O1891" s="11">
        <f>(J1891*'R$ REAJUSTADO'!$E$16)*'Tabela STJ'!K1891</f>
        <v>0</v>
      </c>
      <c r="P1891" s="205">
        <f t="shared" si="72"/>
        <v>838.45</v>
      </c>
      <c r="Q1891" s="201" t="s">
        <v>5172</v>
      </c>
    </row>
    <row r="1892" spans="1:17" ht="25.5">
      <c r="A1892" s="119" t="s">
        <v>4322</v>
      </c>
      <c r="B1892" s="6" t="s">
        <v>3748</v>
      </c>
      <c r="C1892" s="131" t="s">
        <v>7315</v>
      </c>
      <c r="D1892" s="132" t="s">
        <v>1604</v>
      </c>
      <c r="E1892" s="8">
        <v>1</v>
      </c>
      <c r="F1892" s="166" t="s">
        <v>293</v>
      </c>
      <c r="H1892" s="8">
        <v>2</v>
      </c>
      <c r="I1892" s="8">
        <v>4</v>
      </c>
      <c r="L1892" s="188">
        <f>VLOOKUP('Tabela STJ'!$F$5:$F$5098,'R$ REAJUSTADO'!$A$2:$B$44,2,FALSE)</f>
        <v>990.89</v>
      </c>
      <c r="M1892" s="51">
        <f t="shared" si="67"/>
        <v>990.89</v>
      </c>
      <c r="N1892" s="52">
        <f>G1892*'R$ REAJUSTADO'!$E$13</f>
        <v>0</v>
      </c>
      <c r="O1892" s="11">
        <f>(J1892*'R$ REAJUSTADO'!$E$16)*'Tabela STJ'!K1892</f>
        <v>0</v>
      </c>
      <c r="P1892" s="205">
        <f t="shared" si="72"/>
        <v>990.89</v>
      </c>
      <c r="Q1892" s="201" t="s">
        <v>5172</v>
      </c>
    </row>
    <row r="1893" spans="1:17" ht="25.5">
      <c r="A1893" s="119" t="s">
        <v>4322</v>
      </c>
      <c r="B1893" s="6" t="s">
        <v>3748</v>
      </c>
      <c r="C1893" s="131" t="s">
        <v>7316</v>
      </c>
      <c r="D1893" s="132" t="s">
        <v>1606</v>
      </c>
      <c r="E1893" s="8">
        <v>1</v>
      </c>
      <c r="F1893" s="166" t="s">
        <v>293</v>
      </c>
      <c r="H1893" s="8">
        <v>2</v>
      </c>
      <c r="I1893" s="8">
        <v>4</v>
      </c>
      <c r="L1893" s="188">
        <f>VLOOKUP('Tabela STJ'!$F$5:$F$5098,'R$ REAJUSTADO'!$A$2:$B$44,2,FALSE)</f>
        <v>990.89</v>
      </c>
      <c r="M1893" s="51">
        <f t="shared" si="67"/>
        <v>990.89</v>
      </c>
      <c r="N1893" s="52">
        <f>G1893*'R$ REAJUSTADO'!$E$13</f>
        <v>0</v>
      </c>
      <c r="O1893" s="11">
        <f>(J1893*'R$ REAJUSTADO'!$E$16)*'Tabela STJ'!K1893</f>
        <v>0</v>
      </c>
      <c r="P1893" s="205">
        <f t="shared" si="72"/>
        <v>990.89</v>
      </c>
      <c r="Q1893" s="201" t="s">
        <v>5172</v>
      </c>
    </row>
    <row r="1894" spans="1:17" ht="25.5">
      <c r="A1894" s="119" t="s">
        <v>4322</v>
      </c>
      <c r="B1894" s="6" t="s">
        <v>3748</v>
      </c>
      <c r="C1894" s="131" t="s">
        <v>7317</v>
      </c>
      <c r="D1894" s="132" t="s">
        <v>4258</v>
      </c>
      <c r="E1894" s="8">
        <v>1</v>
      </c>
      <c r="F1894" s="166" t="s">
        <v>8</v>
      </c>
      <c r="H1894" s="8">
        <v>2</v>
      </c>
      <c r="I1894" s="8">
        <v>7</v>
      </c>
      <c r="L1894" s="188">
        <f>VLOOKUP('Tabela STJ'!$F$5:$F$5098,'R$ REAJUSTADO'!$A$2:$B$44,2,FALSE)</f>
        <v>1572.95</v>
      </c>
      <c r="M1894" s="51">
        <f t="shared" si="67"/>
        <v>1572.95</v>
      </c>
      <c r="N1894" s="52">
        <f>G1894*'R$ REAJUSTADO'!$E$13</f>
        <v>0</v>
      </c>
      <c r="O1894" s="11">
        <f>(J1894*'R$ REAJUSTADO'!$E$16)*'Tabela STJ'!K1894</f>
        <v>0</v>
      </c>
      <c r="P1894" s="205">
        <f t="shared" si="72"/>
        <v>1572.95</v>
      </c>
      <c r="Q1894" s="201" t="s">
        <v>5172</v>
      </c>
    </row>
    <row r="1895" spans="1:17" ht="25.5">
      <c r="A1895" s="119" t="s">
        <v>4322</v>
      </c>
      <c r="B1895" s="6" t="s">
        <v>3748</v>
      </c>
      <c r="C1895" s="131" t="s">
        <v>7318</v>
      </c>
      <c r="D1895" s="132" t="s">
        <v>1594</v>
      </c>
      <c r="E1895" s="8">
        <v>1</v>
      </c>
      <c r="F1895" s="166" t="s">
        <v>6</v>
      </c>
      <c r="H1895" s="8">
        <v>2</v>
      </c>
      <c r="I1895" s="8">
        <v>5</v>
      </c>
      <c r="L1895" s="188">
        <f>VLOOKUP('Tabela STJ'!$F$5:$F$5098,'R$ REAJUSTADO'!$A$2:$B$44,2,FALSE)</f>
        <v>838.45</v>
      </c>
      <c r="M1895" s="51">
        <f t="shared" si="67"/>
        <v>838.45</v>
      </c>
      <c r="N1895" s="52">
        <f>G1895*'R$ REAJUSTADO'!$E$13</f>
        <v>0</v>
      </c>
      <c r="O1895" s="11">
        <f>(J1895*'R$ REAJUSTADO'!$E$16)*'Tabela STJ'!K1895</f>
        <v>0</v>
      </c>
      <c r="P1895" s="205">
        <f t="shared" si="72"/>
        <v>838.45</v>
      </c>
      <c r="Q1895" s="201" t="s">
        <v>5172</v>
      </c>
    </row>
    <row r="1896" spans="1:17" ht="25.5">
      <c r="A1896" s="119" t="s">
        <v>4322</v>
      </c>
      <c r="B1896" s="6" t="s">
        <v>3748</v>
      </c>
      <c r="C1896" s="131" t="s">
        <v>7319</v>
      </c>
      <c r="D1896" s="132" t="s">
        <v>1592</v>
      </c>
      <c r="E1896" s="8">
        <v>1</v>
      </c>
      <c r="F1896" s="166" t="s">
        <v>156</v>
      </c>
      <c r="H1896" s="8">
        <v>2</v>
      </c>
      <c r="I1896" s="8">
        <v>7</v>
      </c>
      <c r="L1896" s="188">
        <f>VLOOKUP('Tabela STJ'!$F$5:$F$5098,'R$ REAJUSTADO'!$A$2:$B$44,2,FALSE)</f>
        <v>3083.55</v>
      </c>
      <c r="M1896" s="51">
        <f t="shared" si="67"/>
        <v>3083.55</v>
      </c>
      <c r="N1896" s="52">
        <f>G1896*'R$ REAJUSTADO'!$E$13</f>
        <v>0</v>
      </c>
      <c r="O1896" s="11">
        <f>(J1896*'R$ REAJUSTADO'!$E$16)*'Tabela STJ'!K1896</f>
        <v>0</v>
      </c>
      <c r="P1896" s="205">
        <f t="shared" si="72"/>
        <v>3083.55</v>
      </c>
      <c r="Q1896" s="201" t="s">
        <v>5172</v>
      </c>
    </row>
    <row r="1897" spans="1:17" ht="25.5">
      <c r="A1897" s="119" t="s">
        <v>4322</v>
      </c>
      <c r="B1897" s="6" t="s">
        <v>3748</v>
      </c>
      <c r="C1897" s="131" t="s">
        <v>7320</v>
      </c>
      <c r="D1897" s="132" t="s">
        <v>1593</v>
      </c>
      <c r="E1897" s="8">
        <v>1</v>
      </c>
      <c r="F1897" s="166" t="s">
        <v>156</v>
      </c>
      <c r="H1897" s="8">
        <v>2</v>
      </c>
      <c r="I1897" s="8">
        <v>7</v>
      </c>
      <c r="L1897" s="188">
        <f>VLOOKUP('Tabela STJ'!$F$5:$F$5098,'R$ REAJUSTADO'!$A$2:$B$44,2,FALSE)</f>
        <v>3083.55</v>
      </c>
      <c r="M1897" s="51">
        <f t="shared" si="67"/>
        <v>3083.55</v>
      </c>
      <c r="N1897" s="52">
        <f>G1897*'R$ REAJUSTADO'!$E$13</f>
        <v>0</v>
      </c>
      <c r="O1897" s="11">
        <f>(J1897*'R$ REAJUSTADO'!$E$16)*'Tabela STJ'!K1897</f>
        <v>0</v>
      </c>
      <c r="P1897" s="205">
        <f t="shared" si="72"/>
        <v>3083.55</v>
      </c>
      <c r="Q1897" s="201" t="s">
        <v>5172</v>
      </c>
    </row>
    <row r="1898" spans="1:17" ht="25.5">
      <c r="A1898" s="119" t="s">
        <v>4322</v>
      </c>
      <c r="B1898" s="6" t="s">
        <v>3748</v>
      </c>
      <c r="C1898" s="131" t="s">
        <v>7321</v>
      </c>
      <c r="D1898" s="132" t="s">
        <v>1578</v>
      </c>
      <c r="E1898" s="8">
        <v>1</v>
      </c>
      <c r="F1898" s="166" t="s">
        <v>293</v>
      </c>
      <c r="H1898" s="8">
        <v>2</v>
      </c>
      <c r="I1898" s="8">
        <v>6</v>
      </c>
      <c r="L1898" s="188">
        <f>VLOOKUP('Tabela STJ'!$F$5:$F$5098,'R$ REAJUSTADO'!$A$2:$B$44,2,FALSE)</f>
        <v>990.89</v>
      </c>
      <c r="M1898" s="51">
        <f t="shared" si="67"/>
        <v>990.89</v>
      </c>
      <c r="N1898" s="52">
        <f>G1898*'R$ REAJUSTADO'!$E$13</f>
        <v>0</v>
      </c>
      <c r="O1898" s="11">
        <f>(J1898*'R$ REAJUSTADO'!$E$16)*'Tabela STJ'!K1898</f>
        <v>0</v>
      </c>
      <c r="P1898" s="205">
        <f t="shared" si="72"/>
        <v>990.89</v>
      </c>
      <c r="Q1898" s="201" t="s">
        <v>5172</v>
      </c>
    </row>
    <row r="1899" spans="1:17" ht="25.5">
      <c r="A1899" s="119" t="s">
        <v>4322</v>
      </c>
      <c r="B1899" s="6" t="s">
        <v>3748</v>
      </c>
      <c r="C1899" s="131" t="s">
        <v>7322</v>
      </c>
      <c r="D1899" s="132" t="s">
        <v>1579</v>
      </c>
      <c r="E1899" s="8">
        <v>1</v>
      </c>
      <c r="F1899" s="166" t="s">
        <v>8</v>
      </c>
      <c r="G1899" s="9">
        <v>81.099999999999994</v>
      </c>
      <c r="H1899" s="8">
        <v>2</v>
      </c>
      <c r="I1899" s="8">
        <v>8</v>
      </c>
      <c r="L1899" s="188">
        <f>VLOOKUP('Tabela STJ'!$F$5:$F$5098,'R$ REAJUSTADO'!$A$2:$B$44,2,FALSE)</f>
        <v>1572.95</v>
      </c>
      <c r="M1899" s="51">
        <f t="shared" si="67"/>
        <v>1572.95</v>
      </c>
      <c r="N1899" s="52">
        <f>G1899*'R$ REAJUSTADO'!$E$13</f>
        <v>1292.7339999999999</v>
      </c>
      <c r="O1899" s="11">
        <f>(J1899*'R$ REAJUSTADO'!$E$16)*'Tabela STJ'!K1899</f>
        <v>0</v>
      </c>
      <c r="P1899" s="205">
        <f t="shared" si="72"/>
        <v>2865.6840000000002</v>
      </c>
      <c r="Q1899" s="201" t="s">
        <v>5172</v>
      </c>
    </row>
    <row r="1900" spans="1:17" ht="25.5">
      <c r="A1900" s="119" t="s">
        <v>4322</v>
      </c>
      <c r="B1900" s="6" t="s">
        <v>3748</v>
      </c>
      <c r="C1900" s="131" t="s">
        <v>7323</v>
      </c>
      <c r="D1900" s="132" t="s">
        <v>1597</v>
      </c>
      <c r="E1900" s="8">
        <v>1</v>
      </c>
      <c r="F1900" s="166" t="s">
        <v>335</v>
      </c>
      <c r="G1900" s="9">
        <v>64.88</v>
      </c>
      <c r="H1900" s="8">
        <v>2</v>
      </c>
      <c r="I1900" s="8">
        <v>7</v>
      </c>
      <c r="L1900" s="188">
        <f>VLOOKUP('Tabela STJ'!$F$5:$F$5098,'R$ REAJUSTADO'!$A$2:$B$44,2,FALSE)</f>
        <v>1383.1</v>
      </c>
      <c r="M1900" s="51">
        <f t="shared" si="67"/>
        <v>1383.1</v>
      </c>
      <c r="N1900" s="52">
        <f>G1900*'R$ REAJUSTADO'!$E$13</f>
        <v>1034.1871999999998</v>
      </c>
      <c r="O1900" s="11">
        <f>(J1900*'R$ REAJUSTADO'!$E$16)*'Tabela STJ'!K1900</f>
        <v>0</v>
      </c>
      <c r="P1900" s="205">
        <f t="shared" si="72"/>
        <v>2417.2871999999998</v>
      </c>
      <c r="Q1900" s="201" t="s">
        <v>5172</v>
      </c>
    </row>
    <row r="1901" spans="1:17" ht="25.5">
      <c r="A1901" s="119" t="s">
        <v>4322</v>
      </c>
      <c r="B1901" s="6" t="s">
        <v>3748</v>
      </c>
      <c r="C1901" s="131" t="s">
        <v>7324</v>
      </c>
      <c r="D1901" s="132" t="s">
        <v>1603</v>
      </c>
      <c r="E1901" s="8">
        <v>1</v>
      </c>
      <c r="F1901" s="166" t="s">
        <v>281</v>
      </c>
      <c r="G1901" s="9">
        <v>50.77</v>
      </c>
      <c r="H1901" s="8">
        <v>2</v>
      </c>
      <c r="I1901" s="8">
        <v>6</v>
      </c>
      <c r="L1901" s="188">
        <f>VLOOKUP('Tabela STJ'!$F$5:$F$5098,'R$ REAJUSTADO'!$A$2:$B$44,2,FALSE)</f>
        <v>1074.04</v>
      </c>
      <c r="M1901" s="51">
        <f t="shared" si="67"/>
        <v>1074.04</v>
      </c>
      <c r="N1901" s="52">
        <f>G1901*'R$ REAJUSTADO'!$E$13</f>
        <v>809.27380000000005</v>
      </c>
      <c r="O1901" s="11">
        <f>(J1901*'R$ REAJUSTADO'!$E$16)*'Tabela STJ'!K1901</f>
        <v>0</v>
      </c>
      <c r="P1901" s="205">
        <f t="shared" si="72"/>
        <v>1883.3137999999999</v>
      </c>
      <c r="Q1901" s="201" t="s">
        <v>5172</v>
      </c>
    </row>
    <row r="1902" spans="1:17" ht="25.5">
      <c r="A1902" s="119" t="s">
        <v>4322</v>
      </c>
      <c r="B1902" s="6" t="s">
        <v>3748</v>
      </c>
      <c r="C1902" s="131" t="s">
        <v>7325</v>
      </c>
      <c r="D1902" s="132" t="s">
        <v>1601</v>
      </c>
      <c r="E1902" s="8">
        <v>1</v>
      </c>
      <c r="F1902" s="166" t="s">
        <v>314</v>
      </c>
      <c r="G1902" s="9">
        <v>56.77</v>
      </c>
      <c r="H1902" s="8">
        <v>2</v>
      </c>
      <c r="I1902" s="8">
        <v>6</v>
      </c>
      <c r="L1902" s="188">
        <f>VLOOKUP('Tabela STJ'!$F$5:$F$5098,'R$ REAJUSTADO'!$A$2:$B$44,2,FALSE)</f>
        <v>1261.1400000000001</v>
      </c>
      <c r="M1902" s="51">
        <f t="shared" si="67"/>
        <v>1261.1400000000001</v>
      </c>
      <c r="N1902" s="52">
        <f>G1902*'R$ REAJUSTADO'!$E$13</f>
        <v>904.91380000000004</v>
      </c>
      <c r="O1902" s="11">
        <f>(J1902*'R$ REAJUSTADO'!$E$16)*'Tabela STJ'!K1902</f>
        <v>0</v>
      </c>
      <c r="P1902" s="205">
        <f t="shared" si="72"/>
        <v>2166.0538000000001</v>
      </c>
      <c r="Q1902" s="201" t="s">
        <v>5172</v>
      </c>
    </row>
    <row r="1903" spans="1:17" ht="25.5">
      <c r="A1903" s="119" t="s">
        <v>4322</v>
      </c>
      <c r="B1903" s="6" t="s">
        <v>3748</v>
      </c>
      <c r="C1903" s="131" t="s">
        <v>7326</v>
      </c>
      <c r="D1903" s="132" t="s">
        <v>1586</v>
      </c>
      <c r="E1903" s="8">
        <v>1</v>
      </c>
      <c r="F1903" s="166" t="s">
        <v>335</v>
      </c>
      <c r="G1903" s="9">
        <v>56.77</v>
      </c>
      <c r="H1903" s="8">
        <v>2</v>
      </c>
      <c r="I1903" s="8">
        <v>5</v>
      </c>
      <c r="L1903" s="188">
        <f>VLOOKUP('Tabela STJ'!$F$5:$F$5098,'R$ REAJUSTADO'!$A$2:$B$44,2,FALSE)</f>
        <v>1383.1</v>
      </c>
      <c r="M1903" s="51">
        <f t="shared" si="67"/>
        <v>1383.1</v>
      </c>
      <c r="N1903" s="52">
        <f>G1903*'R$ REAJUSTADO'!$E$13</f>
        <v>904.91380000000004</v>
      </c>
      <c r="O1903" s="11">
        <f>(J1903*'R$ REAJUSTADO'!$E$16)*'Tabela STJ'!K1903</f>
        <v>0</v>
      </c>
      <c r="P1903" s="205">
        <f t="shared" si="72"/>
        <v>2288.0137999999997</v>
      </c>
      <c r="Q1903" s="201" t="s">
        <v>5172</v>
      </c>
    </row>
    <row r="1904" spans="1:17" ht="25.5">
      <c r="A1904" s="119" t="s">
        <v>4322</v>
      </c>
      <c r="B1904" s="6" t="s">
        <v>3748</v>
      </c>
      <c r="C1904" s="131" t="s">
        <v>7327</v>
      </c>
      <c r="D1904" s="132" t="s">
        <v>1605</v>
      </c>
      <c r="E1904" s="8">
        <v>1</v>
      </c>
      <c r="F1904" s="166" t="s">
        <v>335</v>
      </c>
      <c r="G1904" s="9">
        <v>56.77</v>
      </c>
      <c r="H1904" s="8">
        <v>2</v>
      </c>
      <c r="I1904" s="8">
        <v>5</v>
      </c>
      <c r="L1904" s="188">
        <f>VLOOKUP('Tabela STJ'!$F$5:$F$5098,'R$ REAJUSTADO'!$A$2:$B$44,2,FALSE)</f>
        <v>1383.1</v>
      </c>
      <c r="M1904" s="51">
        <f t="shared" si="67"/>
        <v>1383.1</v>
      </c>
      <c r="N1904" s="52">
        <f>G1904*'R$ REAJUSTADO'!$E$13</f>
        <v>904.91380000000004</v>
      </c>
      <c r="O1904" s="11">
        <f>(J1904*'R$ REAJUSTADO'!$E$16)*'Tabela STJ'!K1904</f>
        <v>0</v>
      </c>
      <c r="P1904" s="205">
        <f t="shared" si="72"/>
        <v>2288.0137999999997</v>
      </c>
      <c r="Q1904" s="201" t="s">
        <v>5172</v>
      </c>
    </row>
    <row r="1905" spans="1:17" ht="25.5">
      <c r="A1905" s="119" t="s">
        <v>4322</v>
      </c>
      <c r="B1905" s="6" t="s">
        <v>3748</v>
      </c>
      <c r="C1905" s="131" t="s">
        <v>7328</v>
      </c>
      <c r="D1905" s="132" t="s">
        <v>1595</v>
      </c>
      <c r="E1905" s="8">
        <v>1</v>
      </c>
      <c r="F1905" s="166" t="s">
        <v>7</v>
      </c>
      <c r="G1905" s="9">
        <v>48.66</v>
      </c>
      <c r="H1905" s="8">
        <v>2</v>
      </c>
      <c r="I1905" s="8">
        <v>6</v>
      </c>
      <c r="L1905" s="188">
        <f>VLOOKUP('Tabela STJ'!$F$5:$F$5098,'R$ REAJUSTADO'!$A$2:$B$44,2,FALSE)</f>
        <v>1191.8499999999999</v>
      </c>
      <c r="M1905" s="51">
        <f t="shared" si="67"/>
        <v>1191.8499999999999</v>
      </c>
      <c r="N1905" s="52">
        <f>G1905*'R$ REAJUSTADO'!$E$13</f>
        <v>775.64039999999989</v>
      </c>
      <c r="O1905" s="11">
        <f>(J1905*'R$ REAJUSTADO'!$E$16)*'Tabela STJ'!K1905</f>
        <v>0</v>
      </c>
      <c r="P1905" s="205">
        <f t="shared" si="72"/>
        <v>1967.4903999999997</v>
      </c>
      <c r="Q1905" s="201" t="s">
        <v>5172</v>
      </c>
    </row>
    <row r="1906" spans="1:17" s="26" customFormat="1" ht="31.5">
      <c r="A1906" s="273" t="s">
        <v>5448</v>
      </c>
      <c r="B1906" s="273"/>
      <c r="C1906" s="273"/>
      <c r="D1906" s="273"/>
      <c r="E1906" s="273"/>
      <c r="F1906" s="273"/>
      <c r="G1906" s="273"/>
      <c r="H1906" s="273"/>
      <c r="I1906" s="273"/>
      <c r="J1906" s="273"/>
      <c r="K1906" s="273"/>
      <c r="L1906" s="273"/>
      <c r="M1906" s="273"/>
      <c r="N1906" s="273"/>
      <c r="O1906" s="273"/>
      <c r="P1906" s="273"/>
      <c r="Q1906" s="273"/>
    </row>
    <row r="1907" spans="1:17" ht="25.5">
      <c r="A1907" s="119" t="s">
        <v>4322</v>
      </c>
      <c r="B1907" s="6" t="s">
        <v>4426</v>
      </c>
      <c r="C1907" s="131" t="s">
        <v>7329</v>
      </c>
      <c r="D1907" s="132" t="s">
        <v>1608</v>
      </c>
      <c r="E1907" s="8">
        <v>1</v>
      </c>
      <c r="F1907" s="166" t="s">
        <v>6</v>
      </c>
      <c r="H1907" s="8">
        <v>2</v>
      </c>
      <c r="I1907" s="8">
        <v>5</v>
      </c>
      <c r="L1907" s="188">
        <f>VLOOKUP('Tabela STJ'!$F$5:$F$5098,'R$ REAJUSTADO'!$A$2:$B$44,2,FALSE)</f>
        <v>838.45</v>
      </c>
      <c r="M1907" s="51">
        <f t="shared" si="67"/>
        <v>838.45</v>
      </c>
      <c r="N1907" s="52">
        <f>G1907*'R$ REAJUSTADO'!$E$13</f>
        <v>0</v>
      </c>
      <c r="O1907" s="11">
        <f>(J1907*'R$ REAJUSTADO'!$E$16)*'Tabela STJ'!K1907</f>
        <v>0</v>
      </c>
      <c r="P1907" s="205">
        <f t="shared" si="72"/>
        <v>838.45</v>
      </c>
      <c r="Q1907" s="201" t="s">
        <v>5172</v>
      </c>
    </row>
    <row r="1908" spans="1:17" ht="25.5">
      <c r="A1908" s="119" t="s">
        <v>4322</v>
      </c>
      <c r="B1908" s="6" t="s">
        <v>4426</v>
      </c>
      <c r="C1908" s="131" t="s">
        <v>7330</v>
      </c>
      <c r="D1908" s="132" t="s">
        <v>1610</v>
      </c>
      <c r="E1908" s="8">
        <v>1</v>
      </c>
      <c r="F1908" s="166" t="s">
        <v>6</v>
      </c>
      <c r="H1908" s="8">
        <v>2</v>
      </c>
      <c r="I1908" s="8">
        <v>4</v>
      </c>
      <c r="L1908" s="188">
        <f>VLOOKUP('Tabela STJ'!$F$5:$F$5098,'R$ REAJUSTADO'!$A$2:$B$44,2,FALSE)</f>
        <v>838.45</v>
      </c>
      <c r="M1908" s="51">
        <f t="shared" si="67"/>
        <v>838.45</v>
      </c>
      <c r="N1908" s="52">
        <f>G1908*'R$ REAJUSTADO'!$E$13</f>
        <v>0</v>
      </c>
      <c r="O1908" s="11">
        <f>(J1908*'R$ REAJUSTADO'!$E$16)*'Tabela STJ'!K1908</f>
        <v>0</v>
      </c>
      <c r="P1908" s="205">
        <f t="shared" si="72"/>
        <v>838.45</v>
      </c>
      <c r="Q1908" s="201" t="s">
        <v>5172</v>
      </c>
    </row>
    <row r="1909" spans="1:17" ht="25.5">
      <c r="A1909" s="119" t="s">
        <v>4322</v>
      </c>
      <c r="B1909" s="6" t="s">
        <v>4426</v>
      </c>
      <c r="C1909" s="131" t="s">
        <v>7331</v>
      </c>
      <c r="D1909" s="132" t="s">
        <v>1612</v>
      </c>
      <c r="E1909" s="8">
        <v>1</v>
      </c>
      <c r="F1909" s="166" t="s">
        <v>281</v>
      </c>
      <c r="H1909" s="8">
        <v>2</v>
      </c>
      <c r="I1909" s="8">
        <v>5</v>
      </c>
      <c r="L1909" s="188">
        <f>VLOOKUP('Tabela STJ'!$F$5:$F$5098,'R$ REAJUSTADO'!$A$2:$B$44,2,FALSE)</f>
        <v>1074.04</v>
      </c>
      <c r="M1909" s="51">
        <f t="shared" si="67"/>
        <v>1074.04</v>
      </c>
      <c r="N1909" s="52">
        <f>G1909*'R$ REAJUSTADO'!$E$13</f>
        <v>0</v>
      </c>
      <c r="O1909" s="11">
        <f>(J1909*'R$ REAJUSTADO'!$E$16)*'Tabela STJ'!K1909</f>
        <v>0</v>
      </c>
      <c r="P1909" s="205">
        <f t="shared" si="72"/>
        <v>1074.04</v>
      </c>
      <c r="Q1909" s="201" t="s">
        <v>5172</v>
      </c>
    </row>
    <row r="1910" spans="1:17" ht="25.5">
      <c r="A1910" s="119" t="s">
        <v>4322</v>
      </c>
      <c r="B1910" s="6" t="s">
        <v>4426</v>
      </c>
      <c r="C1910" s="131" t="s">
        <v>7332</v>
      </c>
      <c r="D1910" s="132" t="s">
        <v>1613</v>
      </c>
      <c r="E1910" s="8">
        <v>1</v>
      </c>
      <c r="F1910" s="166" t="s">
        <v>201</v>
      </c>
      <c r="H1910" s="8">
        <v>2</v>
      </c>
      <c r="I1910" s="8">
        <v>6</v>
      </c>
      <c r="L1910" s="188">
        <f>VLOOKUP('Tabela STJ'!$F$5:$F$5098,'R$ REAJUSTADO'!$A$2:$B$44,2,FALSE)</f>
        <v>769.16</v>
      </c>
      <c r="M1910" s="51">
        <f t="shared" si="67"/>
        <v>769.16</v>
      </c>
      <c r="N1910" s="52">
        <f>G1910*'R$ REAJUSTADO'!$E$13</f>
        <v>0</v>
      </c>
      <c r="O1910" s="11">
        <f>(J1910*'R$ REAJUSTADO'!$E$16)*'Tabela STJ'!K1910</f>
        <v>0</v>
      </c>
      <c r="P1910" s="205">
        <f t="shared" si="72"/>
        <v>769.16</v>
      </c>
      <c r="Q1910" s="201" t="s">
        <v>5172</v>
      </c>
    </row>
    <row r="1911" spans="1:17" ht="25.5">
      <c r="A1911" s="119" t="s">
        <v>4322</v>
      </c>
      <c r="B1911" s="6" t="s">
        <v>4426</v>
      </c>
      <c r="C1911" s="131" t="s">
        <v>7333</v>
      </c>
      <c r="D1911" s="132" t="s">
        <v>1631</v>
      </c>
      <c r="E1911" s="8">
        <v>1</v>
      </c>
      <c r="F1911" s="166" t="s">
        <v>196</v>
      </c>
      <c r="H1911" s="8">
        <v>1</v>
      </c>
      <c r="I1911" s="8">
        <v>3</v>
      </c>
      <c r="L1911" s="188">
        <f>VLOOKUP('Tabela STJ'!$F$5:$F$5098,'R$ REAJUSTADO'!$A$2:$B$44,2,FALSE)</f>
        <v>353.41</v>
      </c>
      <c r="M1911" s="51">
        <f t="shared" si="67"/>
        <v>353.41</v>
      </c>
      <c r="N1911" s="52">
        <f>G1911*'R$ REAJUSTADO'!$E$13</f>
        <v>0</v>
      </c>
      <c r="O1911" s="11">
        <f>(J1911*'R$ REAJUSTADO'!$E$16)*'Tabela STJ'!K1911</f>
        <v>0</v>
      </c>
      <c r="P1911" s="205">
        <f t="shared" si="72"/>
        <v>353.41</v>
      </c>
      <c r="Q1911" s="201" t="s">
        <v>5172</v>
      </c>
    </row>
    <row r="1912" spans="1:17" ht="25.5">
      <c r="A1912" s="119" t="s">
        <v>4322</v>
      </c>
      <c r="B1912" s="6" t="s">
        <v>4426</v>
      </c>
      <c r="C1912" s="131" t="s">
        <v>7334</v>
      </c>
      <c r="D1912" s="132" t="s">
        <v>1614</v>
      </c>
      <c r="E1912" s="8">
        <v>1</v>
      </c>
      <c r="F1912" s="166" t="s">
        <v>281</v>
      </c>
      <c r="H1912" s="8">
        <v>2</v>
      </c>
      <c r="I1912" s="8">
        <v>5</v>
      </c>
      <c r="L1912" s="188">
        <f>VLOOKUP('Tabela STJ'!$F$5:$F$5098,'R$ REAJUSTADO'!$A$2:$B$44,2,FALSE)</f>
        <v>1074.04</v>
      </c>
      <c r="M1912" s="51">
        <f t="shared" si="67"/>
        <v>1074.04</v>
      </c>
      <c r="N1912" s="52">
        <f>G1912*'R$ REAJUSTADO'!$E$13</f>
        <v>0</v>
      </c>
      <c r="O1912" s="11">
        <f>(J1912*'R$ REAJUSTADO'!$E$16)*'Tabela STJ'!K1912</f>
        <v>0</v>
      </c>
      <c r="P1912" s="205">
        <f t="shared" si="72"/>
        <v>1074.04</v>
      </c>
      <c r="Q1912" s="201" t="s">
        <v>5172</v>
      </c>
    </row>
    <row r="1913" spans="1:17" ht="25.5">
      <c r="A1913" s="119" t="s">
        <v>4322</v>
      </c>
      <c r="B1913" s="6" t="s">
        <v>4426</v>
      </c>
      <c r="C1913" s="131" t="s">
        <v>7335</v>
      </c>
      <c r="D1913" s="132" t="s">
        <v>1616</v>
      </c>
      <c r="E1913" s="8">
        <v>1</v>
      </c>
      <c r="F1913" s="166" t="s">
        <v>201</v>
      </c>
      <c r="H1913" s="8">
        <v>2</v>
      </c>
      <c r="I1913" s="8">
        <v>5</v>
      </c>
      <c r="L1913" s="188">
        <f>VLOOKUP('Tabela STJ'!$F$5:$F$5098,'R$ REAJUSTADO'!$A$2:$B$44,2,FALSE)</f>
        <v>769.16</v>
      </c>
      <c r="M1913" s="51">
        <f t="shared" ref="M1913:M1977" si="73">L1913*E1913</f>
        <v>769.16</v>
      </c>
      <c r="N1913" s="52">
        <f>G1913*'R$ REAJUSTADO'!$E$13</f>
        <v>0</v>
      </c>
      <c r="O1913" s="11">
        <f>(J1913*'R$ REAJUSTADO'!$E$16)*'Tabela STJ'!K1913</f>
        <v>0</v>
      </c>
      <c r="P1913" s="205">
        <f t="shared" si="72"/>
        <v>769.16</v>
      </c>
      <c r="Q1913" s="201" t="s">
        <v>5172</v>
      </c>
    </row>
    <row r="1914" spans="1:17" ht="25.5">
      <c r="A1914" s="119" t="s">
        <v>4322</v>
      </c>
      <c r="B1914" s="6" t="s">
        <v>4426</v>
      </c>
      <c r="C1914" s="131" t="s">
        <v>7336</v>
      </c>
      <c r="D1914" s="132" t="s">
        <v>1618</v>
      </c>
      <c r="E1914" s="8">
        <v>1</v>
      </c>
      <c r="F1914" s="166" t="s">
        <v>201</v>
      </c>
      <c r="H1914" s="8">
        <v>2</v>
      </c>
      <c r="I1914" s="8">
        <v>4</v>
      </c>
      <c r="L1914" s="188">
        <f>VLOOKUP('Tabela STJ'!$F$5:$F$5098,'R$ REAJUSTADO'!$A$2:$B$44,2,FALSE)</f>
        <v>769.16</v>
      </c>
      <c r="M1914" s="51">
        <f t="shared" si="73"/>
        <v>769.16</v>
      </c>
      <c r="N1914" s="52">
        <f>G1914*'R$ REAJUSTADO'!$E$13</f>
        <v>0</v>
      </c>
      <c r="O1914" s="11">
        <f>(J1914*'R$ REAJUSTADO'!$E$16)*'Tabela STJ'!K1914</f>
        <v>0</v>
      </c>
      <c r="P1914" s="205">
        <f t="shared" si="72"/>
        <v>769.16</v>
      </c>
      <c r="Q1914" s="201" t="s">
        <v>5172</v>
      </c>
    </row>
    <row r="1915" spans="1:17" ht="25.5">
      <c r="A1915" s="119" t="s">
        <v>4322</v>
      </c>
      <c r="B1915" s="6" t="s">
        <v>4426</v>
      </c>
      <c r="C1915" s="131" t="s">
        <v>7337</v>
      </c>
      <c r="D1915" s="132" t="s">
        <v>1620</v>
      </c>
      <c r="E1915" s="8">
        <v>1</v>
      </c>
      <c r="F1915" s="166" t="s">
        <v>314</v>
      </c>
      <c r="H1915" s="8">
        <v>2</v>
      </c>
      <c r="I1915" s="8">
        <v>6</v>
      </c>
      <c r="L1915" s="188">
        <f>VLOOKUP('Tabela STJ'!$F$5:$F$5098,'R$ REAJUSTADO'!$A$2:$B$44,2,FALSE)</f>
        <v>1261.1400000000001</v>
      </c>
      <c r="M1915" s="51">
        <f t="shared" si="73"/>
        <v>1261.1400000000001</v>
      </c>
      <c r="N1915" s="52">
        <f>G1915*'R$ REAJUSTADO'!$E$13</f>
        <v>0</v>
      </c>
      <c r="O1915" s="11">
        <f>(J1915*'R$ REAJUSTADO'!$E$16)*'Tabela STJ'!K1915</f>
        <v>0</v>
      </c>
      <c r="P1915" s="205">
        <f t="shared" si="72"/>
        <v>1261.1400000000001</v>
      </c>
      <c r="Q1915" s="201" t="s">
        <v>5172</v>
      </c>
    </row>
    <row r="1916" spans="1:17" ht="25.5">
      <c r="A1916" s="119" t="s">
        <v>4322</v>
      </c>
      <c r="B1916" s="6" t="s">
        <v>4426</v>
      </c>
      <c r="C1916" s="131" t="s">
        <v>7338</v>
      </c>
      <c r="D1916" s="132" t="s">
        <v>1621</v>
      </c>
      <c r="E1916" s="8">
        <v>1</v>
      </c>
      <c r="F1916" s="166" t="s">
        <v>281</v>
      </c>
      <c r="H1916" s="8">
        <v>2</v>
      </c>
      <c r="I1916" s="8">
        <v>6</v>
      </c>
      <c r="L1916" s="188">
        <f>VLOOKUP('Tabela STJ'!$F$5:$F$5098,'R$ REAJUSTADO'!$A$2:$B$44,2,FALSE)</f>
        <v>1074.04</v>
      </c>
      <c r="M1916" s="51">
        <f t="shared" si="73"/>
        <v>1074.04</v>
      </c>
      <c r="N1916" s="52">
        <f>G1916*'R$ REAJUSTADO'!$E$13</f>
        <v>0</v>
      </c>
      <c r="O1916" s="11">
        <f>(J1916*'R$ REAJUSTADO'!$E$16)*'Tabela STJ'!K1916</f>
        <v>0</v>
      </c>
      <c r="P1916" s="205">
        <f t="shared" si="72"/>
        <v>1074.04</v>
      </c>
      <c r="Q1916" s="201" t="s">
        <v>5172</v>
      </c>
    </row>
    <row r="1917" spans="1:17" ht="25.5">
      <c r="A1917" s="119" t="s">
        <v>4322</v>
      </c>
      <c r="B1917" s="6" t="s">
        <v>4426</v>
      </c>
      <c r="C1917" s="131" t="s">
        <v>7339</v>
      </c>
      <c r="D1917" s="132" t="s">
        <v>1622</v>
      </c>
      <c r="E1917" s="8">
        <v>1</v>
      </c>
      <c r="F1917" s="166" t="s">
        <v>314</v>
      </c>
      <c r="H1917" s="8">
        <v>2</v>
      </c>
      <c r="I1917" s="8">
        <v>6</v>
      </c>
      <c r="L1917" s="188">
        <f>VLOOKUP('Tabela STJ'!$F$5:$F$5098,'R$ REAJUSTADO'!$A$2:$B$44,2,FALSE)</f>
        <v>1261.1400000000001</v>
      </c>
      <c r="M1917" s="51">
        <f t="shared" si="73"/>
        <v>1261.1400000000001</v>
      </c>
      <c r="N1917" s="52">
        <f>G1917*'R$ REAJUSTADO'!$E$13</f>
        <v>0</v>
      </c>
      <c r="O1917" s="11">
        <f>(J1917*'R$ REAJUSTADO'!$E$16)*'Tabela STJ'!K1917</f>
        <v>0</v>
      </c>
      <c r="P1917" s="205">
        <f t="shared" si="72"/>
        <v>1261.1400000000001</v>
      </c>
      <c r="Q1917" s="201" t="s">
        <v>5172</v>
      </c>
    </row>
    <row r="1918" spans="1:17" ht="25.5">
      <c r="A1918" s="119" t="s">
        <v>4322</v>
      </c>
      <c r="B1918" s="6" t="s">
        <v>4426</v>
      </c>
      <c r="C1918" s="131" t="s">
        <v>7340</v>
      </c>
      <c r="D1918" s="132" t="s">
        <v>1624</v>
      </c>
      <c r="E1918" s="8">
        <v>1</v>
      </c>
      <c r="F1918" s="166" t="s">
        <v>281</v>
      </c>
      <c r="H1918" s="8">
        <v>2</v>
      </c>
      <c r="I1918" s="8">
        <v>6</v>
      </c>
      <c r="L1918" s="188">
        <f>VLOOKUP('Tabela STJ'!$F$5:$F$5098,'R$ REAJUSTADO'!$A$2:$B$44,2,FALSE)</f>
        <v>1074.04</v>
      </c>
      <c r="M1918" s="51">
        <f t="shared" si="73"/>
        <v>1074.04</v>
      </c>
      <c r="N1918" s="52">
        <f>G1918*'R$ REAJUSTADO'!$E$13</f>
        <v>0</v>
      </c>
      <c r="O1918" s="11">
        <f>(J1918*'R$ REAJUSTADO'!$E$16)*'Tabela STJ'!K1918</f>
        <v>0</v>
      </c>
      <c r="P1918" s="205">
        <f t="shared" si="72"/>
        <v>1074.04</v>
      </c>
      <c r="Q1918" s="201" t="s">
        <v>5172</v>
      </c>
    </row>
    <row r="1919" spans="1:17" ht="25.5">
      <c r="A1919" s="119" t="s">
        <v>4322</v>
      </c>
      <c r="B1919" s="6" t="s">
        <v>4426</v>
      </c>
      <c r="C1919" s="131" t="s">
        <v>7341</v>
      </c>
      <c r="D1919" s="132" t="s">
        <v>1626</v>
      </c>
      <c r="E1919" s="8">
        <v>1</v>
      </c>
      <c r="F1919" s="166" t="s">
        <v>5</v>
      </c>
      <c r="H1919" s="8">
        <v>2</v>
      </c>
      <c r="I1919" s="8">
        <v>3</v>
      </c>
      <c r="L1919" s="188">
        <f>VLOOKUP('Tabela STJ'!$F$5:$F$5098,'R$ REAJUSTADO'!$A$2:$B$44,2,FALSE)</f>
        <v>600.09</v>
      </c>
      <c r="M1919" s="51">
        <f t="shared" si="73"/>
        <v>600.09</v>
      </c>
      <c r="N1919" s="52">
        <f>G1919*'R$ REAJUSTADO'!$E$13</f>
        <v>0</v>
      </c>
      <c r="O1919" s="11">
        <f>(J1919*'R$ REAJUSTADO'!$E$16)*'Tabela STJ'!K1919</f>
        <v>0</v>
      </c>
      <c r="P1919" s="205">
        <f t="shared" si="72"/>
        <v>600.09</v>
      </c>
      <c r="Q1919" s="201" t="s">
        <v>5172</v>
      </c>
    </row>
    <row r="1920" spans="1:17" ht="25.5">
      <c r="A1920" s="119" t="s">
        <v>4322</v>
      </c>
      <c r="B1920" s="6" t="s">
        <v>4426</v>
      </c>
      <c r="C1920" s="131" t="s">
        <v>7342</v>
      </c>
      <c r="D1920" s="132" t="s">
        <v>1630</v>
      </c>
      <c r="E1920" s="8">
        <v>1</v>
      </c>
      <c r="F1920" s="166" t="s">
        <v>196</v>
      </c>
      <c r="H1920" s="8">
        <v>1</v>
      </c>
      <c r="I1920" s="8">
        <v>3</v>
      </c>
      <c r="L1920" s="188">
        <f>VLOOKUP('Tabela STJ'!$F$5:$F$5098,'R$ REAJUSTADO'!$A$2:$B$44,2,FALSE)</f>
        <v>353.41</v>
      </c>
      <c r="M1920" s="51">
        <f t="shared" si="73"/>
        <v>353.41</v>
      </c>
      <c r="N1920" s="52">
        <f>G1920*'R$ REAJUSTADO'!$E$13</f>
        <v>0</v>
      </c>
      <c r="O1920" s="11">
        <f>(J1920*'R$ REAJUSTADO'!$E$16)*'Tabela STJ'!K1920</f>
        <v>0</v>
      </c>
      <c r="P1920" s="205">
        <f t="shared" si="72"/>
        <v>353.41</v>
      </c>
      <c r="Q1920" s="201" t="s">
        <v>5172</v>
      </c>
    </row>
    <row r="1921" spans="1:17" ht="25.5">
      <c r="A1921" s="119" t="s">
        <v>4322</v>
      </c>
      <c r="B1921" s="6" t="s">
        <v>4426</v>
      </c>
      <c r="C1921" s="131" t="s">
        <v>7343</v>
      </c>
      <c r="D1921" s="132" t="s">
        <v>1632</v>
      </c>
      <c r="E1921" s="8">
        <v>1</v>
      </c>
      <c r="F1921" s="166" t="s">
        <v>7</v>
      </c>
      <c r="H1921" s="8">
        <v>2</v>
      </c>
      <c r="I1921" s="8">
        <v>5</v>
      </c>
      <c r="L1921" s="188">
        <f>VLOOKUP('Tabela STJ'!$F$5:$F$5098,'R$ REAJUSTADO'!$A$2:$B$44,2,FALSE)</f>
        <v>1191.8499999999999</v>
      </c>
      <c r="M1921" s="51">
        <f t="shared" si="73"/>
        <v>1191.8499999999999</v>
      </c>
      <c r="N1921" s="52">
        <f>G1921*'R$ REAJUSTADO'!$E$13</f>
        <v>0</v>
      </c>
      <c r="O1921" s="11">
        <f>(J1921*'R$ REAJUSTADO'!$E$16)*'Tabela STJ'!K1921</f>
        <v>0</v>
      </c>
      <c r="P1921" s="205">
        <f t="shared" si="72"/>
        <v>1191.8499999999999</v>
      </c>
      <c r="Q1921" s="201" t="s">
        <v>5172</v>
      </c>
    </row>
    <row r="1922" spans="1:17" ht="25.5">
      <c r="A1922" s="119" t="s">
        <v>4322</v>
      </c>
      <c r="B1922" s="6" t="s">
        <v>4426</v>
      </c>
      <c r="C1922" s="131" t="s">
        <v>7344</v>
      </c>
      <c r="D1922" s="132" t="s">
        <v>1634</v>
      </c>
      <c r="E1922" s="8">
        <v>1</v>
      </c>
      <c r="F1922" s="166" t="s">
        <v>245</v>
      </c>
      <c r="H1922" s="8">
        <v>2</v>
      </c>
      <c r="I1922" s="8">
        <v>4</v>
      </c>
      <c r="L1922" s="188">
        <f>VLOOKUP('Tabela STJ'!$F$5:$F$5098,'R$ REAJUSTADO'!$A$2:$B$44,2,FALSE)</f>
        <v>648.59</v>
      </c>
      <c r="M1922" s="51">
        <f t="shared" si="73"/>
        <v>648.59</v>
      </c>
      <c r="N1922" s="52">
        <f>G1922*'R$ REAJUSTADO'!$E$13</f>
        <v>0</v>
      </c>
      <c r="O1922" s="11">
        <f>(J1922*'R$ REAJUSTADO'!$E$16)*'Tabela STJ'!K1922</f>
        <v>0</v>
      </c>
      <c r="P1922" s="205">
        <f t="shared" si="72"/>
        <v>648.59</v>
      </c>
      <c r="Q1922" s="201" t="s">
        <v>5172</v>
      </c>
    </row>
    <row r="1923" spans="1:17" ht="25.5">
      <c r="A1923" s="119" t="s">
        <v>4322</v>
      </c>
      <c r="B1923" s="6" t="s">
        <v>4426</v>
      </c>
      <c r="C1923" s="131" t="s">
        <v>7345</v>
      </c>
      <c r="D1923" s="132" t="s">
        <v>1633</v>
      </c>
      <c r="E1923" s="8">
        <v>1</v>
      </c>
      <c r="F1923" s="166" t="s">
        <v>196</v>
      </c>
      <c r="H1923" s="8">
        <v>1</v>
      </c>
      <c r="I1923" s="8">
        <v>3</v>
      </c>
      <c r="L1923" s="188">
        <f>VLOOKUP('Tabela STJ'!$F$5:$F$5098,'R$ REAJUSTADO'!$A$2:$B$44,2,FALSE)</f>
        <v>353.41</v>
      </c>
      <c r="M1923" s="51">
        <f t="shared" si="73"/>
        <v>353.41</v>
      </c>
      <c r="N1923" s="52">
        <f>G1923*'R$ REAJUSTADO'!$E$13</f>
        <v>0</v>
      </c>
      <c r="O1923" s="11">
        <f>(J1923*'R$ REAJUSTADO'!$E$16)*'Tabela STJ'!K1923</f>
        <v>0</v>
      </c>
      <c r="P1923" s="205">
        <f t="shared" si="72"/>
        <v>353.41</v>
      </c>
      <c r="Q1923" s="201" t="s">
        <v>5172</v>
      </c>
    </row>
    <row r="1924" spans="1:17" ht="25.5">
      <c r="A1924" s="119" t="s">
        <v>4322</v>
      </c>
      <c r="B1924" s="6" t="s">
        <v>4426</v>
      </c>
      <c r="C1924" s="131" t="s">
        <v>7346</v>
      </c>
      <c r="D1924" s="132" t="s">
        <v>1636</v>
      </c>
      <c r="E1924" s="8">
        <v>1</v>
      </c>
      <c r="F1924" s="166" t="s">
        <v>238</v>
      </c>
      <c r="H1924" s="8">
        <v>1</v>
      </c>
      <c r="I1924" s="8">
        <v>4</v>
      </c>
      <c r="L1924" s="188">
        <f>VLOOKUP('Tabela STJ'!$F$5:$F$5098,'R$ REAJUSTADO'!$A$2:$B$44,2,FALSE)</f>
        <v>679.08</v>
      </c>
      <c r="M1924" s="51">
        <f t="shared" si="73"/>
        <v>679.08</v>
      </c>
      <c r="N1924" s="52">
        <f>G1924*'R$ REAJUSTADO'!$E$13</f>
        <v>0</v>
      </c>
      <c r="O1924" s="11">
        <f>(J1924*'R$ REAJUSTADO'!$E$16)*'Tabela STJ'!K1924</f>
        <v>0</v>
      </c>
      <c r="P1924" s="205">
        <f t="shared" si="72"/>
        <v>679.08</v>
      </c>
      <c r="Q1924" s="201" t="s">
        <v>5172</v>
      </c>
    </row>
    <row r="1925" spans="1:17" ht="25.5">
      <c r="A1925" s="119" t="s">
        <v>4322</v>
      </c>
      <c r="B1925" s="6" t="s">
        <v>4426</v>
      </c>
      <c r="C1925" s="131" t="s">
        <v>7347</v>
      </c>
      <c r="D1925" s="132" t="s">
        <v>1637</v>
      </c>
      <c r="E1925" s="8">
        <v>1</v>
      </c>
      <c r="F1925" s="166" t="s">
        <v>5</v>
      </c>
      <c r="H1925" s="8">
        <v>1</v>
      </c>
      <c r="I1925" s="8">
        <v>3</v>
      </c>
      <c r="L1925" s="188">
        <f>VLOOKUP('Tabela STJ'!$F$5:$F$5098,'R$ REAJUSTADO'!$A$2:$B$44,2,FALSE)</f>
        <v>600.09</v>
      </c>
      <c r="M1925" s="51">
        <f t="shared" si="73"/>
        <v>600.09</v>
      </c>
      <c r="N1925" s="52">
        <f>G1925*'R$ REAJUSTADO'!$E$13</f>
        <v>0</v>
      </c>
      <c r="O1925" s="11">
        <f>(J1925*'R$ REAJUSTADO'!$E$16)*'Tabela STJ'!K1925</f>
        <v>0</v>
      </c>
      <c r="P1925" s="205">
        <f t="shared" si="72"/>
        <v>600.09</v>
      </c>
      <c r="Q1925" s="201" t="s">
        <v>5172</v>
      </c>
    </row>
    <row r="1926" spans="1:17" ht="25.5">
      <c r="A1926" s="119" t="s">
        <v>4322</v>
      </c>
      <c r="B1926" s="6" t="s">
        <v>4426</v>
      </c>
      <c r="C1926" s="131" t="s">
        <v>7348</v>
      </c>
      <c r="D1926" s="132" t="s">
        <v>1628</v>
      </c>
      <c r="E1926" s="8">
        <v>1</v>
      </c>
      <c r="F1926" s="166" t="s">
        <v>7</v>
      </c>
      <c r="H1926" s="8">
        <v>2</v>
      </c>
      <c r="I1926" s="8">
        <v>7</v>
      </c>
      <c r="L1926" s="188">
        <f>VLOOKUP('Tabela STJ'!$F$5:$F$5098,'R$ REAJUSTADO'!$A$2:$B$44,2,FALSE)</f>
        <v>1191.8499999999999</v>
      </c>
      <c r="M1926" s="51">
        <f t="shared" si="73"/>
        <v>1191.8499999999999</v>
      </c>
      <c r="N1926" s="52">
        <f>G1926*'R$ REAJUSTADO'!$E$13</f>
        <v>0</v>
      </c>
      <c r="O1926" s="11">
        <f>(J1926*'R$ REAJUSTADO'!$E$16)*'Tabela STJ'!K1926</f>
        <v>0</v>
      </c>
      <c r="P1926" s="205">
        <f t="shared" si="72"/>
        <v>1191.8499999999999</v>
      </c>
      <c r="Q1926" s="201" t="s">
        <v>5172</v>
      </c>
    </row>
    <row r="1927" spans="1:17" ht="25.5">
      <c r="A1927" s="119" t="s">
        <v>4322</v>
      </c>
      <c r="B1927" s="6" t="s">
        <v>4426</v>
      </c>
      <c r="C1927" s="131" t="s">
        <v>7349</v>
      </c>
      <c r="D1927" s="132" t="s">
        <v>1639</v>
      </c>
      <c r="E1927" s="8">
        <v>1</v>
      </c>
      <c r="F1927" s="166" t="s">
        <v>194</v>
      </c>
      <c r="H1927" s="8">
        <v>2</v>
      </c>
      <c r="I1927" s="8">
        <v>5</v>
      </c>
      <c r="L1927" s="188">
        <f>VLOOKUP('Tabela STJ'!$F$5:$F$5098,'R$ REAJUSTADO'!$A$2:$B$44,2,FALSE)</f>
        <v>923</v>
      </c>
      <c r="M1927" s="51">
        <f t="shared" si="73"/>
        <v>923</v>
      </c>
      <c r="N1927" s="52">
        <f>G1927*'R$ REAJUSTADO'!$E$13</f>
        <v>0</v>
      </c>
      <c r="O1927" s="11">
        <f>(J1927*'R$ REAJUSTADO'!$E$16)*'Tabela STJ'!K1927</f>
        <v>0</v>
      </c>
      <c r="P1927" s="205">
        <f t="shared" si="72"/>
        <v>923</v>
      </c>
      <c r="Q1927" s="201" t="s">
        <v>5172</v>
      </c>
    </row>
    <row r="1928" spans="1:17" ht="25.5">
      <c r="A1928" s="119" t="s">
        <v>4322</v>
      </c>
      <c r="B1928" s="6" t="s">
        <v>4426</v>
      </c>
      <c r="C1928" s="131" t="s">
        <v>7350</v>
      </c>
      <c r="D1928" s="132" t="s">
        <v>1640</v>
      </c>
      <c r="E1928" s="8">
        <v>1</v>
      </c>
      <c r="F1928" s="166" t="s">
        <v>238</v>
      </c>
      <c r="H1928" s="8">
        <v>2</v>
      </c>
      <c r="I1928" s="8">
        <v>3</v>
      </c>
      <c r="L1928" s="188">
        <f>VLOOKUP('Tabela STJ'!$F$5:$F$5098,'R$ REAJUSTADO'!$A$2:$B$44,2,FALSE)</f>
        <v>679.08</v>
      </c>
      <c r="M1928" s="51">
        <f t="shared" si="73"/>
        <v>679.08</v>
      </c>
      <c r="N1928" s="52">
        <f>G1928*'R$ REAJUSTADO'!$E$13</f>
        <v>0</v>
      </c>
      <c r="O1928" s="11">
        <f>(J1928*'R$ REAJUSTADO'!$E$16)*'Tabela STJ'!K1928</f>
        <v>0</v>
      </c>
      <c r="P1928" s="205">
        <f t="shared" si="72"/>
        <v>679.08</v>
      </c>
      <c r="Q1928" s="201" t="s">
        <v>5172</v>
      </c>
    </row>
    <row r="1929" spans="1:17" ht="30">
      <c r="A1929" s="119" t="s">
        <v>4322</v>
      </c>
      <c r="B1929" s="6" t="s">
        <v>4426</v>
      </c>
      <c r="C1929" s="131" t="s">
        <v>7351</v>
      </c>
      <c r="D1929" s="132" t="s">
        <v>1641</v>
      </c>
      <c r="E1929" s="8">
        <v>1</v>
      </c>
      <c r="F1929" s="166" t="s">
        <v>238</v>
      </c>
      <c r="H1929" s="8">
        <v>2</v>
      </c>
      <c r="I1929" s="8">
        <v>5</v>
      </c>
      <c r="L1929" s="188">
        <f>VLOOKUP('Tabela STJ'!$F$5:$F$5098,'R$ REAJUSTADO'!$A$2:$B$44,2,FALSE)</f>
        <v>679.08</v>
      </c>
      <c r="M1929" s="51">
        <f t="shared" si="73"/>
        <v>679.08</v>
      </c>
      <c r="N1929" s="52">
        <f>G1929*'R$ REAJUSTADO'!$E$13</f>
        <v>0</v>
      </c>
      <c r="O1929" s="11">
        <f>(J1929*'R$ REAJUSTADO'!$E$16)*'Tabela STJ'!K1929</f>
        <v>0</v>
      </c>
      <c r="P1929" s="205">
        <f t="shared" si="72"/>
        <v>679.08</v>
      </c>
      <c r="Q1929" s="201" t="s">
        <v>5172</v>
      </c>
    </row>
    <row r="1930" spans="1:17" ht="25.5">
      <c r="A1930" s="119" t="s">
        <v>4322</v>
      </c>
      <c r="B1930" s="6" t="s">
        <v>4426</v>
      </c>
      <c r="C1930" s="131" t="s">
        <v>7352</v>
      </c>
      <c r="D1930" s="132" t="s">
        <v>1643</v>
      </c>
      <c r="E1930" s="8">
        <v>1</v>
      </c>
      <c r="F1930" s="166" t="s">
        <v>238</v>
      </c>
      <c r="H1930" s="8">
        <v>2</v>
      </c>
      <c r="I1930" s="8">
        <v>4</v>
      </c>
      <c r="L1930" s="188">
        <f>VLOOKUP('Tabela STJ'!$F$5:$F$5098,'R$ REAJUSTADO'!$A$2:$B$44,2,FALSE)</f>
        <v>679.08</v>
      </c>
      <c r="M1930" s="51">
        <f t="shared" si="73"/>
        <v>679.08</v>
      </c>
      <c r="N1930" s="52">
        <f>G1930*'R$ REAJUSTADO'!$E$13</f>
        <v>0</v>
      </c>
      <c r="O1930" s="11">
        <f>(J1930*'R$ REAJUSTADO'!$E$16)*'Tabela STJ'!K1930</f>
        <v>0</v>
      </c>
      <c r="P1930" s="205">
        <f t="shared" si="72"/>
        <v>679.08</v>
      </c>
      <c r="Q1930" s="201" t="s">
        <v>5172</v>
      </c>
    </row>
    <row r="1931" spans="1:17" ht="25.5">
      <c r="A1931" s="119" t="s">
        <v>4322</v>
      </c>
      <c r="B1931" s="6" t="s">
        <v>4426</v>
      </c>
      <c r="C1931" s="131" t="s">
        <v>7353</v>
      </c>
      <c r="D1931" s="132" t="s">
        <v>1609</v>
      </c>
      <c r="E1931" s="8">
        <v>1</v>
      </c>
      <c r="F1931" s="166" t="s">
        <v>7</v>
      </c>
      <c r="G1931" s="9">
        <v>48.66</v>
      </c>
      <c r="H1931" s="8">
        <v>2</v>
      </c>
      <c r="I1931" s="8">
        <v>6</v>
      </c>
      <c r="L1931" s="188">
        <f>VLOOKUP('Tabela STJ'!$F$5:$F$5098,'R$ REAJUSTADO'!$A$2:$B$44,2,FALSE)</f>
        <v>1191.8499999999999</v>
      </c>
      <c r="M1931" s="51">
        <f t="shared" si="73"/>
        <v>1191.8499999999999</v>
      </c>
      <c r="N1931" s="52">
        <f>G1931*'R$ REAJUSTADO'!$E$13</f>
        <v>775.64039999999989</v>
      </c>
      <c r="O1931" s="11">
        <f>(J1931*'R$ REAJUSTADO'!$E$16)*'Tabela STJ'!K1931</f>
        <v>0</v>
      </c>
      <c r="P1931" s="205">
        <f t="shared" si="72"/>
        <v>1967.4903999999997</v>
      </c>
      <c r="Q1931" s="201" t="s">
        <v>5172</v>
      </c>
    </row>
    <row r="1932" spans="1:17" ht="25.5">
      <c r="A1932" s="119" t="s">
        <v>4322</v>
      </c>
      <c r="B1932" s="6" t="s">
        <v>4426</v>
      </c>
      <c r="C1932" s="131" t="s">
        <v>7354</v>
      </c>
      <c r="D1932" s="132" t="s">
        <v>1611</v>
      </c>
      <c r="E1932" s="8">
        <v>1</v>
      </c>
      <c r="F1932" s="166" t="s">
        <v>7</v>
      </c>
      <c r="G1932" s="9">
        <v>48.66</v>
      </c>
      <c r="H1932" s="8">
        <v>2</v>
      </c>
      <c r="I1932" s="8">
        <v>5</v>
      </c>
      <c r="L1932" s="188">
        <f>VLOOKUP('Tabela STJ'!$F$5:$F$5098,'R$ REAJUSTADO'!$A$2:$B$44,2,FALSE)</f>
        <v>1191.8499999999999</v>
      </c>
      <c r="M1932" s="51">
        <f t="shared" si="73"/>
        <v>1191.8499999999999</v>
      </c>
      <c r="N1932" s="52">
        <f>G1932*'R$ REAJUSTADO'!$E$13</f>
        <v>775.64039999999989</v>
      </c>
      <c r="O1932" s="11">
        <f>(J1932*'R$ REAJUSTADO'!$E$16)*'Tabela STJ'!K1932</f>
        <v>0</v>
      </c>
      <c r="P1932" s="205">
        <f t="shared" si="72"/>
        <v>1967.4903999999997</v>
      </c>
      <c r="Q1932" s="201" t="s">
        <v>5172</v>
      </c>
    </row>
    <row r="1933" spans="1:17" ht="25.5">
      <c r="A1933" s="119" t="s">
        <v>4322</v>
      </c>
      <c r="B1933" s="6" t="s">
        <v>4426</v>
      </c>
      <c r="C1933" s="131" t="s">
        <v>7355</v>
      </c>
      <c r="D1933" s="132" t="s">
        <v>1615</v>
      </c>
      <c r="E1933" s="8">
        <v>1</v>
      </c>
      <c r="F1933" s="166" t="s">
        <v>332</v>
      </c>
      <c r="G1933" s="9">
        <v>64.88</v>
      </c>
      <c r="H1933" s="8">
        <v>2</v>
      </c>
      <c r="I1933" s="8">
        <v>6</v>
      </c>
      <c r="L1933" s="188">
        <f>VLOOKUP('Tabela STJ'!$F$5:$F$5098,'R$ REAJUSTADO'!$A$2:$B$44,2,FALSE)</f>
        <v>1690.76</v>
      </c>
      <c r="M1933" s="51">
        <f t="shared" si="73"/>
        <v>1690.76</v>
      </c>
      <c r="N1933" s="52">
        <f>G1933*'R$ REAJUSTADO'!$E$13</f>
        <v>1034.1871999999998</v>
      </c>
      <c r="O1933" s="11">
        <f>(J1933*'R$ REAJUSTADO'!$E$16)*'Tabela STJ'!K1933</f>
        <v>0</v>
      </c>
      <c r="P1933" s="205">
        <f t="shared" si="72"/>
        <v>2724.9471999999996</v>
      </c>
      <c r="Q1933" s="201" t="s">
        <v>5172</v>
      </c>
    </row>
    <row r="1934" spans="1:17" ht="25.5">
      <c r="A1934" s="119" t="s">
        <v>4322</v>
      </c>
      <c r="B1934" s="6" t="s">
        <v>4426</v>
      </c>
      <c r="C1934" s="131" t="s">
        <v>7356</v>
      </c>
      <c r="D1934" s="132" t="s">
        <v>1617</v>
      </c>
      <c r="E1934" s="8">
        <v>1</v>
      </c>
      <c r="F1934" s="166" t="s">
        <v>281</v>
      </c>
      <c r="G1934" s="9">
        <v>48.66</v>
      </c>
      <c r="H1934" s="8">
        <v>2</v>
      </c>
      <c r="I1934" s="8">
        <v>6</v>
      </c>
      <c r="L1934" s="188">
        <f>VLOOKUP('Tabela STJ'!$F$5:$F$5098,'R$ REAJUSTADO'!$A$2:$B$44,2,FALSE)</f>
        <v>1074.04</v>
      </c>
      <c r="M1934" s="51">
        <f t="shared" si="73"/>
        <v>1074.04</v>
      </c>
      <c r="N1934" s="52">
        <f>G1934*'R$ REAJUSTADO'!$E$13</f>
        <v>775.64039999999989</v>
      </c>
      <c r="O1934" s="11">
        <f>(J1934*'R$ REAJUSTADO'!$E$16)*'Tabela STJ'!K1934</f>
        <v>0</v>
      </c>
      <c r="P1934" s="205">
        <f t="shared" si="72"/>
        <v>1849.6803999999997</v>
      </c>
      <c r="Q1934" s="201" t="s">
        <v>5172</v>
      </c>
    </row>
    <row r="1935" spans="1:17" ht="25.5">
      <c r="A1935" s="119" t="s">
        <v>4322</v>
      </c>
      <c r="B1935" s="6" t="s">
        <v>4426</v>
      </c>
      <c r="C1935" s="131" t="s">
        <v>7357</v>
      </c>
      <c r="D1935" s="132" t="s">
        <v>1619</v>
      </c>
      <c r="E1935" s="8">
        <v>1</v>
      </c>
      <c r="F1935" s="166" t="s">
        <v>281</v>
      </c>
      <c r="G1935" s="9">
        <v>48.66</v>
      </c>
      <c r="H1935" s="8">
        <v>2</v>
      </c>
      <c r="I1935" s="8">
        <v>5</v>
      </c>
      <c r="L1935" s="188">
        <f>VLOOKUP('Tabela STJ'!$F$5:$F$5098,'R$ REAJUSTADO'!$A$2:$B$44,2,FALSE)</f>
        <v>1074.04</v>
      </c>
      <c r="M1935" s="51">
        <f t="shared" si="73"/>
        <v>1074.04</v>
      </c>
      <c r="N1935" s="52">
        <f>G1935*'R$ REAJUSTADO'!$E$13</f>
        <v>775.64039999999989</v>
      </c>
      <c r="O1935" s="11">
        <f>(J1935*'R$ REAJUSTADO'!$E$16)*'Tabela STJ'!K1935</f>
        <v>0</v>
      </c>
      <c r="P1935" s="205">
        <f t="shared" si="72"/>
        <v>1849.6803999999997</v>
      </c>
      <c r="Q1935" s="201" t="s">
        <v>5172</v>
      </c>
    </row>
    <row r="1936" spans="1:17" ht="25.5">
      <c r="A1936" s="119" t="s">
        <v>4322</v>
      </c>
      <c r="B1936" s="6" t="s">
        <v>4426</v>
      </c>
      <c r="C1936" s="131" t="s">
        <v>7358</v>
      </c>
      <c r="D1936" s="132" t="s">
        <v>1623</v>
      </c>
      <c r="E1936" s="8">
        <v>1</v>
      </c>
      <c r="F1936" s="166" t="s">
        <v>332</v>
      </c>
      <c r="G1936" s="9">
        <v>64.88</v>
      </c>
      <c r="H1936" s="8">
        <v>2</v>
      </c>
      <c r="I1936" s="8">
        <v>7</v>
      </c>
      <c r="L1936" s="188">
        <f>VLOOKUP('Tabela STJ'!$F$5:$F$5098,'R$ REAJUSTADO'!$A$2:$B$44,2,FALSE)</f>
        <v>1690.76</v>
      </c>
      <c r="M1936" s="51">
        <f t="shared" si="73"/>
        <v>1690.76</v>
      </c>
      <c r="N1936" s="52">
        <f>G1936*'R$ REAJUSTADO'!$E$13</f>
        <v>1034.1871999999998</v>
      </c>
      <c r="O1936" s="11">
        <f>(J1936*'R$ REAJUSTADO'!$E$16)*'Tabela STJ'!K1936</f>
        <v>0</v>
      </c>
      <c r="P1936" s="205">
        <f t="shared" si="72"/>
        <v>2724.9471999999996</v>
      </c>
      <c r="Q1936" s="201" t="s">
        <v>5172</v>
      </c>
    </row>
    <row r="1937" spans="1:17" ht="25.5">
      <c r="A1937" s="119" t="s">
        <v>4322</v>
      </c>
      <c r="B1937" s="6" t="s">
        <v>4426</v>
      </c>
      <c r="C1937" s="131" t="s">
        <v>7359</v>
      </c>
      <c r="D1937" s="132" t="s">
        <v>1625</v>
      </c>
      <c r="E1937" s="8">
        <v>1</v>
      </c>
      <c r="F1937" s="166" t="s">
        <v>8</v>
      </c>
      <c r="G1937" s="9">
        <v>64.88</v>
      </c>
      <c r="H1937" s="8">
        <v>2</v>
      </c>
      <c r="I1937" s="8">
        <v>7</v>
      </c>
      <c r="L1937" s="188">
        <f>VLOOKUP('Tabela STJ'!$F$5:$F$5098,'R$ REAJUSTADO'!$A$2:$B$44,2,FALSE)</f>
        <v>1572.95</v>
      </c>
      <c r="M1937" s="51">
        <f t="shared" si="73"/>
        <v>1572.95</v>
      </c>
      <c r="N1937" s="52">
        <f>G1937*'R$ REAJUSTADO'!$E$13</f>
        <v>1034.1871999999998</v>
      </c>
      <c r="O1937" s="11">
        <f>(J1937*'R$ REAJUSTADO'!$E$16)*'Tabela STJ'!K1937</f>
        <v>0</v>
      </c>
      <c r="P1937" s="205">
        <f t="shared" si="72"/>
        <v>2607.1372000000001</v>
      </c>
      <c r="Q1937" s="201" t="s">
        <v>5172</v>
      </c>
    </row>
    <row r="1938" spans="1:17" ht="25.5">
      <c r="A1938" s="119" t="s">
        <v>4322</v>
      </c>
      <c r="B1938" s="6" t="s">
        <v>4426</v>
      </c>
      <c r="C1938" s="131" t="s">
        <v>7360</v>
      </c>
      <c r="D1938" s="132" t="s">
        <v>1627</v>
      </c>
      <c r="E1938" s="8">
        <v>1</v>
      </c>
      <c r="F1938" s="166" t="s">
        <v>201</v>
      </c>
      <c r="G1938" s="9">
        <v>44.61</v>
      </c>
      <c r="H1938" s="8">
        <v>2</v>
      </c>
      <c r="I1938" s="8">
        <v>5</v>
      </c>
      <c r="L1938" s="188">
        <f>VLOOKUP('Tabela STJ'!$F$5:$F$5098,'R$ REAJUSTADO'!$A$2:$B$44,2,FALSE)</f>
        <v>769.16</v>
      </c>
      <c r="M1938" s="51">
        <f t="shared" si="73"/>
        <v>769.16</v>
      </c>
      <c r="N1938" s="52">
        <f>G1938*'R$ REAJUSTADO'!$E$13</f>
        <v>711.08339999999998</v>
      </c>
      <c r="O1938" s="11">
        <f>(J1938*'R$ REAJUSTADO'!$E$16)*'Tabela STJ'!K1938</f>
        <v>0</v>
      </c>
      <c r="P1938" s="205">
        <f t="shared" si="72"/>
        <v>1480.2433999999998</v>
      </c>
      <c r="Q1938" s="201" t="s">
        <v>5172</v>
      </c>
    </row>
    <row r="1939" spans="1:17" ht="25.5">
      <c r="A1939" s="119" t="s">
        <v>4322</v>
      </c>
      <c r="B1939" s="6" t="s">
        <v>4426</v>
      </c>
      <c r="C1939" s="131" t="s">
        <v>7361</v>
      </c>
      <c r="D1939" s="132" t="s">
        <v>1635</v>
      </c>
      <c r="E1939" s="8">
        <v>1</v>
      </c>
      <c r="F1939" s="166" t="s">
        <v>6</v>
      </c>
      <c r="G1939" s="9">
        <v>44.61</v>
      </c>
      <c r="H1939" s="8">
        <v>2</v>
      </c>
      <c r="I1939" s="8">
        <v>5</v>
      </c>
      <c r="L1939" s="188">
        <f>VLOOKUP('Tabela STJ'!$F$5:$F$5098,'R$ REAJUSTADO'!$A$2:$B$44,2,FALSE)</f>
        <v>838.45</v>
      </c>
      <c r="M1939" s="51">
        <f t="shared" si="73"/>
        <v>838.45</v>
      </c>
      <c r="N1939" s="52">
        <f>G1939*'R$ REAJUSTADO'!$E$13</f>
        <v>711.08339999999998</v>
      </c>
      <c r="O1939" s="11">
        <f>(J1939*'R$ REAJUSTADO'!$E$16)*'Tabela STJ'!K1939</f>
        <v>0</v>
      </c>
      <c r="P1939" s="205">
        <f t="shared" si="72"/>
        <v>1549.5334</v>
      </c>
      <c r="Q1939" s="201" t="s">
        <v>5172</v>
      </c>
    </row>
    <row r="1940" spans="1:17" ht="25.5">
      <c r="A1940" s="119" t="s">
        <v>4322</v>
      </c>
      <c r="B1940" s="6" t="s">
        <v>4426</v>
      </c>
      <c r="C1940" s="131" t="s">
        <v>7362</v>
      </c>
      <c r="D1940" s="132" t="s">
        <v>1638</v>
      </c>
      <c r="E1940" s="8">
        <v>1</v>
      </c>
      <c r="F1940" s="166" t="s">
        <v>6</v>
      </c>
      <c r="G1940" s="9">
        <v>44.61</v>
      </c>
      <c r="H1940" s="8">
        <v>2</v>
      </c>
      <c r="I1940" s="8">
        <v>5</v>
      </c>
      <c r="L1940" s="188">
        <f>VLOOKUP('Tabela STJ'!$F$5:$F$5098,'R$ REAJUSTADO'!$A$2:$B$44,2,FALSE)</f>
        <v>838.45</v>
      </c>
      <c r="M1940" s="51">
        <f t="shared" si="73"/>
        <v>838.45</v>
      </c>
      <c r="N1940" s="52">
        <f>G1940*'R$ REAJUSTADO'!$E$13</f>
        <v>711.08339999999998</v>
      </c>
      <c r="O1940" s="11">
        <f>(J1940*'R$ REAJUSTADO'!$E$16)*'Tabela STJ'!K1940</f>
        <v>0</v>
      </c>
      <c r="P1940" s="205">
        <f t="shared" si="72"/>
        <v>1549.5334</v>
      </c>
      <c r="Q1940" s="201" t="s">
        <v>5172</v>
      </c>
    </row>
    <row r="1941" spans="1:17" ht="25.5">
      <c r="A1941" s="119" t="s">
        <v>4322</v>
      </c>
      <c r="B1941" s="6" t="s">
        <v>4426</v>
      </c>
      <c r="C1941" s="131" t="s">
        <v>7363</v>
      </c>
      <c r="D1941" s="132" t="s">
        <v>1629</v>
      </c>
      <c r="E1941" s="8">
        <v>1</v>
      </c>
      <c r="F1941" s="166" t="s">
        <v>332</v>
      </c>
      <c r="G1941" s="9">
        <v>64.88</v>
      </c>
      <c r="H1941" s="8">
        <v>2</v>
      </c>
      <c r="I1941" s="8">
        <v>7</v>
      </c>
      <c r="L1941" s="188">
        <f>VLOOKUP('Tabela STJ'!$F$5:$F$5098,'R$ REAJUSTADO'!$A$2:$B$44,2,FALSE)</f>
        <v>1690.76</v>
      </c>
      <c r="M1941" s="51">
        <f t="shared" si="73"/>
        <v>1690.76</v>
      </c>
      <c r="N1941" s="52">
        <f>G1941*'R$ REAJUSTADO'!$E$13</f>
        <v>1034.1871999999998</v>
      </c>
      <c r="O1941" s="11">
        <f>(J1941*'R$ REAJUSTADO'!$E$16)*'Tabela STJ'!K1941</f>
        <v>0</v>
      </c>
      <c r="P1941" s="205">
        <f t="shared" si="72"/>
        <v>2724.9471999999996</v>
      </c>
      <c r="Q1941" s="201" t="s">
        <v>5172</v>
      </c>
    </row>
    <row r="1942" spans="1:17" ht="30">
      <c r="A1942" s="119" t="s">
        <v>4322</v>
      </c>
      <c r="B1942" s="6" t="s">
        <v>4426</v>
      </c>
      <c r="C1942" s="131" t="s">
        <v>7364</v>
      </c>
      <c r="D1942" s="132" t="s">
        <v>1642</v>
      </c>
      <c r="E1942" s="8">
        <v>1</v>
      </c>
      <c r="F1942" s="166" t="s">
        <v>293</v>
      </c>
      <c r="G1942" s="9">
        <v>44.61</v>
      </c>
      <c r="H1942" s="8">
        <v>2</v>
      </c>
      <c r="I1942" s="8">
        <v>6</v>
      </c>
      <c r="L1942" s="188">
        <f>VLOOKUP('Tabela STJ'!$F$5:$F$5098,'R$ REAJUSTADO'!$A$2:$B$44,2,FALSE)</f>
        <v>990.89</v>
      </c>
      <c r="M1942" s="51">
        <f t="shared" si="73"/>
        <v>990.89</v>
      </c>
      <c r="N1942" s="52">
        <f>G1942*'R$ REAJUSTADO'!$E$13</f>
        <v>711.08339999999998</v>
      </c>
      <c r="O1942" s="11">
        <f>(J1942*'R$ REAJUSTADO'!$E$16)*'Tabela STJ'!K1942</f>
        <v>0</v>
      </c>
      <c r="P1942" s="205">
        <f t="shared" si="72"/>
        <v>1701.9733999999999</v>
      </c>
      <c r="Q1942" s="201" t="s">
        <v>5172</v>
      </c>
    </row>
    <row r="1943" spans="1:17" ht="25.5">
      <c r="A1943" s="119" t="s">
        <v>4322</v>
      </c>
      <c r="B1943" s="6" t="s">
        <v>4426</v>
      </c>
      <c r="C1943" s="131" t="s">
        <v>7365</v>
      </c>
      <c r="D1943" s="132" t="s">
        <v>1644</v>
      </c>
      <c r="E1943" s="8">
        <v>1</v>
      </c>
      <c r="F1943" s="166" t="s">
        <v>293</v>
      </c>
      <c r="G1943" s="9">
        <v>44.61</v>
      </c>
      <c r="H1943" s="8">
        <v>2</v>
      </c>
      <c r="I1943" s="8">
        <v>5</v>
      </c>
      <c r="L1943" s="188">
        <f>VLOOKUP('Tabela STJ'!$F$5:$F$5098,'R$ REAJUSTADO'!$A$2:$B$44,2,FALSE)</f>
        <v>990.89</v>
      </c>
      <c r="M1943" s="51">
        <f t="shared" si="73"/>
        <v>990.89</v>
      </c>
      <c r="N1943" s="52">
        <f>G1943*'R$ REAJUSTADO'!$E$13</f>
        <v>711.08339999999998</v>
      </c>
      <c r="O1943" s="11">
        <f>(J1943*'R$ REAJUSTADO'!$E$16)*'Tabela STJ'!K1943</f>
        <v>0</v>
      </c>
      <c r="P1943" s="205">
        <f t="shared" si="72"/>
        <v>1701.9733999999999</v>
      </c>
      <c r="Q1943" s="201" t="s">
        <v>5172</v>
      </c>
    </row>
    <row r="1944" spans="1:17" s="26" customFormat="1" ht="31.5">
      <c r="A1944" s="273" t="s">
        <v>5449</v>
      </c>
      <c r="B1944" s="273"/>
      <c r="C1944" s="273"/>
      <c r="D1944" s="273"/>
      <c r="E1944" s="273"/>
      <c r="F1944" s="273"/>
      <c r="G1944" s="273"/>
      <c r="H1944" s="273"/>
      <c r="I1944" s="273"/>
      <c r="J1944" s="273"/>
      <c r="K1944" s="273"/>
      <c r="L1944" s="273"/>
      <c r="M1944" s="273"/>
      <c r="N1944" s="273"/>
      <c r="O1944" s="273"/>
      <c r="P1944" s="273"/>
      <c r="Q1944" s="273"/>
    </row>
    <row r="1945" spans="1:17" ht="25.5">
      <c r="A1945" s="119" t="s">
        <v>4322</v>
      </c>
      <c r="B1945" s="6" t="s">
        <v>4427</v>
      </c>
      <c r="C1945" s="131" t="s">
        <v>7366</v>
      </c>
      <c r="D1945" s="132" t="s">
        <v>1645</v>
      </c>
      <c r="E1945" s="8">
        <v>1</v>
      </c>
      <c r="F1945" s="166" t="s">
        <v>7</v>
      </c>
      <c r="H1945" s="8">
        <v>2</v>
      </c>
      <c r="I1945" s="8">
        <v>6</v>
      </c>
      <c r="L1945" s="188">
        <f>VLOOKUP('Tabela STJ'!$F$5:$F$5098,'R$ REAJUSTADO'!$A$2:$B$44,2,FALSE)</f>
        <v>1191.8499999999999</v>
      </c>
      <c r="M1945" s="51">
        <f t="shared" si="73"/>
        <v>1191.8499999999999</v>
      </c>
      <c r="N1945" s="52">
        <f>G1945*'R$ REAJUSTADO'!$E$13</f>
        <v>0</v>
      </c>
      <c r="O1945" s="11">
        <f>(J1945*'R$ REAJUSTADO'!$E$16)*'Tabela STJ'!K1945</f>
        <v>0</v>
      </c>
      <c r="P1945" s="205">
        <f t="shared" si="72"/>
        <v>1191.8499999999999</v>
      </c>
      <c r="Q1945" s="201" t="s">
        <v>5172</v>
      </c>
    </row>
    <row r="1946" spans="1:17" ht="25.5">
      <c r="A1946" s="119" t="s">
        <v>4322</v>
      </c>
      <c r="B1946" s="6" t="s">
        <v>4427</v>
      </c>
      <c r="C1946" s="131" t="s">
        <v>7367</v>
      </c>
      <c r="D1946" s="132" t="s">
        <v>1647</v>
      </c>
      <c r="E1946" s="8">
        <v>1</v>
      </c>
      <c r="F1946" s="166" t="s">
        <v>149</v>
      </c>
      <c r="H1946" s="8">
        <v>2</v>
      </c>
      <c r="I1946" s="8">
        <v>3</v>
      </c>
      <c r="L1946" s="188">
        <f>VLOOKUP('Tabela STJ'!$F$5:$F$5098,'R$ REAJUSTADO'!$A$2:$B$44,2,FALSE)</f>
        <v>458.72</v>
      </c>
      <c r="M1946" s="51">
        <f t="shared" si="73"/>
        <v>458.72</v>
      </c>
      <c r="N1946" s="52">
        <f>G1946*'R$ REAJUSTADO'!$E$13</f>
        <v>0</v>
      </c>
      <c r="O1946" s="11">
        <f>(J1946*'R$ REAJUSTADO'!$E$16)*'Tabela STJ'!K1946</f>
        <v>0</v>
      </c>
      <c r="P1946" s="205">
        <f t="shared" si="72"/>
        <v>458.72</v>
      </c>
      <c r="Q1946" s="201" t="s">
        <v>5172</v>
      </c>
    </row>
    <row r="1947" spans="1:17" ht="25.5">
      <c r="A1947" s="119" t="s">
        <v>4322</v>
      </c>
      <c r="B1947" s="6" t="s">
        <v>4427</v>
      </c>
      <c r="C1947" s="131" t="s">
        <v>7368</v>
      </c>
      <c r="D1947" s="132" t="s">
        <v>1648</v>
      </c>
      <c r="E1947" s="8">
        <v>1</v>
      </c>
      <c r="F1947" s="166" t="s">
        <v>281</v>
      </c>
      <c r="H1947" s="8">
        <v>2</v>
      </c>
      <c r="I1947" s="8">
        <v>5</v>
      </c>
      <c r="L1947" s="188">
        <f>VLOOKUP('Tabela STJ'!$F$5:$F$5098,'R$ REAJUSTADO'!$A$2:$B$44,2,FALSE)</f>
        <v>1074.04</v>
      </c>
      <c r="M1947" s="51">
        <f t="shared" si="73"/>
        <v>1074.04</v>
      </c>
      <c r="N1947" s="52">
        <f>G1947*'R$ REAJUSTADO'!$E$13</f>
        <v>0</v>
      </c>
      <c r="O1947" s="11">
        <f>(J1947*'R$ REAJUSTADO'!$E$16)*'Tabela STJ'!K1947</f>
        <v>0</v>
      </c>
      <c r="P1947" s="205">
        <f t="shared" si="72"/>
        <v>1074.04</v>
      </c>
      <c r="Q1947" s="201" t="s">
        <v>5172</v>
      </c>
    </row>
    <row r="1948" spans="1:17" ht="25.5">
      <c r="A1948" s="119" t="s">
        <v>4322</v>
      </c>
      <c r="B1948" s="6" t="s">
        <v>4427</v>
      </c>
      <c r="C1948" s="131" t="s">
        <v>7369</v>
      </c>
      <c r="D1948" s="132" t="s">
        <v>1649</v>
      </c>
      <c r="E1948" s="8">
        <v>1</v>
      </c>
      <c r="F1948" s="166" t="s">
        <v>7</v>
      </c>
      <c r="H1948" s="8">
        <v>2</v>
      </c>
      <c r="I1948" s="8">
        <v>6</v>
      </c>
      <c r="L1948" s="188">
        <f>VLOOKUP('Tabela STJ'!$F$5:$F$5098,'R$ REAJUSTADO'!$A$2:$B$44,2,FALSE)</f>
        <v>1191.8499999999999</v>
      </c>
      <c r="M1948" s="51">
        <f t="shared" si="73"/>
        <v>1191.8499999999999</v>
      </c>
      <c r="N1948" s="52">
        <f>G1948*'R$ REAJUSTADO'!$E$13</f>
        <v>0</v>
      </c>
      <c r="O1948" s="11">
        <f>(J1948*'R$ REAJUSTADO'!$E$16)*'Tabela STJ'!K1948</f>
        <v>0</v>
      </c>
      <c r="P1948" s="205">
        <f t="shared" si="72"/>
        <v>1191.8499999999999</v>
      </c>
      <c r="Q1948" s="201" t="s">
        <v>5172</v>
      </c>
    </row>
    <row r="1949" spans="1:17" ht="25.5">
      <c r="A1949" s="119" t="s">
        <v>4322</v>
      </c>
      <c r="B1949" s="6" t="s">
        <v>4427</v>
      </c>
      <c r="C1949" s="131" t="s">
        <v>7370</v>
      </c>
      <c r="D1949" s="132" t="s">
        <v>1650</v>
      </c>
      <c r="E1949" s="8">
        <v>1</v>
      </c>
      <c r="F1949" s="166" t="s">
        <v>194</v>
      </c>
      <c r="H1949" s="8">
        <v>2</v>
      </c>
      <c r="I1949" s="8">
        <v>5</v>
      </c>
      <c r="L1949" s="188">
        <f>VLOOKUP('Tabela STJ'!$F$5:$F$5098,'R$ REAJUSTADO'!$A$2:$B$44,2,FALSE)</f>
        <v>923</v>
      </c>
      <c r="M1949" s="51">
        <f t="shared" si="73"/>
        <v>923</v>
      </c>
      <c r="N1949" s="52">
        <f>G1949*'R$ REAJUSTADO'!$E$13</f>
        <v>0</v>
      </c>
      <c r="O1949" s="11">
        <f>(J1949*'R$ REAJUSTADO'!$E$16)*'Tabela STJ'!K1949</f>
        <v>0</v>
      </c>
      <c r="P1949" s="205">
        <f t="shared" si="72"/>
        <v>923</v>
      </c>
      <c r="Q1949" s="201" t="s">
        <v>5172</v>
      </c>
    </row>
    <row r="1950" spans="1:17" ht="25.5">
      <c r="A1950" s="119" t="s">
        <v>4322</v>
      </c>
      <c r="B1950" s="6" t="s">
        <v>4427</v>
      </c>
      <c r="C1950" s="131" t="s">
        <v>7371</v>
      </c>
      <c r="D1950" s="132" t="s">
        <v>1651</v>
      </c>
      <c r="E1950" s="8">
        <v>1</v>
      </c>
      <c r="F1950" s="166" t="s">
        <v>6</v>
      </c>
      <c r="H1950" s="8">
        <v>2</v>
      </c>
      <c r="I1950" s="8">
        <v>5</v>
      </c>
      <c r="L1950" s="188">
        <f>VLOOKUP('Tabela STJ'!$F$5:$F$5098,'R$ REAJUSTADO'!$A$2:$B$44,2,FALSE)</f>
        <v>838.45</v>
      </c>
      <c r="M1950" s="51">
        <f t="shared" si="73"/>
        <v>838.45</v>
      </c>
      <c r="N1950" s="52">
        <f>G1950*'R$ REAJUSTADO'!$E$13</f>
        <v>0</v>
      </c>
      <c r="O1950" s="11">
        <f>(J1950*'R$ REAJUSTADO'!$E$16)*'Tabela STJ'!K1950</f>
        <v>0</v>
      </c>
      <c r="P1950" s="205">
        <f t="shared" si="72"/>
        <v>838.45</v>
      </c>
      <c r="Q1950" s="201" t="s">
        <v>5172</v>
      </c>
    </row>
    <row r="1951" spans="1:17" ht="25.5">
      <c r="A1951" s="119" t="s">
        <v>4322</v>
      </c>
      <c r="B1951" s="6" t="s">
        <v>4427</v>
      </c>
      <c r="C1951" s="131" t="s">
        <v>7372</v>
      </c>
      <c r="D1951" s="132" t="s">
        <v>1652</v>
      </c>
      <c r="E1951" s="8">
        <v>1</v>
      </c>
      <c r="F1951" s="166" t="s">
        <v>245</v>
      </c>
      <c r="H1951" s="8">
        <v>2</v>
      </c>
      <c r="I1951" s="8">
        <v>3</v>
      </c>
      <c r="L1951" s="188">
        <f>VLOOKUP('Tabela STJ'!$F$5:$F$5098,'R$ REAJUSTADO'!$A$2:$B$44,2,FALSE)</f>
        <v>648.59</v>
      </c>
      <c r="M1951" s="51">
        <f t="shared" si="73"/>
        <v>648.59</v>
      </c>
      <c r="N1951" s="52">
        <f>G1951*'R$ REAJUSTADO'!$E$13</f>
        <v>0</v>
      </c>
      <c r="O1951" s="11">
        <f>(J1951*'R$ REAJUSTADO'!$E$16)*'Tabela STJ'!K1951</f>
        <v>0</v>
      </c>
      <c r="P1951" s="205">
        <f t="shared" si="72"/>
        <v>648.59</v>
      </c>
      <c r="Q1951" s="201" t="s">
        <v>5172</v>
      </c>
    </row>
    <row r="1952" spans="1:17" ht="25.5">
      <c r="A1952" s="119" t="s">
        <v>4322</v>
      </c>
      <c r="B1952" s="6" t="s">
        <v>4427</v>
      </c>
      <c r="C1952" s="131" t="s">
        <v>7373</v>
      </c>
      <c r="D1952" s="132" t="s">
        <v>1654</v>
      </c>
      <c r="E1952" s="8">
        <v>1</v>
      </c>
      <c r="F1952" s="166" t="s">
        <v>335</v>
      </c>
      <c r="H1952" s="8">
        <v>2</v>
      </c>
      <c r="I1952" s="8">
        <v>3</v>
      </c>
      <c r="L1952" s="188">
        <f>VLOOKUP('Tabela STJ'!$F$5:$F$5098,'R$ REAJUSTADO'!$A$2:$B$44,2,FALSE)</f>
        <v>1383.1</v>
      </c>
      <c r="M1952" s="51">
        <f t="shared" si="73"/>
        <v>1383.1</v>
      </c>
      <c r="N1952" s="52">
        <f>G1952*'R$ REAJUSTADO'!$E$13</f>
        <v>0</v>
      </c>
      <c r="O1952" s="11">
        <f>(J1952*'R$ REAJUSTADO'!$E$16)*'Tabela STJ'!K1952</f>
        <v>0</v>
      </c>
      <c r="P1952" s="205">
        <f t="shared" si="72"/>
        <v>1383.1</v>
      </c>
      <c r="Q1952" s="201" t="s">
        <v>5172</v>
      </c>
    </row>
    <row r="1953" spans="1:17" ht="25.5">
      <c r="A1953" s="119" t="s">
        <v>4322</v>
      </c>
      <c r="B1953" s="6" t="s">
        <v>4427</v>
      </c>
      <c r="C1953" s="131" t="s">
        <v>7374</v>
      </c>
      <c r="D1953" s="132" t="s">
        <v>1655</v>
      </c>
      <c r="E1953" s="8">
        <v>1</v>
      </c>
      <c r="F1953" s="166" t="s">
        <v>293</v>
      </c>
      <c r="H1953" s="8">
        <v>2</v>
      </c>
      <c r="I1953" s="8">
        <v>4</v>
      </c>
      <c r="L1953" s="188">
        <f>VLOOKUP('Tabela STJ'!$F$5:$F$5098,'R$ REAJUSTADO'!$A$2:$B$44,2,FALSE)</f>
        <v>990.89</v>
      </c>
      <c r="M1953" s="51">
        <f t="shared" si="73"/>
        <v>990.89</v>
      </c>
      <c r="N1953" s="52">
        <f>G1953*'R$ REAJUSTADO'!$E$13</f>
        <v>0</v>
      </c>
      <c r="O1953" s="11">
        <f>(J1953*'R$ REAJUSTADO'!$E$16)*'Tabela STJ'!K1953</f>
        <v>0</v>
      </c>
      <c r="P1953" s="205">
        <f t="shared" si="72"/>
        <v>990.89</v>
      </c>
      <c r="Q1953" s="201" t="s">
        <v>5172</v>
      </c>
    </row>
    <row r="1954" spans="1:17" ht="25.5">
      <c r="A1954" s="119" t="s">
        <v>4322</v>
      </c>
      <c r="B1954" s="6" t="s">
        <v>4427</v>
      </c>
      <c r="C1954" s="131" t="s">
        <v>7375</v>
      </c>
      <c r="D1954" s="132" t="s">
        <v>1656</v>
      </c>
      <c r="E1954" s="8">
        <v>1</v>
      </c>
      <c r="F1954" s="166" t="s">
        <v>314</v>
      </c>
      <c r="H1954" s="8">
        <v>2</v>
      </c>
      <c r="I1954" s="8">
        <v>4</v>
      </c>
      <c r="L1954" s="188">
        <f>VLOOKUP('Tabela STJ'!$F$5:$F$5098,'R$ REAJUSTADO'!$A$2:$B$44,2,FALSE)</f>
        <v>1261.1400000000001</v>
      </c>
      <c r="M1954" s="51">
        <f t="shared" si="73"/>
        <v>1261.1400000000001</v>
      </c>
      <c r="N1954" s="52">
        <f>G1954*'R$ REAJUSTADO'!$E$13</f>
        <v>0</v>
      </c>
      <c r="O1954" s="11">
        <f>(J1954*'R$ REAJUSTADO'!$E$16)*'Tabela STJ'!K1954</f>
        <v>0</v>
      </c>
      <c r="P1954" s="205">
        <f t="shared" si="72"/>
        <v>1261.1400000000001</v>
      </c>
      <c r="Q1954" s="201" t="s">
        <v>5172</v>
      </c>
    </row>
    <row r="1955" spans="1:17" ht="25.5">
      <c r="A1955" s="119" t="s">
        <v>4322</v>
      </c>
      <c r="B1955" s="6" t="s">
        <v>4427</v>
      </c>
      <c r="C1955" s="131" t="s">
        <v>7376</v>
      </c>
      <c r="D1955" s="132" t="s">
        <v>1657</v>
      </c>
      <c r="E1955" s="8">
        <v>1</v>
      </c>
      <c r="F1955" s="166" t="s">
        <v>293</v>
      </c>
      <c r="H1955" s="8">
        <v>2</v>
      </c>
      <c r="I1955" s="8">
        <v>4</v>
      </c>
      <c r="L1955" s="188">
        <f>VLOOKUP('Tabela STJ'!$F$5:$F$5098,'R$ REAJUSTADO'!$A$2:$B$44,2,FALSE)</f>
        <v>990.89</v>
      </c>
      <c r="M1955" s="51">
        <f t="shared" si="73"/>
        <v>990.89</v>
      </c>
      <c r="N1955" s="52">
        <f>G1955*'R$ REAJUSTADO'!$E$13</f>
        <v>0</v>
      </c>
      <c r="O1955" s="11">
        <f>(J1955*'R$ REAJUSTADO'!$E$16)*'Tabela STJ'!K1955</f>
        <v>0</v>
      </c>
      <c r="P1955" s="205">
        <f t="shared" si="72"/>
        <v>990.89</v>
      </c>
      <c r="Q1955" s="201" t="s">
        <v>5172</v>
      </c>
    </row>
    <row r="1956" spans="1:17" ht="25.5">
      <c r="A1956" s="119" t="s">
        <v>4322</v>
      </c>
      <c r="B1956" s="6" t="s">
        <v>4427</v>
      </c>
      <c r="C1956" s="131" t="s">
        <v>7377</v>
      </c>
      <c r="D1956" s="132" t="s">
        <v>1658</v>
      </c>
      <c r="E1956" s="8">
        <v>1</v>
      </c>
      <c r="F1956" s="166" t="s">
        <v>314</v>
      </c>
      <c r="H1956" s="8">
        <v>2</v>
      </c>
      <c r="I1956" s="8">
        <v>4</v>
      </c>
      <c r="L1956" s="188">
        <f>VLOOKUP('Tabela STJ'!$F$5:$F$5098,'R$ REAJUSTADO'!$A$2:$B$44,2,FALSE)</f>
        <v>1261.1400000000001</v>
      </c>
      <c r="M1956" s="51">
        <f t="shared" si="73"/>
        <v>1261.1400000000001</v>
      </c>
      <c r="N1956" s="52">
        <f>G1956*'R$ REAJUSTADO'!$E$13</f>
        <v>0</v>
      </c>
      <c r="O1956" s="11">
        <f>(J1956*'R$ REAJUSTADO'!$E$16)*'Tabela STJ'!K1956</f>
        <v>0</v>
      </c>
      <c r="P1956" s="205">
        <f t="shared" ref="P1956:P2019" si="74">SUM(M1956:O1956)</f>
        <v>1261.1400000000001</v>
      </c>
      <c r="Q1956" s="201" t="s">
        <v>5172</v>
      </c>
    </row>
    <row r="1957" spans="1:17" ht="25.5">
      <c r="A1957" s="119" t="s">
        <v>4322</v>
      </c>
      <c r="B1957" s="6" t="s">
        <v>4427</v>
      </c>
      <c r="C1957" s="131" t="s">
        <v>7378</v>
      </c>
      <c r="D1957" s="132" t="s">
        <v>1659</v>
      </c>
      <c r="E1957" s="8">
        <v>1</v>
      </c>
      <c r="F1957" s="166" t="s">
        <v>7</v>
      </c>
      <c r="H1957" s="8">
        <v>2</v>
      </c>
      <c r="I1957" s="8">
        <v>6</v>
      </c>
      <c r="L1957" s="188">
        <f>VLOOKUP('Tabela STJ'!$F$5:$F$5098,'R$ REAJUSTADO'!$A$2:$B$44,2,FALSE)</f>
        <v>1191.8499999999999</v>
      </c>
      <c r="M1957" s="51">
        <f t="shared" si="73"/>
        <v>1191.8499999999999</v>
      </c>
      <c r="N1957" s="52">
        <f>G1957*'R$ REAJUSTADO'!$E$13</f>
        <v>0</v>
      </c>
      <c r="O1957" s="11">
        <f>(J1957*'R$ REAJUSTADO'!$E$16)*'Tabela STJ'!K1957</f>
        <v>0</v>
      </c>
      <c r="P1957" s="205">
        <f t="shared" si="74"/>
        <v>1191.8499999999999</v>
      </c>
      <c r="Q1957" s="201" t="s">
        <v>5172</v>
      </c>
    </row>
    <row r="1958" spans="1:17" ht="25.5">
      <c r="A1958" s="119" t="s">
        <v>4322</v>
      </c>
      <c r="B1958" s="6" t="s">
        <v>4427</v>
      </c>
      <c r="C1958" s="131" t="s">
        <v>7379</v>
      </c>
      <c r="D1958" s="132" t="s">
        <v>1661</v>
      </c>
      <c r="E1958" s="8">
        <v>1</v>
      </c>
      <c r="F1958" s="166" t="s">
        <v>6</v>
      </c>
      <c r="H1958" s="8">
        <v>2</v>
      </c>
      <c r="I1958" s="8">
        <v>6</v>
      </c>
      <c r="L1958" s="188">
        <f>VLOOKUP('Tabela STJ'!$F$5:$F$5098,'R$ REAJUSTADO'!$A$2:$B$44,2,FALSE)</f>
        <v>838.45</v>
      </c>
      <c r="M1958" s="51">
        <f t="shared" si="73"/>
        <v>838.45</v>
      </c>
      <c r="N1958" s="52">
        <f>G1958*'R$ REAJUSTADO'!$E$13</f>
        <v>0</v>
      </c>
      <c r="O1958" s="11">
        <f>(J1958*'R$ REAJUSTADO'!$E$16)*'Tabela STJ'!K1958</f>
        <v>0</v>
      </c>
      <c r="P1958" s="205">
        <f t="shared" si="74"/>
        <v>838.45</v>
      </c>
      <c r="Q1958" s="201" t="s">
        <v>5172</v>
      </c>
    </row>
    <row r="1959" spans="1:17" ht="25.5">
      <c r="A1959" s="119" t="s">
        <v>4322</v>
      </c>
      <c r="B1959" s="6" t="s">
        <v>4427</v>
      </c>
      <c r="C1959" s="131" t="s">
        <v>7380</v>
      </c>
      <c r="D1959" s="132" t="s">
        <v>1662</v>
      </c>
      <c r="E1959" s="8">
        <v>1</v>
      </c>
      <c r="F1959" s="166" t="s">
        <v>238</v>
      </c>
      <c r="H1959" s="8">
        <v>2</v>
      </c>
      <c r="I1959" s="8">
        <v>4</v>
      </c>
      <c r="L1959" s="188">
        <f>VLOOKUP('Tabela STJ'!$F$5:$F$5098,'R$ REAJUSTADO'!$A$2:$B$44,2,FALSE)</f>
        <v>679.08</v>
      </c>
      <c r="M1959" s="51">
        <f t="shared" si="73"/>
        <v>679.08</v>
      </c>
      <c r="N1959" s="52">
        <f>G1959*'R$ REAJUSTADO'!$E$13</f>
        <v>0</v>
      </c>
      <c r="O1959" s="11">
        <f>(J1959*'R$ REAJUSTADO'!$E$16)*'Tabela STJ'!K1959</f>
        <v>0</v>
      </c>
      <c r="P1959" s="205">
        <f t="shared" si="74"/>
        <v>679.08</v>
      </c>
      <c r="Q1959" s="201" t="s">
        <v>5172</v>
      </c>
    </row>
    <row r="1960" spans="1:17" ht="25.5">
      <c r="A1960" s="119" t="s">
        <v>4322</v>
      </c>
      <c r="B1960" s="6" t="s">
        <v>4427</v>
      </c>
      <c r="C1960" s="131" t="s">
        <v>7381</v>
      </c>
      <c r="D1960" s="132" t="s">
        <v>1664</v>
      </c>
      <c r="E1960" s="8">
        <v>1</v>
      </c>
      <c r="F1960" s="166" t="s">
        <v>293</v>
      </c>
      <c r="H1960" s="8">
        <v>2</v>
      </c>
      <c r="I1960" s="8">
        <v>6</v>
      </c>
      <c r="L1960" s="188">
        <f>VLOOKUP('Tabela STJ'!$F$5:$F$5098,'R$ REAJUSTADO'!$A$2:$B$44,2,FALSE)</f>
        <v>990.89</v>
      </c>
      <c r="M1960" s="51">
        <f t="shared" si="73"/>
        <v>990.89</v>
      </c>
      <c r="N1960" s="52">
        <f>G1960*'R$ REAJUSTADO'!$E$13</f>
        <v>0</v>
      </c>
      <c r="O1960" s="11">
        <f>(J1960*'R$ REAJUSTADO'!$E$16)*'Tabela STJ'!K1960</f>
        <v>0</v>
      </c>
      <c r="P1960" s="205">
        <f t="shared" si="74"/>
        <v>990.89</v>
      </c>
      <c r="Q1960" s="201" t="s">
        <v>5172</v>
      </c>
    </row>
    <row r="1961" spans="1:17" ht="25.5">
      <c r="A1961" s="119" t="s">
        <v>4322</v>
      </c>
      <c r="B1961" s="6" t="s">
        <v>4427</v>
      </c>
      <c r="C1961" s="131" t="s">
        <v>7382</v>
      </c>
      <c r="D1961" s="132" t="s">
        <v>1666</v>
      </c>
      <c r="E1961" s="8">
        <v>1</v>
      </c>
      <c r="F1961" s="166" t="s">
        <v>194</v>
      </c>
      <c r="H1961" s="8">
        <v>2</v>
      </c>
      <c r="I1961" s="8">
        <v>5</v>
      </c>
      <c r="L1961" s="188">
        <f>VLOOKUP('Tabela STJ'!$F$5:$F$5098,'R$ REAJUSTADO'!$A$2:$B$44,2,FALSE)</f>
        <v>923</v>
      </c>
      <c r="M1961" s="51">
        <f t="shared" si="73"/>
        <v>923</v>
      </c>
      <c r="N1961" s="52">
        <f>G1961*'R$ REAJUSTADO'!$E$13</f>
        <v>0</v>
      </c>
      <c r="O1961" s="11">
        <f>(J1961*'R$ REAJUSTADO'!$E$16)*'Tabela STJ'!K1961</f>
        <v>0</v>
      </c>
      <c r="P1961" s="205">
        <f t="shared" si="74"/>
        <v>923</v>
      </c>
      <c r="Q1961" s="201" t="s">
        <v>5172</v>
      </c>
    </row>
    <row r="1962" spans="1:17" ht="25.5">
      <c r="A1962" s="119" t="s">
        <v>4322</v>
      </c>
      <c r="B1962" s="6" t="s">
        <v>4427</v>
      </c>
      <c r="C1962" s="131" t="s">
        <v>7383</v>
      </c>
      <c r="D1962" s="132" t="s">
        <v>1668</v>
      </c>
      <c r="E1962" s="8">
        <v>1</v>
      </c>
      <c r="F1962" s="166" t="s">
        <v>7</v>
      </c>
      <c r="H1962" s="8">
        <v>2</v>
      </c>
      <c r="I1962" s="8">
        <v>6</v>
      </c>
      <c r="L1962" s="188">
        <f>VLOOKUP('Tabela STJ'!$F$5:$F$5098,'R$ REAJUSTADO'!$A$2:$B$44,2,FALSE)</f>
        <v>1191.8499999999999</v>
      </c>
      <c r="M1962" s="51">
        <f t="shared" si="73"/>
        <v>1191.8499999999999</v>
      </c>
      <c r="N1962" s="52">
        <f>G1962*'R$ REAJUSTADO'!$E$13</f>
        <v>0</v>
      </c>
      <c r="O1962" s="11">
        <f>(J1962*'R$ REAJUSTADO'!$E$16)*'Tabela STJ'!K1962</f>
        <v>0</v>
      </c>
      <c r="P1962" s="205">
        <f t="shared" si="74"/>
        <v>1191.8499999999999</v>
      </c>
      <c r="Q1962" s="201" t="s">
        <v>5172</v>
      </c>
    </row>
    <row r="1963" spans="1:17" s="12" customFormat="1" ht="25.5">
      <c r="A1963" s="119" t="s">
        <v>4322</v>
      </c>
      <c r="B1963" s="6" t="s">
        <v>4427</v>
      </c>
      <c r="C1963" s="131" t="s">
        <v>7384</v>
      </c>
      <c r="D1963" s="132" t="s">
        <v>1670</v>
      </c>
      <c r="E1963" s="8">
        <v>1</v>
      </c>
      <c r="F1963" s="166" t="s">
        <v>281</v>
      </c>
      <c r="G1963" s="9"/>
      <c r="H1963" s="8">
        <v>2</v>
      </c>
      <c r="I1963" s="8">
        <v>6</v>
      </c>
      <c r="J1963" s="174"/>
      <c r="K1963" s="10"/>
      <c r="L1963" s="188">
        <f>VLOOKUP('Tabela STJ'!$F$5:$F$5098,'R$ REAJUSTADO'!$A$2:$B$44,2,FALSE)</f>
        <v>1074.04</v>
      </c>
      <c r="M1963" s="51">
        <f t="shared" si="73"/>
        <v>1074.04</v>
      </c>
      <c r="N1963" s="52">
        <f>G1963*'R$ REAJUSTADO'!$E$13</f>
        <v>0</v>
      </c>
      <c r="O1963" s="11">
        <f>(J1963*'R$ REAJUSTADO'!$E$16)*'Tabela STJ'!K1963</f>
        <v>0</v>
      </c>
      <c r="P1963" s="205">
        <f t="shared" si="74"/>
        <v>1074.04</v>
      </c>
      <c r="Q1963" s="201" t="s">
        <v>5172</v>
      </c>
    </row>
    <row r="1964" spans="1:17" s="66" customFormat="1" ht="25.5">
      <c r="A1964" s="120" t="s">
        <v>4322</v>
      </c>
      <c r="B1964" s="41" t="s">
        <v>4427</v>
      </c>
      <c r="C1964" s="135" t="s">
        <v>7385</v>
      </c>
      <c r="D1964" s="136" t="s">
        <v>1672</v>
      </c>
      <c r="E1964" s="7">
        <v>1</v>
      </c>
      <c r="F1964" s="168" t="s">
        <v>11</v>
      </c>
      <c r="G1964" s="62"/>
      <c r="H1964" s="7"/>
      <c r="I1964" s="7">
        <v>0</v>
      </c>
      <c r="J1964" s="176"/>
      <c r="K1964" s="63"/>
      <c r="L1964" s="190">
        <f>VLOOKUP('Tabela STJ'!$F$5:$F$5098,'R$ REAJUSTADO'!$A$2:$B$44,2,FALSE)</f>
        <v>74.84</v>
      </c>
      <c r="M1964" s="53">
        <f t="shared" si="73"/>
        <v>74.84</v>
      </c>
      <c r="N1964" s="65">
        <f>G1964*'R$ REAJUSTADO'!$E$13</f>
        <v>0</v>
      </c>
      <c r="O1964" s="64">
        <f>(J1964*'R$ REAJUSTADO'!$E$16)*'Tabela STJ'!K1964</f>
        <v>0</v>
      </c>
      <c r="P1964" s="205">
        <f t="shared" si="74"/>
        <v>74.84</v>
      </c>
      <c r="Q1964" s="201" t="s">
        <v>5171</v>
      </c>
    </row>
    <row r="1965" spans="1:17" s="12" customFormat="1" ht="25.5">
      <c r="A1965" s="119" t="s">
        <v>4322</v>
      </c>
      <c r="B1965" s="6" t="s">
        <v>4427</v>
      </c>
      <c r="C1965" s="131" t="s">
        <v>7386</v>
      </c>
      <c r="D1965" s="132" t="s">
        <v>1673</v>
      </c>
      <c r="E1965" s="8">
        <v>1</v>
      </c>
      <c r="F1965" s="166" t="s">
        <v>245</v>
      </c>
      <c r="G1965" s="9"/>
      <c r="H1965" s="8">
        <v>1</v>
      </c>
      <c r="I1965" s="8">
        <v>3</v>
      </c>
      <c r="J1965" s="174"/>
      <c r="K1965" s="10"/>
      <c r="L1965" s="188">
        <f>VLOOKUP('Tabela STJ'!$F$5:$F$5098,'R$ REAJUSTADO'!$A$2:$B$44,2,FALSE)</f>
        <v>648.59</v>
      </c>
      <c r="M1965" s="51">
        <f t="shared" si="73"/>
        <v>648.59</v>
      </c>
      <c r="N1965" s="52">
        <f>G1965*'R$ REAJUSTADO'!$E$13</f>
        <v>0</v>
      </c>
      <c r="O1965" s="11">
        <f>(J1965*'R$ REAJUSTADO'!$E$16)*'Tabela STJ'!K1965</f>
        <v>0</v>
      </c>
      <c r="P1965" s="205">
        <f t="shared" si="74"/>
        <v>648.59</v>
      </c>
      <c r="Q1965" s="201" t="s">
        <v>5172</v>
      </c>
    </row>
    <row r="1966" spans="1:17" ht="25.5">
      <c r="A1966" s="119" t="s">
        <v>4322</v>
      </c>
      <c r="B1966" s="6" t="s">
        <v>4427</v>
      </c>
      <c r="C1966" s="131" t="s">
        <v>7387</v>
      </c>
      <c r="D1966" s="132" t="s">
        <v>1674</v>
      </c>
      <c r="E1966" s="8">
        <v>1</v>
      </c>
      <c r="F1966" s="166" t="s">
        <v>245</v>
      </c>
      <c r="H1966" s="8">
        <v>1</v>
      </c>
      <c r="I1966" s="8">
        <v>4</v>
      </c>
      <c r="L1966" s="188">
        <f>VLOOKUP('Tabela STJ'!$F$5:$F$5098,'R$ REAJUSTADO'!$A$2:$B$44,2,FALSE)</f>
        <v>648.59</v>
      </c>
      <c r="M1966" s="51">
        <f t="shared" si="73"/>
        <v>648.59</v>
      </c>
      <c r="N1966" s="52">
        <f>G1966*'R$ REAJUSTADO'!$E$13</f>
        <v>0</v>
      </c>
      <c r="O1966" s="11">
        <f>(J1966*'R$ REAJUSTADO'!$E$16)*'Tabela STJ'!K1966</f>
        <v>0</v>
      </c>
      <c r="P1966" s="205">
        <f t="shared" si="74"/>
        <v>648.59</v>
      </c>
      <c r="Q1966" s="201" t="s">
        <v>5172</v>
      </c>
    </row>
    <row r="1967" spans="1:17" ht="25.5">
      <c r="A1967" s="119" t="s">
        <v>4322</v>
      </c>
      <c r="B1967" s="6" t="s">
        <v>4427</v>
      </c>
      <c r="C1967" s="131" t="s">
        <v>7388</v>
      </c>
      <c r="D1967" s="132" t="s">
        <v>1675</v>
      </c>
      <c r="E1967" s="8">
        <v>1</v>
      </c>
      <c r="F1967" s="166" t="s">
        <v>245</v>
      </c>
      <c r="H1967" s="8">
        <v>1</v>
      </c>
      <c r="I1967" s="8">
        <v>3</v>
      </c>
      <c r="L1967" s="188">
        <f>VLOOKUP('Tabela STJ'!$F$5:$F$5098,'R$ REAJUSTADO'!$A$2:$B$44,2,FALSE)</f>
        <v>648.59</v>
      </c>
      <c r="M1967" s="51">
        <f t="shared" si="73"/>
        <v>648.59</v>
      </c>
      <c r="N1967" s="52">
        <f>G1967*'R$ REAJUSTADO'!$E$13</f>
        <v>0</v>
      </c>
      <c r="O1967" s="11">
        <f>(J1967*'R$ REAJUSTADO'!$E$16)*'Tabela STJ'!K1967</f>
        <v>0</v>
      </c>
      <c r="P1967" s="205">
        <f t="shared" si="74"/>
        <v>648.59</v>
      </c>
      <c r="Q1967" s="201" t="s">
        <v>5172</v>
      </c>
    </row>
    <row r="1968" spans="1:17" ht="25.5">
      <c r="A1968" s="119" t="s">
        <v>4322</v>
      </c>
      <c r="B1968" s="6" t="s">
        <v>4427</v>
      </c>
      <c r="C1968" s="131" t="s">
        <v>7389</v>
      </c>
      <c r="D1968" s="132" t="s">
        <v>1676</v>
      </c>
      <c r="E1968" s="8">
        <v>1</v>
      </c>
      <c r="F1968" s="166" t="s">
        <v>5</v>
      </c>
      <c r="G1968" s="9">
        <v>17.399999999999999</v>
      </c>
      <c r="I1968" s="8">
        <v>2</v>
      </c>
      <c r="L1968" s="188">
        <f>VLOOKUP('Tabela STJ'!$F$5:$F$5098,'R$ REAJUSTADO'!$A$2:$B$44,2,FALSE)</f>
        <v>600.09</v>
      </c>
      <c r="M1968" s="51">
        <f>L1968*E1968</f>
        <v>600.09</v>
      </c>
      <c r="N1968" s="52">
        <f>G1968*'R$ REAJUSTADO'!$E$13</f>
        <v>277.35599999999999</v>
      </c>
      <c r="O1968" s="11">
        <f>(J1968*'R$ REAJUSTADO'!$E$16)*'Tabela STJ'!K1968</f>
        <v>0</v>
      </c>
      <c r="P1968" s="205">
        <f>SUM(M1968:O1968)</f>
        <v>877.44600000000003</v>
      </c>
      <c r="Q1968" s="201" t="s">
        <v>5172</v>
      </c>
    </row>
    <row r="1969" spans="1:17" ht="25.5">
      <c r="A1969" s="119" t="s">
        <v>4322</v>
      </c>
      <c r="B1969" s="6" t="s">
        <v>4427</v>
      </c>
      <c r="C1969" s="131" t="s">
        <v>7390</v>
      </c>
      <c r="D1969" s="132" t="s">
        <v>1678</v>
      </c>
      <c r="E1969" s="8">
        <v>1</v>
      </c>
      <c r="F1969" s="166" t="s">
        <v>238</v>
      </c>
      <c r="H1969" s="8">
        <v>2</v>
      </c>
      <c r="I1969" s="8">
        <v>4</v>
      </c>
      <c r="L1969" s="188">
        <f>VLOOKUP('Tabela STJ'!$F$5:$F$5098,'R$ REAJUSTADO'!$A$2:$B$44,2,FALSE)</f>
        <v>679.08</v>
      </c>
      <c r="M1969" s="51">
        <f t="shared" si="73"/>
        <v>679.08</v>
      </c>
      <c r="N1969" s="52">
        <f>G1969*'R$ REAJUSTADO'!$E$13</f>
        <v>0</v>
      </c>
      <c r="O1969" s="11">
        <f>(J1969*'R$ REAJUSTADO'!$E$16)*'Tabela STJ'!K1969</f>
        <v>0</v>
      </c>
      <c r="P1969" s="205">
        <f t="shared" si="74"/>
        <v>679.08</v>
      </c>
      <c r="Q1969" s="201" t="s">
        <v>5172</v>
      </c>
    </row>
    <row r="1970" spans="1:17" ht="25.5">
      <c r="A1970" s="119" t="s">
        <v>4322</v>
      </c>
      <c r="B1970" s="6" t="s">
        <v>4427</v>
      </c>
      <c r="C1970" s="131" t="s">
        <v>7391</v>
      </c>
      <c r="D1970" s="132" t="s">
        <v>1680</v>
      </c>
      <c r="E1970" s="8">
        <v>1</v>
      </c>
      <c r="F1970" s="166" t="s">
        <v>184</v>
      </c>
      <c r="H1970" s="8">
        <v>2</v>
      </c>
      <c r="I1970" s="8">
        <v>4</v>
      </c>
      <c r="L1970" s="188">
        <f>VLOOKUP('Tabela STJ'!$F$5:$F$5098,'R$ REAJUSTADO'!$A$2:$B$44,2,FALSE)</f>
        <v>720.66</v>
      </c>
      <c r="M1970" s="51">
        <f t="shared" si="73"/>
        <v>720.66</v>
      </c>
      <c r="N1970" s="52">
        <f>G1970*'R$ REAJUSTADO'!$E$13</f>
        <v>0</v>
      </c>
      <c r="O1970" s="11">
        <f>(J1970*'R$ REAJUSTADO'!$E$16)*'Tabela STJ'!K1970</f>
        <v>0</v>
      </c>
      <c r="P1970" s="205">
        <f t="shared" si="74"/>
        <v>720.66</v>
      </c>
      <c r="Q1970" s="201" t="s">
        <v>5172</v>
      </c>
    </row>
    <row r="1971" spans="1:17" ht="25.5">
      <c r="A1971" s="119" t="s">
        <v>4322</v>
      </c>
      <c r="B1971" s="6" t="s">
        <v>4427</v>
      </c>
      <c r="C1971" s="131" t="s">
        <v>7392</v>
      </c>
      <c r="D1971" s="132" t="s">
        <v>1681</v>
      </c>
      <c r="E1971" s="8">
        <v>1</v>
      </c>
      <c r="F1971" s="166" t="s">
        <v>238</v>
      </c>
      <c r="H1971" s="8">
        <v>2</v>
      </c>
      <c r="I1971" s="8">
        <v>4</v>
      </c>
      <c r="L1971" s="188">
        <f>VLOOKUP('Tabela STJ'!$F$5:$F$5098,'R$ REAJUSTADO'!$A$2:$B$44,2,FALSE)</f>
        <v>679.08</v>
      </c>
      <c r="M1971" s="51">
        <f t="shared" si="73"/>
        <v>679.08</v>
      </c>
      <c r="N1971" s="52">
        <f>G1971*'R$ REAJUSTADO'!$E$13</f>
        <v>0</v>
      </c>
      <c r="O1971" s="11">
        <f>(J1971*'R$ REAJUSTADO'!$E$16)*'Tabela STJ'!K1971</f>
        <v>0</v>
      </c>
      <c r="P1971" s="205">
        <f t="shared" si="74"/>
        <v>679.08</v>
      </c>
      <c r="Q1971" s="201" t="s">
        <v>5172</v>
      </c>
    </row>
    <row r="1972" spans="1:17" ht="25.5">
      <c r="A1972" s="119" t="s">
        <v>4322</v>
      </c>
      <c r="B1972" s="6" t="s">
        <v>4427</v>
      </c>
      <c r="C1972" s="131" t="s">
        <v>7393</v>
      </c>
      <c r="D1972" s="132" t="s">
        <v>1683</v>
      </c>
      <c r="E1972" s="8">
        <v>1</v>
      </c>
      <c r="F1972" s="166" t="s">
        <v>245</v>
      </c>
      <c r="H1972" s="8">
        <v>2</v>
      </c>
      <c r="I1972" s="8">
        <v>3</v>
      </c>
      <c r="L1972" s="188">
        <f>VLOOKUP('Tabela STJ'!$F$5:$F$5098,'R$ REAJUSTADO'!$A$2:$B$44,2,FALSE)</f>
        <v>648.59</v>
      </c>
      <c r="M1972" s="51">
        <f t="shared" si="73"/>
        <v>648.59</v>
      </c>
      <c r="N1972" s="52">
        <f>G1972*'R$ REAJUSTADO'!$E$13</f>
        <v>0</v>
      </c>
      <c r="O1972" s="11">
        <f>(J1972*'R$ REAJUSTADO'!$E$16)*'Tabela STJ'!K1972</f>
        <v>0</v>
      </c>
      <c r="P1972" s="205">
        <f t="shared" si="74"/>
        <v>648.59</v>
      </c>
      <c r="Q1972" s="201" t="s">
        <v>5172</v>
      </c>
    </row>
    <row r="1973" spans="1:17" ht="25.5">
      <c r="A1973" s="119" t="s">
        <v>4322</v>
      </c>
      <c r="B1973" s="6" t="s">
        <v>4427</v>
      </c>
      <c r="C1973" s="131" t="s">
        <v>7394</v>
      </c>
      <c r="D1973" s="132" t="s">
        <v>1684</v>
      </c>
      <c r="E1973" s="8">
        <v>1</v>
      </c>
      <c r="F1973" s="166" t="s">
        <v>293</v>
      </c>
      <c r="H1973" s="8">
        <v>2</v>
      </c>
      <c r="I1973" s="8">
        <v>5</v>
      </c>
      <c r="L1973" s="188">
        <f>VLOOKUP('Tabela STJ'!$F$5:$F$5098,'R$ REAJUSTADO'!$A$2:$B$44,2,FALSE)</f>
        <v>990.89</v>
      </c>
      <c r="M1973" s="51">
        <f t="shared" si="73"/>
        <v>990.89</v>
      </c>
      <c r="N1973" s="52">
        <f>G1973*'R$ REAJUSTADO'!$E$13</f>
        <v>0</v>
      </c>
      <c r="O1973" s="11">
        <f>(J1973*'R$ REAJUSTADO'!$E$16)*'Tabela STJ'!K1973</f>
        <v>0</v>
      </c>
      <c r="P1973" s="205">
        <f t="shared" si="74"/>
        <v>990.89</v>
      </c>
      <c r="Q1973" s="201" t="s">
        <v>5172</v>
      </c>
    </row>
    <row r="1974" spans="1:17" ht="25.5">
      <c r="A1974" s="119" t="s">
        <v>4322</v>
      </c>
      <c r="B1974" s="6" t="s">
        <v>4427</v>
      </c>
      <c r="C1974" s="131" t="s">
        <v>7395</v>
      </c>
      <c r="D1974" s="132" t="s">
        <v>1685</v>
      </c>
      <c r="E1974" s="8">
        <v>1</v>
      </c>
      <c r="F1974" s="166" t="s">
        <v>245</v>
      </c>
      <c r="H1974" s="8">
        <v>2</v>
      </c>
      <c r="I1974" s="8">
        <v>3</v>
      </c>
      <c r="L1974" s="188">
        <f>VLOOKUP('Tabela STJ'!$F$5:$F$5098,'R$ REAJUSTADO'!$A$2:$B$44,2,FALSE)</f>
        <v>648.59</v>
      </c>
      <c r="M1974" s="51">
        <f t="shared" si="73"/>
        <v>648.59</v>
      </c>
      <c r="N1974" s="52">
        <f>G1974*'R$ REAJUSTADO'!$E$13</f>
        <v>0</v>
      </c>
      <c r="O1974" s="11">
        <f>(J1974*'R$ REAJUSTADO'!$E$16)*'Tabela STJ'!K1974</f>
        <v>0</v>
      </c>
      <c r="P1974" s="205">
        <f t="shared" si="74"/>
        <v>648.59</v>
      </c>
      <c r="Q1974" s="201" t="s">
        <v>5172</v>
      </c>
    </row>
    <row r="1975" spans="1:17" ht="25.5">
      <c r="A1975" s="119" t="s">
        <v>4322</v>
      </c>
      <c r="B1975" s="6" t="s">
        <v>4427</v>
      </c>
      <c r="C1975" s="131" t="s">
        <v>7396</v>
      </c>
      <c r="D1975" s="132" t="s">
        <v>1687</v>
      </c>
      <c r="E1975" s="8">
        <v>1</v>
      </c>
      <c r="F1975" s="166" t="s">
        <v>245</v>
      </c>
      <c r="H1975" s="8">
        <v>1</v>
      </c>
      <c r="I1975" s="8">
        <v>3</v>
      </c>
      <c r="L1975" s="188">
        <f>VLOOKUP('Tabela STJ'!$F$5:$F$5098,'R$ REAJUSTADO'!$A$2:$B$44,2,FALSE)</f>
        <v>648.59</v>
      </c>
      <c r="M1975" s="51">
        <f t="shared" si="73"/>
        <v>648.59</v>
      </c>
      <c r="N1975" s="52">
        <f>G1975*'R$ REAJUSTADO'!$E$13</f>
        <v>0</v>
      </c>
      <c r="O1975" s="11">
        <f>(J1975*'R$ REAJUSTADO'!$E$16)*'Tabela STJ'!K1975</f>
        <v>0</v>
      </c>
      <c r="P1975" s="205">
        <f t="shared" si="74"/>
        <v>648.59</v>
      </c>
      <c r="Q1975" s="201" t="s">
        <v>5172</v>
      </c>
    </row>
    <row r="1976" spans="1:17" ht="25.5">
      <c r="A1976" s="119" t="s">
        <v>4322</v>
      </c>
      <c r="B1976" s="6" t="s">
        <v>4427</v>
      </c>
      <c r="C1976" s="131" t="s">
        <v>7397</v>
      </c>
      <c r="D1976" s="132" t="s">
        <v>1688</v>
      </c>
      <c r="E1976" s="8">
        <v>1</v>
      </c>
      <c r="F1976" s="166" t="s">
        <v>145</v>
      </c>
      <c r="H1976" s="8">
        <v>2</v>
      </c>
      <c r="I1976" s="8">
        <v>4</v>
      </c>
      <c r="L1976" s="188">
        <f>VLOOKUP('Tabela STJ'!$F$5:$F$5098,'R$ REAJUSTADO'!$A$2:$B$44,2,FALSE)</f>
        <v>304.89</v>
      </c>
      <c r="M1976" s="51">
        <f t="shared" si="73"/>
        <v>304.89</v>
      </c>
      <c r="N1976" s="52">
        <f>G1976*'R$ REAJUSTADO'!$E$13</f>
        <v>0</v>
      </c>
      <c r="O1976" s="11">
        <f>(J1976*'R$ REAJUSTADO'!$E$16)*'Tabela STJ'!K1976</f>
        <v>0</v>
      </c>
      <c r="P1976" s="205">
        <f t="shared" si="74"/>
        <v>304.89</v>
      </c>
      <c r="Q1976" s="201" t="s">
        <v>5172</v>
      </c>
    </row>
    <row r="1977" spans="1:17" ht="25.5">
      <c r="A1977" s="119" t="s">
        <v>4322</v>
      </c>
      <c r="B1977" s="6" t="s">
        <v>4427</v>
      </c>
      <c r="C1977" s="131" t="s">
        <v>7398</v>
      </c>
      <c r="D1977" s="132" t="s">
        <v>1689</v>
      </c>
      <c r="E1977" s="8">
        <v>1</v>
      </c>
      <c r="F1977" s="166" t="s">
        <v>293</v>
      </c>
      <c r="H1977" s="8">
        <v>3</v>
      </c>
      <c r="I1977" s="8">
        <v>5</v>
      </c>
      <c r="L1977" s="188">
        <f>VLOOKUP('Tabela STJ'!$F$5:$F$5098,'R$ REAJUSTADO'!$A$2:$B$44,2,FALSE)</f>
        <v>990.89</v>
      </c>
      <c r="M1977" s="51">
        <f t="shared" si="73"/>
        <v>990.89</v>
      </c>
      <c r="N1977" s="52">
        <f>G1977*'R$ REAJUSTADO'!$E$13</f>
        <v>0</v>
      </c>
      <c r="O1977" s="11">
        <f>(J1977*'R$ REAJUSTADO'!$E$16)*'Tabela STJ'!K1977</f>
        <v>0</v>
      </c>
      <c r="P1977" s="205">
        <f t="shared" si="74"/>
        <v>990.89</v>
      </c>
      <c r="Q1977" s="201" t="s">
        <v>5172</v>
      </c>
    </row>
    <row r="1978" spans="1:17" ht="25.5">
      <c r="A1978" s="119" t="s">
        <v>4322</v>
      </c>
      <c r="B1978" s="6" t="s">
        <v>4427</v>
      </c>
      <c r="C1978" s="131" t="s">
        <v>7399</v>
      </c>
      <c r="D1978" s="132" t="s">
        <v>1691</v>
      </c>
      <c r="E1978" s="8">
        <v>1</v>
      </c>
      <c r="F1978" s="166" t="s">
        <v>7</v>
      </c>
      <c r="H1978" s="8">
        <v>3</v>
      </c>
      <c r="I1978" s="8">
        <v>6</v>
      </c>
      <c r="L1978" s="188">
        <f>VLOOKUP('Tabela STJ'!$F$5:$F$5098,'R$ REAJUSTADO'!$A$2:$B$44,2,FALSE)</f>
        <v>1191.8499999999999</v>
      </c>
      <c r="M1978" s="51">
        <f t="shared" ref="M1978:M2042" si="75">L1978*E1978</f>
        <v>1191.8499999999999</v>
      </c>
      <c r="N1978" s="52">
        <f>G1978*'R$ REAJUSTADO'!$E$13</f>
        <v>0</v>
      </c>
      <c r="O1978" s="11">
        <f>(J1978*'R$ REAJUSTADO'!$E$16)*'Tabela STJ'!K1978</f>
        <v>0</v>
      </c>
      <c r="P1978" s="205">
        <f t="shared" si="74"/>
        <v>1191.8499999999999</v>
      </c>
      <c r="Q1978" s="201" t="s">
        <v>5172</v>
      </c>
    </row>
    <row r="1979" spans="1:17" ht="25.5">
      <c r="A1979" s="119" t="s">
        <v>4322</v>
      </c>
      <c r="B1979" s="6" t="s">
        <v>4427</v>
      </c>
      <c r="C1979" s="131" t="s">
        <v>7400</v>
      </c>
      <c r="D1979" s="132" t="s">
        <v>1693</v>
      </c>
      <c r="E1979" s="8">
        <v>1</v>
      </c>
      <c r="F1979" s="166" t="s">
        <v>11</v>
      </c>
      <c r="I1979" s="8">
        <v>2</v>
      </c>
      <c r="L1979" s="188">
        <f>VLOOKUP('Tabela STJ'!$F$5:$F$5098,'R$ REAJUSTADO'!$A$2:$B$44,2,FALSE)</f>
        <v>74.84</v>
      </c>
      <c r="M1979" s="51">
        <f t="shared" si="75"/>
        <v>74.84</v>
      </c>
      <c r="N1979" s="52">
        <f>G1979*'R$ REAJUSTADO'!$E$13</f>
        <v>0</v>
      </c>
      <c r="O1979" s="11">
        <f>(J1979*'R$ REAJUSTADO'!$E$16)*'Tabela STJ'!K1979</f>
        <v>0</v>
      </c>
      <c r="P1979" s="205">
        <f t="shared" si="74"/>
        <v>74.84</v>
      </c>
      <c r="Q1979" s="201" t="s">
        <v>5172</v>
      </c>
    </row>
    <row r="1980" spans="1:17" ht="25.5">
      <c r="A1980" s="119" t="s">
        <v>4322</v>
      </c>
      <c r="B1980" s="6" t="s">
        <v>4427</v>
      </c>
      <c r="C1980" s="131" t="s">
        <v>7401</v>
      </c>
      <c r="D1980" s="132" t="s">
        <v>1694</v>
      </c>
      <c r="E1980" s="8">
        <v>1</v>
      </c>
      <c r="F1980" s="166" t="s">
        <v>184</v>
      </c>
      <c r="H1980" s="8">
        <v>1</v>
      </c>
      <c r="I1980" s="8">
        <v>3</v>
      </c>
      <c r="L1980" s="188">
        <f>VLOOKUP('Tabela STJ'!$F$5:$F$5098,'R$ REAJUSTADO'!$A$2:$B$44,2,FALSE)</f>
        <v>720.66</v>
      </c>
      <c r="M1980" s="51">
        <f t="shared" si="75"/>
        <v>720.66</v>
      </c>
      <c r="N1980" s="52">
        <f>G1980*'R$ REAJUSTADO'!$E$13</f>
        <v>0</v>
      </c>
      <c r="O1980" s="11">
        <f>(J1980*'R$ REAJUSTADO'!$E$16)*'Tabela STJ'!K1980</f>
        <v>0</v>
      </c>
      <c r="P1980" s="205">
        <f t="shared" si="74"/>
        <v>720.66</v>
      </c>
      <c r="Q1980" s="201" t="s">
        <v>5172</v>
      </c>
    </row>
    <row r="1981" spans="1:17" ht="25.5">
      <c r="A1981" s="119" t="s">
        <v>4322</v>
      </c>
      <c r="B1981" s="6" t="s">
        <v>4427</v>
      </c>
      <c r="C1981" s="131" t="s">
        <v>7402</v>
      </c>
      <c r="D1981" s="132" t="s">
        <v>1695</v>
      </c>
      <c r="E1981" s="8">
        <v>1</v>
      </c>
      <c r="F1981" s="166" t="s">
        <v>245</v>
      </c>
      <c r="H1981" s="8">
        <v>2</v>
      </c>
      <c r="I1981" s="8">
        <v>3</v>
      </c>
      <c r="L1981" s="188">
        <f>VLOOKUP('Tabela STJ'!$F$5:$F$5098,'R$ REAJUSTADO'!$A$2:$B$44,2,FALSE)</f>
        <v>648.59</v>
      </c>
      <c r="M1981" s="51">
        <f t="shared" si="75"/>
        <v>648.59</v>
      </c>
      <c r="N1981" s="52">
        <f>G1981*'R$ REAJUSTADO'!$E$13</f>
        <v>0</v>
      </c>
      <c r="O1981" s="11">
        <f>(J1981*'R$ REAJUSTADO'!$E$16)*'Tabela STJ'!K1981</f>
        <v>0</v>
      </c>
      <c r="P1981" s="205">
        <f t="shared" si="74"/>
        <v>648.59</v>
      </c>
      <c r="Q1981" s="201" t="s">
        <v>5172</v>
      </c>
    </row>
    <row r="1982" spans="1:17" ht="25.5">
      <c r="A1982" s="119" t="s">
        <v>4322</v>
      </c>
      <c r="B1982" s="6" t="s">
        <v>4427</v>
      </c>
      <c r="C1982" s="131" t="s">
        <v>7403</v>
      </c>
      <c r="D1982" s="132" t="s">
        <v>1697</v>
      </c>
      <c r="E1982" s="8">
        <v>1</v>
      </c>
      <c r="F1982" s="166" t="s">
        <v>293</v>
      </c>
      <c r="H1982" s="8">
        <v>2</v>
      </c>
      <c r="I1982" s="8">
        <v>4</v>
      </c>
      <c r="L1982" s="188">
        <f>VLOOKUP('Tabela STJ'!$F$5:$F$5098,'R$ REAJUSTADO'!$A$2:$B$44,2,FALSE)</f>
        <v>990.89</v>
      </c>
      <c r="M1982" s="51">
        <f t="shared" si="75"/>
        <v>990.89</v>
      </c>
      <c r="N1982" s="52">
        <f>G1982*'R$ REAJUSTADO'!$E$13</f>
        <v>0</v>
      </c>
      <c r="O1982" s="11">
        <f>(J1982*'R$ REAJUSTADO'!$E$16)*'Tabela STJ'!K1982</f>
        <v>0</v>
      </c>
      <c r="P1982" s="205">
        <f t="shared" si="74"/>
        <v>990.89</v>
      </c>
      <c r="Q1982" s="201" t="s">
        <v>5172</v>
      </c>
    </row>
    <row r="1983" spans="1:17" ht="25.5">
      <c r="A1983" s="119" t="s">
        <v>4322</v>
      </c>
      <c r="B1983" s="6" t="s">
        <v>4427</v>
      </c>
      <c r="C1983" s="131" t="s">
        <v>7404</v>
      </c>
      <c r="D1983" s="132" t="s">
        <v>1698</v>
      </c>
      <c r="E1983" s="8">
        <v>1</v>
      </c>
      <c r="F1983" s="166" t="s">
        <v>238</v>
      </c>
      <c r="H1983" s="8">
        <v>2</v>
      </c>
      <c r="I1983" s="8">
        <v>5</v>
      </c>
      <c r="L1983" s="188">
        <f>VLOOKUP('Tabela STJ'!$F$5:$F$5098,'R$ REAJUSTADO'!$A$2:$B$44,2,FALSE)</f>
        <v>679.08</v>
      </c>
      <c r="M1983" s="51">
        <f t="shared" si="75"/>
        <v>679.08</v>
      </c>
      <c r="N1983" s="52">
        <f>G1983*'R$ REAJUSTADO'!$E$13</f>
        <v>0</v>
      </c>
      <c r="O1983" s="11">
        <f>(J1983*'R$ REAJUSTADO'!$E$16)*'Tabela STJ'!K1983</f>
        <v>0</v>
      </c>
      <c r="P1983" s="205">
        <f t="shared" si="74"/>
        <v>679.08</v>
      </c>
      <c r="Q1983" s="201" t="s">
        <v>5172</v>
      </c>
    </row>
    <row r="1984" spans="1:17" ht="25.5">
      <c r="A1984" s="119" t="s">
        <v>4322</v>
      </c>
      <c r="B1984" s="6" t="s">
        <v>4427</v>
      </c>
      <c r="C1984" s="131" t="s">
        <v>7405</v>
      </c>
      <c r="D1984" s="132" t="s">
        <v>1699</v>
      </c>
      <c r="E1984" s="8">
        <v>1</v>
      </c>
      <c r="F1984" s="166" t="s">
        <v>245</v>
      </c>
      <c r="H1984" s="8">
        <v>2</v>
      </c>
      <c r="I1984" s="8">
        <v>3</v>
      </c>
      <c r="L1984" s="188">
        <f>VLOOKUP('Tabela STJ'!$F$5:$F$5098,'R$ REAJUSTADO'!$A$2:$B$44,2,FALSE)</f>
        <v>648.59</v>
      </c>
      <c r="M1984" s="51">
        <f t="shared" si="75"/>
        <v>648.59</v>
      </c>
      <c r="N1984" s="52">
        <f>G1984*'R$ REAJUSTADO'!$E$13</f>
        <v>0</v>
      </c>
      <c r="O1984" s="11">
        <f>(J1984*'R$ REAJUSTADO'!$E$16)*'Tabela STJ'!K1984</f>
        <v>0</v>
      </c>
      <c r="P1984" s="205">
        <f t="shared" si="74"/>
        <v>648.59</v>
      </c>
      <c r="Q1984" s="201" t="s">
        <v>5172</v>
      </c>
    </row>
    <row r="1985" spans="1:17" ht="25.5">
      <c r="A1985" s="119" t="s">
        <v>4322</v>
      </c>
      <c r="B1985" s="6" t="s">
        <v>4427</v>
      </c>
      <c r="C1985" s="131" t="s">
        <v>7406</v>
      </c>
      <c r="D1985" s="132" t="s">
        <v>1700</v>
      </c>
      <c r="E1985" s="8">
        <v>1</v>
      </c>
      <c r="F1985" s="166" t="s">
        <v>293</v>
      </c>
      <c r="H1985" s="8">
        <v>2</v>
      </c>
      <c r="I1985" s="8">
        <v>4</v>
      </c>
      <c r="L1985" s="188">
        <f>VLOOKUP('Tabela STJ'!$F$5:$F$5098,'R$ REAJUSTADO'!$A$2:$B$44,2,FALSE)</f>
        <v>990.89</v>
      </c>
      <c r="M1985" s="51">
        <f t="shared" si="75"/>
        <v>990.89</v>
      </c>
      <c r="N1985" s="52">
        <f>G1985*'R$ REAJUSTADO'!$E$13</f>
        <v>0</v>
      </c>
      <c r="O1985" s="11">
        <f>(J1985*'R$ REAJUSTADO'!$E$16)*'Tabela STJ'!K1985</f>
        <v>0</v>
      </c>
      <c r="P1985" s="205">
        <f t="shared" si="74"/>
        <v>990.89</v>
      </c>
      <c r="Q1985" s="201" t="s">
        <v>5172</v>
      </c>
    </row>
    <row r="1986" spans="1:17" ht="25.5">
      <c r="A1986" s="119" t="s">
        <v>4322</v>
      </c>
      <c r="B1986" s="6" t="s">
        <v>4427</v>
      </c>
      <c r="C1986" s="131" t="s">
        <v>7407</v>
      </c>
      <c r="D1986" s="132" t="s">
        <v>1701</v>
      </c>
      <c r="E1986" s="8">
        <v>1</v>
      </c>
      <c r="F1986" s="166" t="s">
        <v>7</v>
      </c>
      <c r="H1986" s="8">
        <v>2</v>
      </c>
      <c r="I1986" s="8">
        <v>5</v>
      </c>
      <c r="L1986" s="188">
        <f>VLOOKUP('Tabela STJ'!$F$5:$F$5098,'R$ REAJUSTADO'!$A$2:$B$44,2,FALSE)</f>
        <v>1191.8499999999999</v>
      </c>
      <c r="M1986" s="51">
        <f t="shared" si="75"/>
        <v>1191.8499999999999</v>
      </c>
      <c r="N1986" s="52">
        <f>G1986*'R$ REAJUSTADO'!$E$13</f>
        <v>0</v>
      </c>
      <c r="O1986" s="11">
        <f>(J1986*'R$ REAJUSTADO'!$E$16)*'Tabela STJ'!K1986</f>
        <v>0</v>
      </c>
      <c r="P1986" s="205">
        <f t="shared" si="74"/>
        <v>1191.8499999999999</v>
      </c>
      <c r="Q1986" s="201" t="s">
        <v>5172</v>
      </c>
    </row>
    <row r="1987" spans="1:17" ht="25.5">
      <c r="A1987" s="119" t="s">
        <v>4322</v>
      </c>
      <c r="B1987" s="6" t="s">
        <v>4427</v>
      </c>
      <c r="C1987" s="131" t="s">
        <v>7408</v>
      </c>
      <c r="D1987" s="132" t="s">
        <v>1703</v>
      </c>
      <c r="E1987" s="8">
        <v>1</v>
      </c>
      <c r="F1987" s="166" t="s">
        <v>314</v>
      </c>
      <c r="H1987" s="8">
        <v>2</v>
      </c>
      <c r="I1987" s="8">
        <v>4</v>
      </c>
      <c r="L1987" s="188">
        <f>VLOOKUP('Tabela STJ'!$F$5:$F$5098,'R$ REAJUSTADO'!$A$2:$B$44,2,FALSE)</f>
        <v>1261.1400000000001</v>
      </c>
      <c r="M1987" s="51">
        <f t="shared" si="75"/>
        <v>1261.1400000000001</v>
      </c>
      <c r="N1987" s="52">
        <f>G1987*'R$ REAJUSTADO'!$E$13</f>
        <v>0</v>
      </c>
      <c r="O1987" s="11">
        <f>(J1987*'R$ REAJUSTADO'!$E$16)*'Tabela STJ'!K1987</f>
        <v>0</v>
      </c>
      <c r="P1987" s="205">
        <f t="shared" si="74"/>
        <v>1261.1400000000001</v>
      </c>
      <c r="Q1987" s="201" t="s">
        <v>5172</v>
      </c>
    </row>
    <row r="1988" spans="1:17" ht="25.5">
      <c r="A1988" s="119" t="s">
        <v>4322</v>
      </c>
      <c r="B1988" s="6" t="s">
        <v>4427</v>
      </c>
      <c r="C1988" s="131" t="s">
        <v>7409</v>
      </c>
      <c r="D1988" s="132" t="s">
        <v>1704</v>
      </c>
      <c r="E1988" s="8">
        <v>1</v>
      </c>
      <c r="F1988" s="166" t="s">
        <v>314</v>
      </c>
      <c r="H1988" s="8">
        <v>2</v>
      </c>
      <c r="I1988" s="8">
        <v>4</v>
      </c>
      <c r="L1988" s="188">
        <f>VLOOKUP('Tabela STJ'!$F$5:$F$5098,'R$ REAJUSTADO'!$A$2:$B$44,2,FALSE)</f>
        <v>1261.1400000000001</v>
      </c>
      <c r="M1988" s="51">
        <f t="shared" si="75"/>
        <v>1261.1400000000001</v>
      </c>
      <c r="N1988" s="52">
        <f>G1988*'R$ REAJUSTADO'!$E$13</f>
        <v>0</v>
      </c>
      <c r="O1988" s="11">
        <f>(J1988*'R$ REAJUSTADO'!$E$16)*'Tabela STJ'!K1988</f>
        <v>0</v>
      </c>
      <c r="P1988" s="205">
        <f t="shared" si="74"/>
        <v>1261.1400000000001</v>
      </c>
      <c r="Q1988" s="201" t="s">
        <v>5172</v>
      </c>
    </row>
    <row r="1989" spans="1:17" ht="25.5">
      <c r="A1989" s="119" t="s">
        <v>4322</v>
      </c>
      <c r="B1989" s="6" t="s">
        <v>4427</v>
      </c>
      <c r="C1989" s="131" t="s">
        <v>7410</v>
      </c>
      <c r="D1989" s="132" t="s">
        <v>1706</v>
      </c>
      <c r="E1989" s="8">
        <v>1</v>
      </c>
      <c r="F1989" s="166" t="s">
        <v>238</v>
      </c>
      <c r="H1989" s="8">
        <v>2</v>
      </c>
      <c r="I1989" s="8">
        <v>4</v>
      </c>
      <c r="L1989" s="188">
        <f>VLOOKUP('Tabela STJ'!$F$5:$F$5098,'R$ REAJUSTADO'!$A$2:$B$44,2,FALSE)</f>
        <v>679.08</v>
      </c>
      <c r="M1989" s="51">
        <f t="shared" si="75"/>
        <v>679.08</v>
      </c>
      <c r="N1989" s="52">
        <f>G1989*'R$ REAJUSTADO'!$E$13</f>
        <v>0</v>
      </c>
      <c r="O1989" s="11">
        <f>(J1989*'R$ REAJUSTADO'!$E$16)*'Tabela STJ'!K1989</f>
        <v>0</v>
      </c>
      <c r="P1989" s="205">
        <f t="shared" si="74"/>
        <v>679.08</v>
      </c>
      <c r="Q1989" s="201" t="s">
        <v>5172</v>
      </c>
    </row>
    <row r="1990" spans="1:17" ht="25.5">
      <c r="A1990" s="119" t="s">
        <v>4322</v>
      </c>
      <c r="B1990" s="6" t="s">
        <v>4427</v>
      </c>
      <c r="C1990" s="131" t="s">
        <v>7411</v>
      </c>
      <c r="D1990" s="132" t="s">
        <v>1708</v>
      </c>
      <c r="E1990" s="8">
        <v>1</v>
      </c>
      <c r="F1990" s="166" t="s">
        <v>5</v>
      </c>
      <c r="H1990" s="8">
        <v>1</v>
      </c>
      <c r="I1990" s="8">
        <v>3</v>
      </c>
      <c r="L1990" s="188">
        <f>VLOOKUP('Tabela STJ'!$F$5:$F$5098,'R$ REAJUSTADO'!$A$2:$B$44,2,FALSE)</f>
        <v>600.09</v>
      </c>
      <c r="M1990" s="51">
        <f t="shared" si="75"/>
        <v>600.09</v>
      </c>
      <c r="N1990" s="52">
        <f>G1990*'R$ REAJUSTADO'!$E$13</f>
        <v>0</v>
      </c>
      <c r="O1990" s="11">
        <f>(J1990*'R$ REAJUSTADO'!$E$16)*'Tabela STJ'!K1990</f>
        <v>0</v>
      </c>
      <c r="P1990" s="205">
        <f t="shared" si="74"/>
        <v>600.09</v>
      </c>
      <c r="Q1990" s="201" t="s">
        <v>5172</v>
      </c>
    </row>
    <row r="1991" spans="1:17" ht="25.5">
      <c r="A1991" s="119" t="s">
        <v>4322</v>
      </c>
      <c r="B1991" s="6" t="s">
        <v>4427</v>
      </c>
      <c r="C1991" s="131" t="s">
        <v>7412</v>
      </c>
      <c r="D1991" s="132" t="s">
        <v>1710</v>
      </c>
      <c r="E1991" s="8">
        <v>1</v>
      </c>
      <c r="F1991" s="166" t="s">
        <v>11</v>
      </c>
      <c r="I1991" s="8">
        <v>2</v>
      </c>
      <c r="L1991" s="188">
        <f>VLOOKUP('Tabela STJ'!$F$5:$F$5098,'R$ REAJUSTADO'!$A$2:$B$44,2,FALSE)</f>
        <v>74.84</v>
      </c>
      <c r="M1991" s="51">
        <f t="shared" si="75"/>
        <v>74.84</v>
      </c>
      <c r="N1991" s="52">
        <f>G1991*'R$ REAJUSTADO'!$E$13</f>
        <v>0</v>
      </c>
      <c r="O1991" s="11">
        <f>(J1991*'R$ REAJUSTADO'!$E$16)*'Tabela STJ'!K1991</f>
        <v>0</v>
      </c>
      <c r="P1991" s="205">
        <f t="shared" si="74"/>
        <v>74.84</v>
      </c>
      <c r="Q1991" s="201" t="s">
        <v>5172</v>
      </c>
    </row>
    <row r="1992" spans="1:17" ht="25.5">
      <c r="A1992" s="119" t="s">
        <v>4322</v>
      </c>
      <c r="B1992" s="6" t="s">
        <v>4427</v>
      </c>
      <c r="C1992" s="131" t="s">
        <v>7413</v>
      </c>
      <c r="D1992" s="132" t="s">
        <v>1711</v>
      </c>
      <c r="E1992" s="8">
        <v>1</v>
      </c>
      <c r="F1992" s="166" t="s">
        <v>8</v>
      </c>
      <c r="H1992" s="8">
        <v>2</v>
      </c>
      <c r="I1992" s="8">
        <v>6</v>
      </c>
      <c r="L1992" s="188">
        <f>VLOOKUP('Tabela STJ'!$F$5:$F$5098,'R$ REAJUSTADO'!$A$2:$B$44,2,FALSE)</f>
        <v>1572.95</v>
      </c>
      <c r="M1992" s="51">
        <f t="shared" si="75"/>
        <v>1572.95</v>
      </c>
      <c r="N1992" s="52">
        <f>G1992*'R$ REAJUSTADO'!$E$13</f>
        <v>0</v>
      </c>
      <c r="O1992" s="11">
        <f>(J1992*'R$ REAJUSTADO'!$E$16)*'Tabela STJ'!K1992</f>
        <v>0</v>
      </c>
      <c r="P1992" s="205">
        <f t="shared" si="74"/>
        <v>1572.95</v>
      </c>
      <c r="Q1992" s="201" t="s">
        <v>5172</v>
      </c>
    </row>
    <row r="1993" spans="1:17" ht="25.5">
      <c r="A1993" s="119" t="s">
        <v>4322</v>
      </c>
      <c r="B1993" s="6" t="s">
        <v>4427</v>
      </c>
      <c r="C1993" s="131" t="s">
        <v>7414</v>
      </c>
      <c r="D1993" s="132" t="s">
        <v>1712</v>
      </c>
      <c r="E1993" s="8">
        <v>1</v>
      </c>
      <c r="F1993" s="166" t="s">
        <v>332</v>
      </c>
      <c r="H1993" s="8">
        <v>3</v>
      </c>
      <c r="I1993" s="8">
        <v>6</v>
      </c>
      <c r="L1993" s="188">
        <f>VLOOKUP('Tabela STJ'!$F$5:$F$5098,'R$ REAJUSTADO'!$A$2:$B$44,2,FALSE)</f>
        <v>1690.76</v>
      </c>
      <c r="M1993" s="51">
        <f t="shared" si="75"/>
        <v>1690.76</v>
      </c>
      <c r="N1993" s="52">
        <f>G1993*'R$ REAJUSTADO'!$E$13</f>
        <v>0</v>
      </c>
      <c r="O1993" s="11">
        <f>(J1993*'R$ REAJUSTADO'!$E$16)*'Tabela STJ'!K1993</f>
        <v>0</v>
      </c>
      <c r="P1993" s="205">
        <f t="shared" si="74"/>
        <v>1690.76</v>
      </c>
      <c r="Q1993" s="201" t="s">
        <v>5172</v>
      </c>
    </row>
    <row r="1994" spans="1:17" ht="25.5">
      <c r="A1994" s="119" t="s">
        <v>4322</v>
      </c>
      <c r="B1994" s="6" t="s">
        <v>4427</v>
      </c>
      <c r="C1994" s="131" t="s">
        <v>7415</v>
      </c>
      <c r="D1994" s="132" t="s">
        <v>1715</v>
      </c>
      <c r="E1994" s="8">
        <v>1</v>
      </c>
      <c r="F1994" s="166" t="s">
        <v>201</v>
      </c>
      <c r="H1994" s="8">
        <v>2</v>
      </c>
      <c r="I1994" s="8">
        <v>4</v>
      </c>
      <c r="L1994" s="188">
        <f>VLOOKUP('Tabela STJ'!$F$5:$F$5098,'R$ REAJUSTADO'!$A$2:$B$44,2,FALSE)</f>
        <v>769.16</v>
      </c>
      <c r="M1994" s="51">
        <f t="shared" si="75"/>
        <v>769.16</v>
      </c>
      <c r="N1994" s="52">
        <f>G1994*'R$ REAJUSTADO'!$E$13</f>
        <v>0</v>
      </c>
      <c r="O1994" s="11">
        <f>(J1994*'R$ REAJUSTADO'!$E$16)*'Tabela STJ'!K1994</f>
        <v>0</v>
      </c>
      <c r="P1994" s="205">
        <f t="shared" si="74"/>
        <v>769.16</v>
      </c>
      <c r="Q1994" s="201" t="s">
        <v>5172</v>
      </c>
    </row>
    <row r="1995" spans="1:17" ht="25.5">
      <c r="A1995" s="119" t="s">
        <v>4322</v>
      </c>
      <c r="B1995" s="6" t="s">
        <v>4427</v>
      </c>
      <c r="C1995" s="131" t="s">
        <v>7416</v>
      </c>
      <c r="D1995" s="132" t="s">
        <v>1716</v>
      </c>
      <c r="E1995" s="8">
        <v>1</v>
      </c>
      <c r="F1995" s="166" t="s">
        <v>7</v>
      </c>
      <c r="H1995" s="8">
        <v>2</v>
      </c>
      <c r="I1995" s="8">
        <v>5</v>
      </c>
      <c r="L1995" s="188">
        <f>VLOOKUP('Tabela STJ'!$F$5:$F$5098,'R$ REAJUSTADO'!$A$2:$B$44,2,FALSE)</f>
        <v>1191.8499999999999</v>
      </c>
      <c r="M1995" s="51">
        <f t="shared" si="75"/>
        <v>1191.8499999999999</v>
      </c>
      <c r="N1995" s="52">
        <f>G1995*'R$ REAJUSTADO'!$E$13</f>
        <v>0</v>
      </c>
      <c r="O1995" s="11">
        <f>(J1995*'R$ REAJUSTADO'!$E$16)*'Tabela STJ'!K1995</f>
        <v>0</v>
      </c>
      <c r="P1995" s="205">
        <f t="shared" si="74"/>
        <v>1191.8499999999999</v>
      </c>
      <c r="Q1995" s="201" t="s">
        <v>5172</v>
      </c>
    </row>
    <row r="1996" spans="1:17" ht="25.5">
      <c r="A1996" s="119" t="s">
        <v>4322</v>
      </c>
      <c r="B1996" s="6" t="s">
        <v>4427</v>
      </c>
      <c r="C1996" s="131" t="s">
        <v>7417</v>
      </c>
      <c r="D1996" s="132" t="s">
        <v>1718</v>
      </c>
      <c r="E1996" s="8">
        <v>1</v>
      </c>
      <c r="F1996" s="166" t="s">
        <v>196</v>
      </c>
      <c r="H1996" s="8">
        <v>1</v>
      </c>
      <c r="I1996" s="8">
        <v>1</v>
      </c>
      <c r="L1996" s="188">
        <f>VLOOKUP('Tabela STJ'!$F$5:$F$5098,'R$ REAJUSTADO'!$A$2:$B$44,2,FALSE)</f>
        <v>353.41</v>
      </c>
      <c r="M1996" s="51">
        <f t="shared" si="75"/>
        <v>353.41</v>
      </c>
      <c r="N1996" s="52">
        <f>G1996*'R$ REAJUSTADO'!$E$13</f>
        <v>0</v>
      </c>
      <c r="O1996" s="11">
        <f>(J1996*'R$ REAJUSTADO'!$E$16)*'Tabela STJ'!K1996</f>
        <v>0</v>
      </c>
      <c r="P1996" s="205">
        <f t="shared" si="74"/>
        <v>353.41</v>
      </c>
      <c r="Q1996" s="201" t="s">
        <v>5172</v>
      </c>
    </row>
    <row r="1997" spans="1:17" ht="25.5">
      <c r="A1997" s="119" t="s">
        <v>4322</v>
      </c>
      <c r="B1997" s="6" t="s">
        <v>4427</v>
      </c>
      <c r="C1997" s="131" t="s">
        <v>7418</v>
      </c>
      <c r="D1997" s="132" t="s">
        <v>1646</v>
      </c>
      <c r="E1997" s="8">
        <v>1</v>
      </c>
      <c r="F1997" s="166" t="s">
        <v>332</v>
      </c>
      <c r="G1997" s="9">
        <v>64.88</v>
      </c>
      <c r="H1997" s="8">
        <v>2</v>
      </c>
      <c r="I1997" s="8">
        <v>7</v>
      </c>
      <c r="L1997" s="188">
        <f>VLOOKUP('Tabela STJ'!$F$5:$F$5098,'R$ REAJUSTADO'!$A$2:$B$44,2,FALSE)</f>
        <v>1690.76</v>
      </c>
      <c r="M1997" s="51">
        <f t="shared" si="75"/>
        <v>1690.76</v>
      </c>
      <c r="N1997" s="52">
        <f>G1997*'R$ REAJUSTADO'!$E$13</f>
        <v>1034.1871999999998</v>
      </c>
      <c r="O1997" s="11">
        <f>(J1997*'R$ REAJUSTADO'!$E$16)*'Tabela STJ'!K1997</f>
        <v>0</v>
      </c>
      <c r="P1997" s="205">
        <f t="shared" si="74"/>
        <v>2724.9471999999996</v>
      </c>
      <c r="Q1997" s="201" t="s">
        <v>5172</v>
      </c>
    </row>
    <row r="1998" spans="1:17" ht="25.5">
      <c r="A1998" s="119" t="s">
        <v>4322</v>
      </c>
      <c r="B1998" s="6" t="s">
        <v>4427</v>
      </c>
      <c r="C1998" s="131" t="s">
        <v>7419</v>
      </c>
      <c r="D1998" s="132" t="s">
        <v>1653</v>
      </c>
      <c r="E1998" s="8">
        <v>1</v>
      </c>
      <c r="F1998" s="166" t="s">
        <v>194</v>
      </c>
      <c r="G1998" s="9">
        <v>36.5</v>
      </c>
      <c r="H1998" s="8">
        <v>2</v>
      </c>
      <c r="I1998" s="8">
        <v>5</v>
      </c>
      <c r="L1998" s="188">
        <f>VLOOKUP('Tabela STJ'!$F$5:$F$5098,'R$ REAJUSTADO'!$A$2:$B$44,2,FALSE)</f>
        <v>923</v>
      </c>
      <c r="M1998" s="51">
        <f t="shared" si="75"/>
        <v>923</v>
      </c>
      <c r="N1998" s="52">
        <f>G1998*'R$ REAJUSTADO'!$E$13</f>
        <v>581.80999999999995</v>
      </c>
      <c r="O1998" s="11">
        <f>(J1998*'R$ REAJUSTADO'!$E$16)*'Tabela STJ'!K1998</f>
        <v>0</v>
      </c>
      <c r="P1998" s="205">
        <f t="shared" si="74"/>
        <v>1504.81</v>
      </c>
      <c r="Q1998" s="201" t="s">
        <v>5172</v>
      </c>
    </row>
    <row r="1999" spans="1:17" ht="25.5">
      <c r="A1999" s="119" t="s">
        <v>4322</v>
      </c>
      <c r="B1999" s="6" t="s">
        <v>4427</v>
      </c>
      <c r="C1999" s="131" t="s">
        <v>7420</v>
      </c>
      <c r="D1999" s="132" t="s">
        <v>1660</v>
      </c>
      <c r="E1999" s="8">
        <v>1</v>
      </c>
      <c r="F1999" s="166" t="s">
        <v>332</v>
      </c>
      <c r="G1999" s="9">
        <v>64.88</v>
      </c>
      <c r="H1999" s="8">
        <v>2</v>
      </c>
      <c r="I1999" s="8">
        <v>7</v>
      </c>
      <c r="L1999" s="188">
        <f>VLOOKUP('Tabela STJ'!$F$5:$F$5098,'R$ REAJUSTADO'!$A$2:$B$44,2,FALSE)</f>
        <v>1690.76</v>
      </c>
      <c r="M1999" s="51">
        <f t="shared" si="75"/>
        <v>1690.76</v>
      </c>
      <c r="N1999" s="52">
        <f>G1999*'R$ REAJUSTADO'!$E$13</f>
        <v>1034.1871999999998</v>
      </c>
      <c r="O1999" s="11">
        <f>(J1999*'R$ REAJUSTADO'!$E$16)*'Tabela STJ'!K1999</f>
        <v>0</v>
      </c>
      <c r="P1999" s="205">
        <f t="shared" si="74"/>
        <v>2724.9471999999996</v>
      </c>
      <c r="Q1999" s="201" t="s">
        <v>5172</v>
      </c>
    </row>
    <row r="2000" spans="1:17" ht="25.5">
      <c r="A2000" s="119" t="s">
        <v>4322</v>
      </c>
      <c r="B2000" s="6" t="s">
        <v>4427</v>
      </c>
      <c r="C2000" s="131" t="s">
        <v>7421</v>
      </c>
      <c r="D2000" s="132" t="s">
        <v>1663</v>
      </c>
      <c r="E2000" s="8">
        <v>1</v>
      </c>
      <c r="F2000" s="166" t="s">
        <v>293</v>
      </c>
      <c r="G2000" s="9">
        <v>36.5</v>
      </c>
      <c r="H2000" s="8">
        <v>2</v>
      </c>
      <c r="I2000" s="8">
        <v>5</v>
      </c>
      <c r="L2000" s="188">
        <f>VLOOKUP('Tabela STJ'!$F$5:$F$5098,'R$ REAJUSTADO'!$A$2:$B$44,2,FALSE)</f>
        <v>990.89</v>
      </c>
      <c r="M2000" s="51">
        <f t="shared" si="75"/>
        <v>990.89</v>
      </c>
      <c r="N2000" s="52">
        <f>G2000*'R$ REAJUSTADO'!$E$13</f>
        <v>581.80999999999995</v>
      </c>
      <c r="O2000" s="11">
        <f>(J2000*'R$ REAJUSTADO'!$E$16)*'Tabela STJ'!K2000</f>
        <v>0</v>
      </c>
      <c r="P2000" s="205">
        <f t="shared" si="74"/>
        <v>1572.6999999999998</v>
      </c>
      <c r="Q2000" s="201" t="s">
        <v>5172</v>
      </c>
    </row>
    <row r="2001" spans="1:17" ht="25.5">
      <c r="A2001" s="119" t="s">
        <v>4322</v>
      </c>
      <c r="B2001" s="6" t="s">
        <v>4427</v>
      </c>
      <c r="C2001" s="131" t="s">
        <v>7422</v>
      </c>
      <c r="D2001" s="132" t="s">
        <v>1665</v>
      </c>
      <c r="E2001" s="8">
        <v>1</v>
      </c>
      <c r="F2001" s="166" t="s">
        <v>8</v>
      </c>
      <c r="G2001" s="9">
        <v>64.88</v>
      </c>
      <c r="H2001" s="8">
        <v>2</v>
      </c>
      <c r="I2001" s="8">
        <v>7</v>
      </c>
      <c r="L2001" s="188">
        <f>VLOOKUP('Tabela STJ'!$F$5:$F$5098,'R$ REAJUSTADO'!$A$2:$B$44,2,FALSE)</f>
        <v>1572.95</v>
      </c>
      <c r="M2001" s="51">
        <f t="shared" si="75"/>
        <v>1572.95</v>
      </c>
      <c r="N2001" s="52">
        <f>G2001*'R$ REAJUSTADO'!$E$13</f>
        <v>1034.1871999999998</v>
      </c>
      <c r="O2001" s="11">
        <f>(J2001*'R$ REAJUSTADO'!$E$16)*'Tabela STJ'!K2001</f>
        <v>0</v>
      </c>
      <c r="P2001" s="205">
        <f t="shared" si="74"/>
        <v>2607.1372000000001</v>
      </c>
      <c r="Q2001" s="201" t="s">
        <v>5172</v>
      </c>
    </row>
    <row r="2002" spans="1:17" ht="25.5">
      <c r="A2002" s="119" t="s">
        <v>4322</v>
      </c>
      <c r="B2002" s="6" t="s">
        <v>4427</v>
      </c>
      <c r="C2002" s="131" t="s">
        <v>7423</v>
      </c>
      <c r="D2002" s="132" t="s">
        <v>1667</v>
      </c>
      <c r="E2002" s="8">
        <v>1</v>
      </c>
      <c r="F2002" s="166" t="s">
        <v>335</v>
      </c>
      <c r="G2002" s="9">
        <v>48.66</v>
      </c>
      <c r="H2002" s="8">
        <v>2</v>
      </c>
      <c r="I2002" s="8">
        <v>6</v>
      </c>
      <c r="L2002" s="188">
        <f>VLOOKUP('Tabela STJ'!$F$5:$F$5098,'R$ REAJUSTADO'!$A$2:$B$44,2,FALSE)</f>
        <v>1383.1</v>
      </c>
      <c r="M2002" s="51">
        <f t="shared" si="75"/>
        <v>1383.1</v>
      </c>
      <c r="N2002" s="52">
        <f>G2002*'R$ REAJUSTADO'!$E$13</f>
        <v>775.64039999999989</v>
      </c>
      <c r="O2002" s="11">
        <f>(J2002*'R$ REAJUSTADO'!$E$16)*'Tabela STJ'!K2002</f>
        <v>0</v>
      </c>
      <c r="P2002" s="205">
        <f t="shared" si="74"/>
        <v>2158.7403999999997</v>
      </c>
      <c r="Q2002" s="201" t="s">
        <v>5172</v>
      </c>
    </row>
    <row r="2003" spans="1:17" ht="25.5">
      <c r="A2003" s="119" t="s">
        <v>4322</v>
      </c>
      <c r="B2003" s="6" t="s">
        <v>4427</v>
      </c>
      <c r="C2003" s="131" t="s">
        <v>7424</v>
      </c>
      <c r="D2003" s="132" t="s">
        <v>1669</v>
      </c>
      <c r="E2003" s="8">
        <v>1</v>
      </c>
      <c r="F2003" s="166" t="s">
        <v>332</v>
      </c>
      <c r="G2003" s="9">
        <v>66.91</v>
      </c>
      <c r="H2003" s="8">
        <v>2</v>
      </c>
      <c r="I2003" s="8">
        <v>7</v>
      </c>
      <c r="L2003" s="188">
        <f>VLOOKUP('Tabela STJ'!$F$5:$F$5098,'R$ REAJUSTADO'!$A$2:$B$44,2,FALSE)</f>
        <v>1690.76</v>
      </c>
      <c r="M2003" s="51">
        <f t="shared" si="75"/>
        <v>1690.76</v>
      </c>
      <c r="N2003" s="52">
        <f>G2003*'R$ REAJUSTADO'!$E$13</f>
        <v>1066.5454</v>
      </c>
      <c r="O2003" s="11">
        <f>(J2003*'R$ REAJUSTADO'!$E$16)*'Tabela STJ'!K2003</f>
        <v>0</v>
      </c>
      <c r="P2003" s="205">
        <f t="shared" si="74"/>
        <v>2757.3054000000002</v>
      </c>
      <c r="Q2003" s="201" t="s">
        <v>5172</v>
      </c>
    </row>
    <row r="2004" spans="1:17" ht="25.5">
      <c r="A2004" s="119" t="s">
        <v>4322</v>
      </c>
      <c r="B2004" s="6" t="s">
        <v>4427</v>
      </c>
      <c r="C2004" s="131" t="s">
        <v>7425</v>
      </c>
      <c r="D2004" s="132" t="s">
        <v>1671</v>
      </c>
      <c r="E2004" s="8">
        <v>1</v>
      </c>
      <c r="F2004" s="166" t="s">
        <v>332</v>
      </c>
      <c r="G2004" s="9">
        <v>64.88</v>
      </c>
      <c r="H2004" s="8">
        <v>2</v>
      </c>
      <c r="I2004" s="8">
        <v>7</v>
      </c>
      <c r="L2004" s="188">
        <f>VLOOKUP('Tabela STJ'!$F$5:$F$5098,'R$ REAJUSTADO'!$A$2:$B$44,2,FALSE)</f>
        <v>1690.76</v>
      </c>
      <c r="M2004" s="51">
        <f t="shared" si="75"/>
        <v>1690.76</v>
      </c>
      <c r="N2004" s="52">
        <f>G2004*'R$ REAJUSTADO'!$E$13</f>
        <v>1034.1871999999998</v>
      </c>
      <c r="O2004" s="11">
        <f>(J2004*'R$ REAJUSTADO'!$E$16)*'Tabela STJ'!K2004</f>
        <v>0</v>
      </c>
      <c r="P2004" s="205">
        <f t="shared" si="74"/>
        <v>2724.9471999999996</v>
      </c>
      <c r="Q2004" s="201" t="s">
        <v>5172</v>
      </c>
    </row>
    <row r="2005" spans="1:17" ht="25.5">
      <c r="A2005" s="119" t="s">
        <v>4322</v>
      </c>
      <c r="B2005" s="6" t="s">
        <v>4427</v>
      </c>
      <c r="C2005" s="131" t="s">
        <v>7426</v>
      </c>
      <c r="D2005" s="132" t="s">
        <v>1677</v>
      </c>
      <c r="E2005" s="8">
        <v>1</v>
      </c>
      <c r="F2005" s="166" t="s">
        <v>6</v>
      </c>
      <c r="G2005" s="9">
        <v>44.61</v>
      </c>
      <c r="H2005" s="8">
        <v>2</v>
      </c>
      <c r="I2005" s="8">
        <v>5</v>
      </c>
      <c r="L2005" s="188">
        <f>VLOOKUP('Tabela STJ'!$F$5:$F$5098,'R$ REAJUSTADO'!$A$2:$B$44,2,FALSE)</f>
        <v>838.45</v>
      </c>
      <c r="M2005" s="51">
        <f t="shared" si="75"/>
        <v>838.45</v>
      </c>
      <c r="N2005" s="52">
        <f>G2005*'R$ REAJUSTADO'!$E$13</f>
        <v>711.08339999999998</v>
      </c>
      <c r="O2005" s="11">
        <f>(J2005*'R$ REAJUSTADO'!$E$16)*'Tabela STJ'!K2005</f>
        <v>0</v>
      </c>
      <c r="P2005" s="205">
        <f t="shared" si="74"/>
        <v>1549.5334</v>
      </c>
      <c r="Q2005" s="201" t="s">
        <v>5172</v>
      </c>
    </row>
    <row r="2006" spans="1:17" ht="25.5">
      <c r="A2006" s="119" t="s">
        <v>4322</v>
      </c>
      <c r="B2006" s="6" t="s">
        <v>4427</v>
      </c>
      <c r="C2006" s="131" t="s">
        <v>7427</v>
      </c>
      <c r="D2006" s="132" t="s">
        <v>1679</v>
      </c>
      <c r="E2006" s="8">
        <v>1</v>
      </c>
      <c r="F2006" s="166" t="s">
        <v>194</v>
      </c>
      <c r="G2006" s="9">
        <v>44.61</v>
      </c>
      <c r="H2006" s="8">
        <v>2</v>
      </c>
      <c r="I2006" s="8">
        <v>5</v>
      </c>
      <c r="L2006" s="188">
        <f>VLOOKUP('Tabela STJ'!$F$5:$F$5098,'R$ REAJUSTADO'!$A$2:$B$44,2,FALSE)</f>
        <v>923</v>
      </c>
      <c r="M2006" s="51">
        <f t="shared" si="75"/>
        <v>923</v>
      </c>
      <c r="N2006" s="52">
        <f>G2006*'R$ REAJUSTADO'!$E$13</f>
        <v>711.08339999999998</v>
      </c>
      <c r="O2006" s="11">
        <f>(J2006*'R$ REAJUSTADO'!$E$16)*'Tabela STJ'!K2006</f>
        <v>0</v>
      </c>
      <c r="P2006" s="205">
        <f t="shared" si="74"/>
        <v>1634.0834</v>
      </c>
      <c r="Q2006" s="201" t="s">
        <v>5172</v>
      </c>
    </row>
    <row r="2007" spans="1:17" ht="25.5">
      <c r="A2007" s="119" t="s">
        <v>4322</v>
      </c>
      <c r="B2007" s="6" t="s">
        <v>4427</v>
      </c>
      <c r="C2007" s="131" t="s">
        <v>7428</v>
      </c>
      <c r="D2007" s="132" t="s">
        <v>1682</v>
      </c>
      <c r="E2007" s="8">
        <v>1</v>
      </c>
      <c r="F2007" s="166" t="s">
        <v>293</v>
      </c>
      <c r="G2007" s="9">
        <v>44.61</v>
      </c>
      <c r="H2007" s="8">
        <v>2</v>
      </c>
      <c r="I2007" s="8">
        <v>5</v>
      </c>
      <c r="L2007" s="188">
        <f>VLOOKUP('Tabela STJ'!$F$5:$F$5098,'R$ REAJUSTADO'!$A$2:$B$44,2,FALSE)</f>
        <v>990.89</v>
      </c>
      <c r="M2007" s="51">
        <f t="shared" si="75"/>
        <v>990.89</v>
      </c>
      <c r="N2007" s="52">
        <f>G2007*'R$ REAJUSTADO'!$E$13</f>
        <v>711.08339999999998</v>
      </c>
      <c r="O2007" s="11">
        <f>(J2007*'R$ REAJUSTADO'!$E$16)*'Tabela STJ'!K2007</f>
        <v>0</v>
      </c>
      <c r="P2007" s="205">
        <f t="shared" si="74"/>
        <v>1701.9733999999999</v>
      </c>
      <c r="Q2007" s="201" t="s">
        <v>5172</v>
      </c>
    </row>
    <row r="2008" spans="1:17" ht="25.5">
      <c r="A2008" s="119" t="s">
        <v>4322</v>
      </c>
      <c r="B2008" s="6" t="s">
        <v>4427</v>
      </c>
      <c r="C2008" s="131" t="s">
        <v>7429</v>
      </c>
      <c r="D2008" s="132" t="s">
        <v>4259</v>
      </c>
      <c r="E2008" s="8">
        <v>1</v>
      </c>
      <c r="F2008" s="166" t="s">
        <v>194</v>
      </c>
      <c r="G2008" s="9">
        <v>44.61</v>
      </c>
      <c r="H2008" s="8">
        <v>2</v>
      </c>
      <c r="I2008" s="8">
        <v>5</v>
      </c>
      <c r="L2008" s="188">
        <f>VLOOKUP('Tabela STJ'!$F$5:$F$5098,'R$ REAJUSTADO'!$A$2:$B$44,2,FALSE)</f>
        <v>923</v>
      </c>
      <c r="M2008" s="51">
        <f t="shared" si="75"/>
        <v>923</v>
      </c>
      <c r="N2008" s="52">
        <f>G2008*'R$ REAJUSTADO'!$E$13</f>
        <v>711.08339999999998</v>
      </c>
      <c r="O2008" s="11">
        <f>(J2008*'R$ REAJUSTADO'!$E$16)*'Tabela STJ'!K2008</f>
        <v>0</v>
      </c>
      <c r="P2008" s="205">
        <f t="shared" si="74"/>
        <v>1634.0834</v>
      </c>
      <c r="Q2008" s="201" t="s">
        <v>5172</v>
      </c>
    </row>
    <row r="2009" spans="1:17" ht="25.5">
      <c r="A2009" s="119" t="s">
        <v>4322</v>
      </c>
      <c r="B2009" s="6" t="s">
        <v>4427</v>
      </c>
      <c r="C2009" s="131" t="s">
        <v>7430</v>
      </c>
      <c r="D2009" s="132" t="s">
        <v>1686</v>
      </c>
      <c r="E2009" s="8">
        <v>1</v>
      </c>
      <c r="F2009" s="166" t="s">
        <v>6</v>
      </c>
      <c r="G2009" s="9">
        <v>36.5</v>
      </c>
      <c r="H2009" s="8">
        <v>2</v>
      </c>
      <c r="I2009" s="8">
        <v>5</v>
      </c>
      <c r="L2009" s="188">
        <f>VLOOKUP('Tabela STJ'!$F$5:$F$5098,'R$ REAJUSTADO'!$A$2:$B$44,2,FALSE)</f>
        <v>838.45</v>
      </c>
      <c r="M2009" s="51">
        <f t="shared" si="75"/>
        <v>838.45</v>
      </c>
      <c r="N2009" s="52">
        <f>G2009*'R$ REAJUSTADO'!$E$13</f>
        <v>581.80999999999995</v>
      </c>
      <c r="O2009" s="11">
        <f>(J2009*'R$ REAJUSTADO'!$E$16)*'Tabela STJ'!K2009</f>
        <v>0</v>
      </c>
      <c r="P2009" s="205">
        <f t="shared" si="74"/>
        <v>1420.26</v>
      </c>
      <c r="Q2009" s="201" t="s">
        <v>5172</v>
      </c>
    </row>
    <row r="2010" spans="1:17" ht="25.5">
      <c r="A2010" s="119" t="s">
        <v>4322</v>
      </c>
      <c r="B2010" s="6" t="s">
        <v>4427</v>
      </c>
      <c r="C2010" s="131" t="s">
        <v>7431</v>
      </c>
      <c r="D2010" s="132" t="s">
        <v>1690</v>
      </c>
      <c r="E2010" s="8">
        <v>1</v>
      </c>
      <c r="F2010" s="166" t="s">
        <v>8</v>
      </c>
      <c r="G2010" s="9">
        <v>81.099999999999994</v>
      </c>
      <c r="H2010" s="8">
        <v>2</v>
      </c>
      <c r="I2010" s="8">
        <v>6</v>
      </c>
      <c r="L2010" s="188">
        <f>VLOOKUP('Tabela STJ'!$F$5:$F$5098,'R$ REAJUSTADO'!$A$2:$B$44,2,FALSE)</f>
        <v>1572.95</v>
      </c>
      <c r="M2010" s="51">
        <f t="shared" si="75"/>
        <v>1572.95</v>
      </c>
      <c r="N2010" s="52">
        <f>G2010*'R$ REAJUSTADO'!$E$13</f>
        <v>1292.7339999999999</v>
      </c>
      <c r="O2010" s="11">
        <f>(J2010*'R$ REAJUSTADO'!$E$16)*'Tabela STJ'!K2010</f>
        <v>0</v>
      </c>
      <c r="P2010" s="205">
        <f t="shared" si="74"/>
        <v>2865.6840000000002</v>
      </c>
      <c r="Q2010" s="201" t="s">
        <v>5172</v>
      </c>
    </row>
    <row r="2011" spans="1:17" ht="25.5">
      <c r="A2011" s="119" t="s">
        <v>4322</v>
      </c>
      <c r="B2011" s="6" t="s">
        <v>4427</v>
      </c>
      <c r="C2011" s="131" t="s">
        <v>7432</v>
      </c>
      <c r="D2011" s="132" t="s">
        <v>1692</v>
      </c>
      <c r="E2011" s="8">
        <v>1</v>
      </c>
      <c r="F2011" s="166" t="s">
        <v>332</v>
      </c>
      <c r="G2011" s="9">
        <v>109.49</v>
      </c>
      <c r="H2011" s="8">
        <v>2</v>
      </c>
      <c r="I2011" s="8">
        <v>7</v>
      </c>
      <c r="L2011" s="188">
        <f>VLOOKUP('Tabela STJ'!$F$5:$F$5098,'R$ REAJUSTADO'!$A$2:$B$44,2,FALSE)</f>
        <v>1690.76</v>
      </c>
      <c r="M2011" s="51">
        <f t="shared" si="75"/>
        <v>1690.76</v>
      </c>
      <c r="N2011" s="52">
        <f>G2011*'R$ REAJUSTADO'!$E$13</f>
        <v>1745.2705999999998</v>
      </c>
      <c r="O2011" s="11">
        <f>(J2011*'R$ REAJUSTADO'!$E$16)*'Tabela STJ'!K2011</f>
        <v>0</v>
      </c>
      <c r="P2011" s="205">
        <f t="shared" si="74"/>
        <v>3436.0306</v>
      </c>
      <c r="Q2011" s="201" t="s">
        <v>5172</v>
      </c>
    </row>
    <row r="2012" spans="1:17" ht="25.5">
      <c r="A2012" s="119" t="s">
        <v>4322</v>
      </c>
      <c r="B2012" s="6" t="s">
        <v>4427</v>
      </c>
      <c r="C2012" s="131" t="s">
        <v>7433</v>
      </c>
      <c r="D2012" s="132" t="s">
        <v>1696</v>
      </c>
      <c r="E2012" s="8">
        <v>1</v>
      </c>
      <c r="F2012" s="166" t="s">
        <v>6</v>
      </c>
      <c r="G2012" s="9">
        <v>36.5</v>
      </c>
      <c r="H2012" s="8">
        <v>2</v>
      </c>
      <c r="I2012" s="8">
        <v>5</v>
      </c>
      <c r="L2012" s="188">
        <f>VLOOKUP('Tabela STJ'!$F$5:$F$5098,'R$ REAJUSTADO'!$A$2:$B$44,2,FALSE)</f>
        <v>838.45</v>
      </c>
      <c r="M2012" s="51">
        <f t="shared" si="75"/>
        <v>838.45</v>
      </c>
      <c r="N2012" s="52">
        <f>G2012*'R$ REAJUSTADO'!$E$13</f>
        <v>581.80999999999995</v>
      </c>
      <c r="O2012" s="11">
        <f>(J2012*'R$ REAJUSTADO'!$E$16)*'Tabela STJ'!K2012</f>
        <v>0</v>
      </c>
      <c r="P2012" s="205">
        <f t="shared" si="74"/>
        <v>1420.26</v>
      </c>
      <c r="Q2012" s="201" t="s">
        <v>5172</v>
      </c>
    </row>
    <row r="2013" spans="1:17" ht="25.5">
      <c r="A2013" s="119" t="s">
        <v>4322</v>
      </c>
      <c r="B2013" s="6" t="s">
        <v>4427</v>
      </c>
      <c r="C2013" s="131" t="s">
        <v>7434</v>
      </c>
      <c r="D2013" s="132" t="s">
        <v>1702</v>
      </c>
      <c r="E2013" s="8">
        <v>1</v>
      </c>
      <c r="F2013" s="166" t="s">
        <v>332</v>
      </c>
      <c r="G2013" s="9">
        <v>64.88</v>
      </c>
      <c r="H2013" s="8">
        <v>2</v>
      </c>
      <c r="I2013" s="8">
        <v>6</v>
      </c>
      <c r="L2013" s="188">
        <f>VLOOKUP('Tabela STJ'!$F$5:$F$5098,'R$ REAJUSTADO'!$A$2:$B$44,2,FALSE)</f>
        <v>1690.76</v>
      </c>
      <c r="M2013" s="51">
        <f t="shared" si="75"/>
        <v>1690.76</v>
      </c>
      <c r="N2013" s="52">
        <f>G2013*'R$ REAJUSTADO'!$E$13</f>
        <v>1034.1871999999998</v>
      </c>
      <c r="O2013" s="11">
        <f>(J2013*'R$ REAJUSTADO'!$E$16)*'Tabela STJ'!K2013</f>
        <v>0</v>
      </c>
      <c r="P2013" s="205">
        <f t="shared" si="74"/>
        <v>2724.9471999999996</v>
      </c>
      <c r="Q2013" s="201" t="s">
        <v>5172</v>
      </c>
    </row>
    <row r="2014" spans="1:17" ht="25.5">
      <c r="A2014" s="119" t="s">
        <v>4322</v>
      </c>
      <c r="B2014" s="6" t="s">
        <v>4427</v>
      </c>
      <c r="C2014" s="131" t="s">
        <v>7435</v>
      </c>
      <c r="D2014" s="132" t="s">
        <v>1705</v>
      </c>
      <c r="E2014" s="8">
        <v>1</v>
      </c>
      <c r="F2014" s="166" t="s">
        <v>332</v>
      </c>
      <c r="G2014" s="9">
        <v>64.88</v>
      </c>
      <c r="H2014" s="8">
        <v>2</v>
      </c>
      <c r="I2014" s="8">
        <v>5</v>
      </c>
      <c r="L2014" s="188">
        <f>VLOOKUP('Tabela STJ'!$F$5:$F$5098,'R$ REAJUSTADO'!$A$2:$B$44,2,FALSE)</f>
        <v>1690.76</v>
      </c>
      <c r="M2014" s="51">
        <f t="shared" si="75"/>
        <v>1690.76</v>
      </c>
      <c r="N2014" s="52">
        <f>G2014*'R$ REAJUSTADO'!$E$13</f>
        <v>1034.1871999999998</v>
      </c>
      <c r="O2014" s="11">
        <f>(J2014*'R$ REAJUSTADO'!$E$16)*'Tabela STJ'!K2014</f>
        <v>0</v>
      </c>
      <c r="P2014" s="205">
        <f t="shared" si="74"/>
        <v>2724.9471999999996</v>
      </c>
      <c r="Q2014" s="201" t="s">
        <v>5172</v>
      </c>
    </row>
    <row r="2015" spans="1:17" ht="25.5">
      <c r="A2015" s="119" t="s">
        <v>4322</v>
      </c>
      <c r="B2015" s="6" t="s">
        <v>4427</v>
      </c>
      <c r="C2015" s="131" t="s">
        <v>7436</v>
      </c>
      <c r="D2015" s="132" t="s">
        <v>1707</v>
      </c>
      <c r="E2015" s="8">
        <v>1</v>
      </c>
      <c r="F2015" s="166" t="s">
        <v>293</v>
      </c>
      <c r="G2015" s="9">
        <v>44.61</v>
      </c>
      <c r="H2015" s="8">
        <v>2</v>
      </c>
      <c r="I2015" s="8">
        <v>5</v>
      </c>
      <c r="L2015" s="188">
        <f>VLOOKUP('Tabela STJ'!$F$5:$F$5098,'R$ REAJUSTADO'!$A$2:$B$44,2,FALSE)</f>
        <v>990.89</v>
      </c>
      <c r="M2015" s="51">
        <f t="shared" si="75"/>
        <v>990.89</v>
      </c>
      <c r="N2015" s="52">
        <f>G2015*'R$ REAJUSTADO'!$E$13</f>
        <v>711.08339999999998</v>
      </c>
      <c r="O2015" s="11">
        <f>(J2015*'R$ REAJUSTADO'!$E$16)*'Tabela STJ'!K2015</f>
        <v>0</v>
      </c>
      <c r="P2015" s="205">
        <f t="shared" si="74"/>
        <v>1701.9733999999999</v>
      </c>
      <c r="Q2015" s="201" t="s">
        <v>5172</v>
      </c>
    </row>
    <row r="2016" spans="1:17" ht="25.5">
      <c r="A2016" s="119" t="s">
        <v>4322</v>
      </c>
      <c r="B2016" s="6" t="s">
        <v>4427</v>
      </c>
      <c r="C2016" s="131" t="s">
        <v>7437</v>
      </c>
      <c r="D2016" s="132" t="s">
        <v>1709</v>
      </c>
      <c r="E2016" s="8">
        <v>1</v>
      </c>
      <c r="F2016" s="166" t="s">
        <v>194</v>
      </c>
      <c r="G2016" s="9">
        <v>44.61</v>
      </c>
      <c r="H2016" s="8">
        <v>2</v>
      </c>
      <c r="I2016" s="8">
        <v>5</v>
      </c>
      <c r="L2016" s="188">
        <f>VLOOKUP('Tabela STJ'!$F$5:$F$5098,'R$ REAJUSTADO'!$A$2:$B$44,2,FALSE)</f>
        <v>923</v>
      </c>
      <c r="M2016" s="51">
        <f t="shared" si="75"/>
        <v>923</v>
      </c>
      <c r="N2016" s="52">
        <f>G2016*'R$ REAJUSTADO'!$E$13</f>
        <v>711.08339999999998</v>
      </c>
      <c r="O2016" s="11">
        <f>(J2016*'R$ REAJUSTADO'!$E$16)*'Tabela STJ'!K2016</f>
        <v>0</v>
      </c>
      <c r="P2016" s="205">
        <f t="shared" si="74"/>
        <v>1634.0834</v>
      </c>
      <c r="Q2016" s="201" t="s">
        <v>5172</v>
      </c>
    </row>
    <row r="2017" spans="1:17" ht="25.5">
      <c r="A2017" s="119" t="s">
        <v>4322</v>
      </c>
      <c r="B2017" s="6" t="s">
        <v>4427</v>
      </c>
      <c r="C2017" s="131" t="s">
        <v>7438</v>
      </c>
      <c r="D2017" s="132" t="s">
        <v>1713</v>
      </c>
      <c r="E2017" s="8">
        <v>1</v>
      </c>
      <c r="F2017" s="166" t="s">
        <v>774</v>
      </c>
      <c r="G2017" s="9">
        <v>109.49</v>
      </c>
      <c r="H2017" s="8">
        <v>2</v>
      </c>
      <c r="I2017" s="8">
        <v>7</v>
      </c>
      <c r="L2017" s="188">
        <f>VLOOKUP('Tabela STJ'!$F$5:$F$5098,'R$ REAJUSTADO'!$A$2:$B$44,2,FALSE)</f>
        <v>2279.75</v>
      </c>
      <c r="M2017" s="51">
        <f t="shared" si="75"/>
        <v>2279.75</v>
      </c>
      <c r="N2017" s="52">
        <f>G2017*'R$ REAJUSTADO'!$E$13</f>
        <v>1745.2705999999998</v>
      </c>
      <c r="O2017" s="11">
        <f>(J2017*'R$ REAJUSTADO'!$E$16)*'Tabela STJ'!K2017</f>
        <v>0</v>
      </c>
      <c r="P2017" s="205">
        <f t="shared" si="74"/>
        <v>4025.0205999999998</v>
      </c>
      <c r="Q2017" s="201" t="s">
        <v>5172</v>
      </c>
    </row>
    <row r="2018" spans="1:17" ht="25.5">
      <c r="A2018" s="119" t="s">
        <v>4322</v>
      </c>
      <c r="B2018" s="6" t="s">
        <v>4427</v>
      </c>
      <c r="C2018" s="131" t="s">
        <v>7439</v>
      </c>
      <c r="D2018" s="132" t="s">
        <v>1714</v>
      </c>
      <c r="E2018" s="8">
        <v>1</v>
      </c>
      <c r="F2018" s="166" t="s">
        <v>772</v>
      </c>
      <c r="G2018" s="9">
        <v>81.099999999999994</v>
      </c>
      <c r="H2018" s="8">
        <v>2</v>
      </c>
      <c r="I2018" s="8">
        <v>7</v>
      </c>
      <c r="L2018" s="188">
        <f>VLOOKUP('Tabela STJ'!$F$5:$F$5098,'R$ REAJUSTADO'!$A$2:$B$44,2,FALSE)</f>
        <v>2071.88</v>
      </c>
      <c r="M2018" s="51">
        <f t="shared" si="75"/>
        <v>2071.88</v>
      </c>
      <c r="N2018" s="52">
        <f>G2018*'R$ REAJUSTADO'!$E$13</f>
        <v>1292.7339999999999</v>
      </c>
      <c r="O2018" s="11">
        <f>(J2018*'R$ REAJUSTADO'!$E$16)*'Tabela STJ'!K2018</f>
        <v>0</v>
      </c>
      <c r="P2018" s="205">
        <f t="shared" si="74"/>
        <v>3364.614</v>
      </c>
      <c r="Q2018" s="201" t="s">
        <v>5172</v>
      </c>
    </row>
    <row r="2019" spans="1:17" ht="25.5">
      <c r="A2019" s="119" t="s">
        <v>4322</v>
      </c>
      <c r="B2019" s="6" t="s">
        <v>4427</v>
      </c>
      <c r="C2019" s="131" t="s">
        <v>7440</v>
      </c>
      <c r="D2019" s="132" t="s">
        <v>1717</v>
      </c>
      <c r="E2019" s="8">
        <v>1</v>
      </c>
      <c r="F2019" s="166" t="s">
        <v>332</v>
      </c>
      <c r="G2019" s="9">
        <v>64.88</v>
      </c>
      <c r="H2019" s="8">
        <v>2</v>
      </c>
      <c r="I2019" s="8">
        <v>6</v>
      </c>
      <c r="L2019" s="188">
        <f>VLOOKUP('Tabela STJ'!$F$5:$F$5098,'R$ REAJUSTADO'!$A$2:$B$44,2,FALSE)</f>
        <v>1690.76</v>
      </c>
      <c r="M2019" s="51">
        <f t="shared" si="75"/>
        <v>1690.76</v>
      </c>
      <c r="N2019" s="52">
        <f>G2019*'R$ REAJUSTADO'!$E$13</f>
        <v>1034.1871999999998</v>
      </c>
      <c r="O2019" s="11">
        <f>(J2019*'R$ REAJUSTADO'!$E$16)*'Tabela STJ'!K2019</f>
        <v>0</v>
      </c>
      <c r="P2019" s="205">
        <f t="shared" si="74"/>
        <v>2724.9471999999996</v>
      </c>
      <c r="Q2019" s="201" t="s">
        <v>5172</v>
      </c>
    </row>
    <row r="2020" spans="1:17" s="26" customFormat="1" ht="31.5">
      <c r="A2020" s="273" t="s">
        <v>5450</v>
      </c>
      <c r="B2020" s="273"/>
      <c r="C2020" s="273"/>
      <c r="D2020" s="273"/>
      <c r="E2020" s="273"/>
      <c r="F2020" s="273"/>
      <c r="G2020" s="273"/>
      <c r="H2020" s="273"/>
      <c r="I2020" s="273"/>
      <c r="J2020" s="273"/>
      <c r="K2020" s="273"/>
      <c r="L2020" s="273"/>
      <c r="M2020" s="273"/>
      <c r="N2020" s="273"/>
      <c r="O2020" s="273"/>
      <c r="P2020" s="273"/>
      <c r="Q2020" s="273"/>
    </row>
    <row r="2021" spans="1:17" ht="25.5">
      <c r="A2021" s="119" t="s">
        <v>4322</v>
      </c>
      <c r="B2021" s="6" t="s">
        <v>4428</v>
      </c>
      <c r="C2021" s="131" t="s">
        <v>7441</v>
      </c>
      <c r="D2021" s="132" t="s">
        <v>1719</v>
      </c>
      <c r="E2021" s="8">
        <v>1</v>
      </c>
      <c r="F2021" s="166" t="s">
        <v>30</v>
      </c>
      <c r="I2021" s="8">
        <v>2</v>
      </c>
      <c r="L2021" s="188">
        <f>VLOOKUP('Tabela STJ'!$F$5:$F$5098,'R$ REAJUSTADO'!$A$2:$B$44,2,FALSE)</f>
        <v>155.22</v>
      </c>
      <c r="M2021" s="51">
        <f t="shared" si="75"/>
        <v>155.22</v>
      </c>
      <c r="N2021" s="52">
        <f>G2021*'R$ REAJUSTADO'!$E$13</f>
        <v>0</v>
      </c>
      <c r="O2021" s="11">
        <f>(J2021*'R$ REAJUSTADO'!$E$16)*'Tabela STJ'!K2021</f>
        <v>0</v>
      </c>
      <c r="P2021" s="205">
        <f t="shared" ref="P2021:P2085" si="76">SUM(M2021:O2021)</f>
        <v>155.22</v>
      </c>
      <c r="Q2021" s="201" t="s">
        <v>5172</v>
      </c>
    </row>
    <row r="2022" spans="1:17" ht="25.5">
      <c r="A2022" s="119" t="s">
        <v>4322</v>
      </c>
      <c r="B2022" s="6" t="s">
        <v>4428</v>
      </c>
      <c r="C2022" s="131" t="s">
        <v>7442</v>
      </c>
      <c r="D2022" s="132" t="s">
        <v>1720</v>
      </c>
      <c r="E2022" s="8">
        <v>1</v>
      </c>
      <c r="F2022" s="166" t="s">
        <v>48</v>
      </c>
      <c r="I2022" s="8">
        <v>2</v>
      </c>
      <c r="L2022" s="188">
        <f>VLOOKUP('Tabela STJ'!$F$5:$F$5098,'R$ REAJUSTADO'!$A$2:$B$44,2,FALSE)</f>
        <v>424.07</v>
      </c>
      <c r="M2022" s="51">
        <f t="shared" si="75"/>
        <v>424.07</v>
      </c>
      <c r="N2022" s="52">
        <f>G2022*'R$ REAJUSTADO'!$E$13</f>
        <v>0</v>
      </c>
      <c r="O2022" s="11">
        <f>(J2022*'R$ REAJUSTADO'!$E$16)*'Tabela STJ'!K2022</f>
        <v>0</v>
      </c>
      <c r="P2022" s="205">
        <f t="shared" si="76"/>
        <v>424.07</v>
      </c>
      <c r="Q2022" s="201" t="s">
        <v>5172</v>
      </c>
    </row>
    <row r="2023" spans="1:17" ht="25.5">
      <c r="A2023" s="119" t="s">
        <v>4322</v>
      </c>
      <c r="B2023" s="6" t="s">
        <v>4428</v>
      </c>
      <c r="C2023" s="131" t="s">
        <v>7443</v>
      </c>
      <c r="D2023" s="132" t="s">
        <v>1722</v>
      </c>
      <c r="E2023" s="8">
        <v>1</v>
      </c>
      <c r="F2023" s="166" t="s">
        <v>2</v>
      </c>
      <c r="I2023" s="8">
        <v>3</v>
      </c>
      <c r="L2023" s="188">
        <f>VLOOKUP('Tabela STJ'!$F$5:$F$5098,'R$ REAJUSTADO'!$A$2:$B$44,2,FALSE)</f>
        <v>177.38</v>
      </c>
      <c r="M2023" s="51">
        <f t="shared" si="75"/>
        <v>177.38</v>
      </c>
      <c r="N2023" s="52">
        <f>G2023*'R$ REAJUSTADO'!$E$13</f>
        <v>0</v>
      </c>
      <c r="O2023" s="11">
        <f>(J2023*'R$ REAJUSTADO'!$E$16)*'Tabela STJ'!K2023</f>
        <v>0</v>
      </c>
      <c r="P2023" s="205">
        <f t="shared" si="76"/>
        <v>177.38</v>
      </c>
      <c r="Q2023" s="201" t="s">
        <v>5172</v>
      </c>
    </row>
    <row r="2024" spans="1:17" ht="25.5">
      <c r="A2024" s="119" t="s">
        <v>4322</v>
      </c>
      <c r="B2024" s="6" t="s">
        <v>4428</v>
      </c>
      <c r="C2024" s="131" t="s">
        <v>7444</v>
      </c>
      <c r="D2024" s="132" t="s">
        <v>1723</v>
      </c>
      <c r="E2024" s="8">
        <v>1</v>
      </c>
      <c r="F2024" s="166" t="s">
        <v>30</v>
      </c>
      <c r="I2024" s="8">
        <v>2</v>
      </c>
      <c r="L2024" s="188">
        <f>VLOOKUP('Tabela STJ'!$F$5:$F$5098,'R$ REAJUSTADO'!$A$2:$B$44,2,FALSE)</f>
        <v>155.22</v>
      </c>
      <c r="M2024" s="51">
        <f t="shared" si="75"/>
        <v>155.22</v>
      </c>
      <c r="N2024" s="52">
        <f>G2024*'R$ REAJUSTADO'!$E$13</f>
        <v>0</v>
      </c>
      <c r="O2024" s="11">
        <f>(J2024*'R$ REAJUSTADO'!$E$16)*'Tabela STJ'!K2024</f>
        <v>0</v>
      </c>
      <c r="P2024" s="205">
        <f t="shared" si="76"/>
        <v>155.22</v>
      </c>
      <c r="Q2024" s="201" t="s">
        <v>5172</v>
      </c>
    </row>
    <row r="2025" spans="1:17" ht="25.5">
      <c r="A2025" s="119" t="s">
        <v>4322</v>
      </c>
      <c r="B2025" s="6" t="s">
        <v>4428</v>
      </c>
      <c r="C2025" s="131" t="s">
        <v>7445</v>
      </c>
      <c r="D2025" s="132" t="s">
        <v>1724</v>
      </c>
      <c r="E2025" s="8">
        <v>1</v>
      </c>
      <c r="F2025" s="166" t="s">
        <v>11</v>
      </c>
      <c r="I2025" s="8">
        <v>1</v>
      </c>
      <c r="L2025" s="188">
        <f>VLOOKUP('Tabela STJ'!$F$5:$F$5098,'R$ REAJUSTADO'!$A$2:$B$44,2,FALSE)</f>
        <v>74.84</v>
      </c>
      <c r="M2025" s="51">
        <f t="shared" si="75"/>
        <v>74.84</v>
      </c>
      <c r="N2025" s="52">
        <f>G2025*'R$ REAJUSTADO'!$E$13</f>
        <v>0</v>
      </c>
      <c r="O2025" s="11">
        <f>(J2025*'R$ REAJUSTADO'!$E$16)*'Tabela STJ'!K2025</f>
        <v>0</v>
      </c>
      <c r="P2025" s="205">
        <f t="shared" si="76"/>
        <v>74.84</v>
      </c>
      <c r="Q2025" s="201" t="s">
        <v>5172</v>
      </c>
    </row>
    <row r="2026" spans="1:17" ht="25.5">
      <c r="A2026" s="119" t="s">
        <v>4322</v>
      </c>
      <c r="B2026" s="6" t="s">
        <v>4428</v>
      </c>
      <c r="C2026" s="131" t="s">
        <v>7446</v>
      </c>
      <c r="D2026" s="132" t="s">
        <v>1725</v>
      </c>
      <c r="E2026" s="8">
        <v>1</v>
      </c>
      <c r="F2026" s="166" t="s">
        <v>11</v>
      </c>
      <c r="I2026" s="8">
        <v>2</v>
      </c>
      <c r="L2026" s="188">
        <f>VLOOKUP('Tabela STJ'!$F$5:$F$5098,'R$ REAJUSTADO'!$A$2:$B$44,2,FALSE)</f>
        <v>74.84</v>
      </c>
      <c r="M2026" s="51">
        <f t="shared" si="75"/>
        <v>74.84</v>
      </c>
      <c r="N2026" s="52">
        <f>G2026*'R$ REAJUSTADO'!$E$13</f>
        <v>0</v>
      </c>
      <c r="O2026" s="11">
        <f>(J2026*'R$ REAJUSTADO'!$E$16)*'Tabela STJ'!K2026</f>
        <v>0</v>
      </c>
      <c r="P2026" s="205">
        <f t="shared" si="76"/>
        <v>74.84</v>
      </c>
      <c r="Q2026" s="201" t="s">
        <v>5172</v>
      </c>
    </row>
    <row r="2027" spans="1:17" ht="25.5">
      <c r="A2027" s="119" t="s">
        <v>4322</v>
      </c>
      <c r="B2027" s="6" t="s">
        <v>4428</v>
      </c>
      <c r="C2027" s="131" t="s">
        <v>7447</v>
      </c>
      <c r="D2027" s="132" t="s">
        <v>1726</v>
      </c>
      <c r="E2027" s="8">
        <v>1</v>
      </c>
      <c r="F2027" s="166" t="s">
        <v>149</v>
      </c>
      <c r="H2027" s="8">
        <v>1</v>
      </c>
      <c r="I2027" s="8">
        <v>2</v>
      </c>
      <c r="L2027" s="188">
        <f>VLOOKUP('Tabela STJ'!$F$5:$F$5098,'R$ REAJUSTADO'!$A$2:$B$44,2,FALSE)</f>
        <v>458.72</v>
      </c>
      <c r="M2027" s="51">
        <f t="shared" si="75"/>
        <v>458.72</v>
      </c>
      <c r="N2027" s="52">
        <f>G2027*'R$ REAJUSTADO'!$E$13</f>
        <v>0</v>
      </c>
      <c r="O2027" s="11">
        <f>(J2027*'R$ REAJUSTADO'!$E$16)*'Tabela STJ'!K2027</f>
        <v>0</v>
      </c>
      <c r="P2027" s="205">
        <f t="shared" si="76"/>
        <v>458.72</v>
      </c>
      <c r="Q2027" s="201" t="s">
        <v>5172</v>
      </c>
    </row>
    <row r="2028" spans="1:17" ht="25.5">
      <c r="A2028" s="119" t="s">
        <v>4322</v>
      </c>
      <c r="B2028" s="6" t="s">
        <v>4428</v>
      </c>
      <c r="C2028" s="131" t="s">
        <v>7448</v>
      </c>
      <c r="D2028" s="132" t="s">
        <v>1728</v>
      </c>
      <c r="E2028" s="8">
        <v>1</v>
      </c>
      <c r="F2028" s="166" t="s">
        <v>196</v>
      </c>
      <c r="H2028" s="8">
        <v>1</v>
      </c>
      <c r="I2028" s="8">
        <v>1</v>
      </c>
      <c r="L2028" s="188">
        <f>VLOOKUP('Tabela STJ'!$F$5:$F$5098,'R$ REAJUSTADO'!$A$2:$B$44,2,FALSE)</f>
        <v>353.41</v>
      </c>
      <c r="M2028" s="51">
        <f t="shared" si="75"/>
        <v>353.41</v>
      </c>
      <c r="N2028" s="52">
        <f>G2028*'R$ REAJUSTADO'!$E$13</f>
        <v>0</v>
      </c>
      <c r="O2028" s="11">
        <f>(J2028*'R$ REAJUSTADO'!$E$16)*'Tabela STJ'!K2028</f>
        <v>0</v>
      </c>
      <c r="P2028" s="205">
        <f t="shared" si="76"/>
        <v>353.41</v>
      </c>
      <c r="Q2028" s="201" t="s">
        <v>5172</v>
      </c>
    </row>
    <row r="2029" spans="1:17" ht="25.5">
      <c r="A2029" s="119" t="s">
        <v>4322</v>
      </c>
      <c r="B2029" s="6" t="s">
        <v>4428</v>
      </c>
      <c r="C2029" s="131" t="s">
        <v>7449</v>
      </c>
      <c r="D2029" s="132" t="s">
        <v>1729</v>
      </c>
      <c r="E2029" s="8">
        <v>1</v>
      </c>
      <c r="F2029" s="166" t="s">
        <v>11</v>
      </c>
      <c r="I2029" s="8">
        <v>1</v>
      </c>
      <c r="L2029" s="188">
        <f>VLOOKUP('Tabela STJ'!$F$5:$F$5098,'R$ REAJUSTADO'!$A$2:$B$44,2,FALSE)</f>
        <v>74.84</v>
      </c>
      <c r="M2029" s="51">
        <f t="shared" si="75"/>
        <v>74.84</v>
      </c>
      <c r="N2029" s="52">
        <f>G2029*'R$ REAJUSTADO'!$E$13</f>
        <v>0</v>
      </c>
      <c r="O2029" s="11">
        <f>(J2029*'R$ REAJUSTADO'!$E$16)*'Tabela STJ'!K2029</f>
        <v>0</v>
      </c>
      <c r="P2029" s="205">
        <f t="shared" si="76"/>
        <v>74.84</v>
      </c>
      <c r="Q2029" s="201" t="s">
        <v>5172</v>
      </c>
    </row>
    <row r="2030" spans="1:17" ht="25.5">
      <c r="A2030" s="119" t="s">
        <v>4322</v>
      </c>
      <c r="B2030" s="6" t="s">
        <v>4428</v>
      </c>
      <c r="C2030" s="131" t="s">
        <v>7450</v>
      </c>
      <c r="D2030" s="132" t="s">
        <v>1730</v>
      </c>
      <c r="E2030" s="8">
        <v>1</v>
      </c>
      <c r="F2030" s="166" t="s">
        <v>3</v>
      </c>
      <c r="H2030" s="8">
        <v>1</v>
      </c>
      <c r="I2030" s="8">
        <v>1</v>
      </c>
      <c r="L2030" s="188">
        <f>VLOOKUP('Tabela STJ'!$F$5:$F$5098,'R$ REAJUSTADO'!$A$2:$B$44,2,FALSE)</f>
        <v>261.93</v>
      </c>
      <c r="M2030" s="51">
        <f t="shared" si="75"/>
        <v>261.93</v>
      </c>
      <c r="N2030" s="52">
        <f>G2030*'R$ REAJUSTADO'!$E$13</f>
        <v>0</v>
      </c>
      <c r="O2030" s="11">
        <f>(J2030*'R$ REAJUSTADO'!$E$16)*'Tabela STJ'!K2030</f>
        <v>0</v>
      </c>
      <c r="P2030" s="205">
        <f t="shared" si="76"/>
        <v>261.93</v>
      </c>
      <c r="Q2030" s="201" t="s">
        <v>5172</v>
      </c>
    </row>
    <row r="2031" spans="1:17" ht="25.5">
      <c r="A2031" s="119" t="s">
        <v>4322</v>
      </c>
      <c r="B2031" s="6" t="s">
        <v>4428</v>
      </c>
      <c r="C2031" s="131" t="s">
        <v>7451</v>
      </c>
      <c r="D2031" s="132" t="s">
        <v>1731</v>
      </c>
      <c r="E2031" s="8">
        <v>1</v>
      </c>
      <c r="F2031" s="166" t="s">
        <v>6</v>
      </c>
      <c r="H2031" s="8">
        <v>2</v>
      </c>
      <c r="I2031" s="8">
        <v>4</v>
      </c>
      <c r="L2031" s="188">
        <f>VLOOKUP('Tabela STJ'!$F$5:$F$5098,'R$ REAJUSTADO'!$A$2:$B$44,2,FALSE)</f>
        <v>838.45</v>
      </c>
      <c r="M2031" s="51">
        <f t="shared" si="75"/>
        <v>838.45</v>
      </c>
      <c r="N2031" s="52">
        <f>G2031*'R$ REAJUSTADO'!$E$13</f>
        <v>0</v>
      </c>
      <c r="O2031" s="11">
        <f>(J2031*'R$ REAJUSTADO'!$E$16)*'Tabela STJ'!K2031</f>
        <v>0</v>
      </c>
      <c r="P2031" s="205">
        <f t="shared" si="76"/>
        <v>838.45</v>
      </c>
      <c r="Q2031" s="201" t="s">
        <v>5172</v>
      </c>
    </row>
    <row r="2032" spans="1:17" ht="25.5">
      <c r="A2032" s="119" t="s">
        <v>4322</v>
      </c>
      <c r="B2032" s="6" t="s">
        <v>4428</v>
      </c>
      <c r="C2032" s="131" t="s">
        <v>7452</v>
      </c>
      <c r="D2032" s="132" t="s">
        <v>1732</v>
      </c>
      <c r="E2032" s="8">
        <v>1</v>
      </c>
      <c r="F2032" s="166" t="s">
        <v>196</v>
      </c>
      <c r="H2032" s="8">
        <v>1</v>
      </c>
      <c r="I2032" s="8">
        <v>2</v>
      </c>
      <c r="L2032" s="188">
        <f>VLOOKUP('Tabela STJ'!$F$5:$F$5098,'R$ REAJUSTADO'!$A$2:$B$44,2,FALSE)</f>
        <v>353.41</v>
      </c>
      <c r="M2032" s="51">
        <f t="shared" si="75"/>
        <v>353.41</v>
      </c>
      <c r="N2032" s="52">
        <f>G2032*'R$ REAJUSTADO'!$E$13</f>
        <v>0</v>
      </c>
      <c r="O2032" s="11">
        <f>(J2032*'R$ REAJUSTADO'!$E$16)*'Tabela STJ'!K2032</f>
        <v>0</v>
      </c>
      <c r="P2032" s="205">
        <f t="shared" si="76"/>
        <v>353.41</v>
      </c>
      <c r="Q2032" s="201" t="s">
        <v>5172</v>
      </c>
    </row>
    <row r="2033" spans="1:17" ht="25.5">
      <c r="A2033" s="119" t="s">
        <v>4322</v>
      </c>
      <c r="B2033" s="6" t="s">
        <v>4428</v>
      </c>
      <c r="C2033" s="131" t="s">
        <v>7453</v>
      </c>
      <c r="D2033" s="132" t="s">
        <v>1733</v>
      </c>
      <c r="E2033" s="8">
        <v>1</v>
      </c>
      <c r="F2033" s="166" t="s">
        <v>5</v>
      </c>
      <c r="H2033" s="8">
        <v>1</v>
      </c>
      <c r="I2033" s="8">
        <v>2</v>
      </c>
      <c r="L2033" s="188">
        <f>VLOOKUP('Tabela STJ'!$F$5:$F$5098,'R$ REAJUSTADO'!$A$2:$B$44,2,FALSE)</f>
        <v>600.09</v>
      </c>
      <c r="M2033" s="51">
        <f t="shared" si="75"/>
        <v>600.09</v>
      </c>
      <c r="N2033" s="52">
        <f>G2033*'R$ REAJUSTADO'!$E$13</f>
        <v>0</v>
      </c>
      <c r="O2033" s="11">
        <f>(J2033*'R$ REAJUSTADO'!$E$16)*'Tabela STJ'!K2033</f>
        <v>0</v>
      </c>
      <c r="P2033" s="205">
        <f t="shared" si="76"/>
        <v>600.09</v>
      </c>
      <c r="Q2033" s="201" t="s">
        <v>5172</v>
      </c>
    </row>
    <row r="2034" spans="1:17" ht="25.5">
      <c r="A2034" s="119" t="s">
        <v>4322</v>
      </c>
      <c r="B2034" s="6" t="s">
        <v>4428</v>
      </c>
      <c r="C2034" s="131" t="s">
        <v>7454</v>
      </c>
      <c r="D2034" s="132" t="s">
        <v>1734</v>
      </c>
      <c r="E2034" s="8">
        <v>1</v>
      </c>
      <c r="F2034" s="166" t="s">
        <v>196</v>
      </c>
      <c r="H2034" s="8">
        <v>1</v>
      </c>
      <c r="I2034" s="8">
        <v>2</v>
      </c>
      <c r="L2034" s="188">
        <f>VLOOKUP('Tabela STJ'!$F$5:$F$5098,'R$ REAJUSTADO'!$A$2:$B$44,2,FALSE)</f>
        <v>353.41</v>
      </c>
      <c r="M2034" s="51">
        <f t="shared" si="75"/>
        <v>353.41</v>
      </c>
      <c r="N2034" s="52">
        <f>G2034*'R$ REAJUSTADO'!$E$13</f>
        <v>0</v>
      </c>
      <c r="O2034" s="11">
        <f>(J2034*'R$ REAJUSTADO'!$E$16)*'Tabela STJ'!K2034</f>
        <v>0</v>
      </c>
      <c r="P2034" s="205">
        <f t="shared" si="76"/>
        <v>353.41</v>
      </c>
      <c r="Q2034" s="201" t="s">
        <v>5172</v>
      </c>
    </row>
    <row r="2035" spans="1:17" ht="25.5">
      <c r="A2035" s="119" t="s">
        <v>4322</v>
      </c>
      <c r="B2035" s="6" t="s">
        <v>4428</v>
      </c>
      <c r="C2035" s="131" t="s">
        <v>7455</v>
      </c>
      <c r="D2035" s="132" t="s">
        <v>1735</v>
      </c>
      <c r="E2035" s="8">
        <v>1</v>
      </c>
      <c r="F2035" s="166" t="s">
        <v>5</v>
      </c>
      <c r="H2035" s="8">
        <v>1</v>
      </c>
      <c r="I2035" s="8">
        <v>1</v>
      </c>
      <c r="L2035" s="188">
        <f>VLOOKUP('Tabela STJ'!$F$5:$F$5098,'R$ REAJUSTADO'!$A$2:$B$44,2,FALSE)</f>
        <v>600.09</v>
      </c>
      <c r="M2035" s="51">
        <f t="shared" si="75"/>
        <v>600.09</v>
      </c>
      <c r="N2035" s="52">
        <f>G2035*'R$ REAJUSTADO'!$E$13</f>
        <v>0</v>
      </c>
      <c r="O2035" s="11">
        <f>(J2035*'R$ REAJUSTADO'!$E$16)*'Tabela STJ'!K2035</f>
        <v>0</v>
      </c>
      <c r="P2035" s="205">
        <f t="shared" si="76"/>
        <v>600.09</v>
      </c>
      <c r="Q2035" s="201" t="s">
        <v>5172</v>
      </c>
    </row>
    <row r="2036" spans="1:17" ht="25.5">
      <c r="A2036" s="119" t="s">
        <v>4322</v>
      </c>
      <c r="B2036" s="6" t="s">
        <v>4428</v>
      </c>
      <c r="C2036" s="131" t="s">
        <v>7456</v>
      </c>
      <c r="D2036" s="132" t="s">
        <v>1736</v>
      </c>
      <c r="E2036" s="8">
        <v>1</v>
      </c>
      <c r="F2036" s="166" t="s">
        <v>3</v>
      </c>
      <c r="H2036" s="8">
        <v>1</v>
      </c>
      <c r="I2036" s="8">
        <v>2</v>
      </c>
      <c r="L2036" s="188">
        <f>VLOOKUP('Tabela STJ'!$F$5:$F$5098,'R$ REAJUSTADO'!$A$2:$B$44,2,FALSE)</f>
        <v>261.93</v>
      </c>
      <c r="M2036" s="51">
        <f t="shared" si="75"/>
        <v>261.93</v>
      </c>
      <c r="N2036" s="52">
        <f>G2036*'R$ REAJUSTADO'!$E$13</f>
        <v>0</v>
      </c>
      <c r="O2036" s="11">
        <f>(J2036*'R$ REAJUSTADO'!$E$16)*'Tabela STJ'!K2036</f>
        <v>0</v>
      </c>
      <c r="P2036" s="205">
        <f t="shared" si="76"/>
        <v>261.93</v>
      </c>
      <c r="Q2036" s="201" t="s">
        <v>5172</v>
      </c>
    </row>
    <row r="2037" spans="1:17" ht="25.5">
      <c r="A2037" s="119" t="s">
        <v>4322</v>
      </c>
      <c r="B2037" s="6" t="s">
        <v>4428</v>
      </c>
      <c r="C2037" s="131" t="s">
        <v>7457</v>
      </c>
      <c r="D2037" s="132" t="s">
        <v>1737</v>
      </c>
      <c r="E2037" s="8">
        <v>1</v>
      </c>
      <c r="F2037" s="166" t="s">
        <v>11</v>
      </c>
      <c r="I2037" s="8">
        <v>0</v>
      </c>
      <c r="L2037" s="188">
        <f>VLOOKUP('Tabela STJ'!$F$5:$F$5098,'R$ REAJUSTADO'!$A$2:$B$44,2,FALSE)</f>
        <v>74.84</v>
      </c>
      <c r="M2037" s="51">
        <f t="shared" si="75"/>
        <v>74.84</v>
      </c>
      <c r="N2037" s="52">
        <f>G2037*'R$ REAJUSTADO'!$E$13</f>
        <v>0</v>
      </c>
      <c r="O2037" s="11">
        <f>(J2037*'R$ REAJUSTADO'!$E$16)*'Tabela STJ'!K2037</f>
        <v>0</v>
      </c>
      <c r="P2037" s="205">
        <f t="shared" si="76"/>
        <v>74.84</v>
      </c>
      <c r="Q2037" s="201" t="s">
        <v>5172</v>
      </c>
    </row>
    <row r="2038" spans="1:17" ht="25.5">
      <c r="A2038" s="119" t="s">
        <v>4322</v>
      </c>
      <c r="B2038" s="6" t="s">
        <v>4428</v>
      </c>
      <c r="C2038" s="131" t="s">
        <v>7458</v>
      </c>
      <c r="D2038" s="132" t="s">
        <v>1738</v>
      </c>
      <c r="E2038" s="8">
        <v>1</v>
      </c>
      <c r="F2038" s="166" t="s">
        <v>11</v>
      </c>
      <c r="I2038" s="8">
        <v>0</v>
      </c>
      <c r="L2038" s="188">
        <f>VLOOKUP('Tabela STJ'!$F$5:$F$5098,'R$ REAJUSTADO'!$A$2:$B$44,2,FALSE)</f>
        <v>74.84</v>
      </c>
      <c r="M2038" s="51">
        <f t="shared" si="75"/>
        <v>74.84</v>
      </c>
      <c r="N2038" s="52">
        <f>G2038*'R$ REAJUSTADO'!$E$13</f>
        <v>0</v>
      </c>
      <c r="O2038" s="11">
        <f>(J2038*'R$ REAJUSTADO'!$E$16)*'Tabela STJ'!K2038</f>
        <v>0</v>
      </c>
      <c r="P2038" s="205">
        <f t="shared" si="76"/>
        <v>74.84</v>
      </c>
      <c r="Q2038" s="201" t="s">
        <v>5172</v>
      </c>
    </row>
    <row r="2039" spans="1:17" ht="25.5">
      <c r="A2039" s="119" t="s">
        <v>4322</v>
      </c>
      <c r="B2039" s="6" t="s">
        <v>4428</v>
      </c>
      <c r="C2039" s="131" t="s">
        <v>7459</v>
      </c>
      <c r="D2039" s="132" t="s">
        <v>1739</v>
      </c>
      <c r="E2039" s="8">
        <v>1</v>
      </c>
      <c r="F2039" s="166" t="s">
        <v>11</v>
      </c>
      <c r="I2039" s="8">
        <v>0</v>
      </c>
      <c r="L2039" s="188">
        <f>VLOOKUP('Tabela STJ'!$F$5:$F$5098,'R$ REAJUSTADO'!$A$2:$B$44,2,FALSE)</f>
        <v>74.84</v>
      </c>
      <c r="M2039" s="51">
        <f t="shared" si="75"/>
        <v>74.84</v>
      </c>
      <c r="N2039" s="52">
        <f>G2039*'R$ REAJUSTADO'!$E$13</f>
        <v>0</v>
      </c>
      <c r="O2039" s="11">
        <f>(J2039*'R$ REAJUSTADO'!$E$16)*'Tabela STJ'!K2039</f>
        <v>0</v>
      </c>
      <c r="P2039" s="205">
        <f t="shared" si="76"/>
        <v>74.84</v>
      </c>
      <c r="Q2039" s="201" t="s">
        <v>5172</v>
      </c>
    </row>
    <row r="2040" spans="1:17" ht="25.5">
      <c r="A2040" s="119" t="s">
        <v>4322</v>
      </c>
      <c r="B2040" s="6" t="s">
        <v>4428</v>
      </c>
      <c r="C2040" s="131" t="s">
        <v>7460</v>
      </c>
      <c r="D2040" s="132" t="s">
        <v>1740</v>
      </c>
      <c r="E2040" s="8">
        <v>1</v>
      </c>
      <c r="F2040" s="166" t="s">
        <v>431</v>
      </c>
      <c r="H2040" s="8">
        <v>1</v>
      </c>
      <c r="I2040" s="8">
        <v>3</v>
      </c>
      <c r="L2040" s="188">
        <f>VLOOKUP('Tabela STJ'!$F$5:$F$5098,'R$ REAJUSTADO'!$A$2:$B$44,2,FALSE)</f>
        <v>507.22</v>
      </c>
      <c r="M2040" s="51">
        <f t="shared" si="75"/>
        <v>507.22</v>
      </c>
      <c r="N2040" s="52">
        <f>G2040*'R$ REAJUSTADO'!$E$13</f>
        <v>0</v>
      </c>
      <c r="O2040" s="11">
        <f>(J2040*'R$ REAJUSTADO'!$E$16)*'Tabela STJ'!K2040</f>
        <v>0</v>
      </c>
      <c r="P2040" s="205">
        <f t="shared" si="76"/>
        <v>507.22</v>
      </c>
      <c r="Q2040" s="201" t="s">
        <v>5172</v>
      </c>
    </row>
    <row r="2041" spans="1:17" ht="25.5">
      <c r="A2041" s="119" t="s">
        <v>4322</v>
      </c>
      <c r="B2041" s="6" t="s">
        <v>4428</v>
      </c>
      <c r="C2041" s="131" t="s">
        <v>7461</v>
      </c>
      <c r="D2041" s="132" t="s">
        <v>1741</v>
      </c>
      <c r="E2041" s="8">
        <v>1</v>
      </c>
      <c r="F2041" s="166" t="s">
        <v>196</v>
      </c>
      <c r="H2041" s="8">
        <v>2</v>
      </c>
      <c r="I2041" s="8">
        <v>2</v>
      </c>
      <c r="L2041" s="188">
        <f>VLOOKUP('Tabela STJ'!$F$5:$F$5098,'R$ REAJUSTADO'!$A$2:$B$44,2,FALSE)</f>
        <v>353.41</v>
      </c>
      <c r="M2041" s="51">
        <f t="shared" si="75"/>
        <v>353.41</v>
      </c>
      <c r="N2041" s="52">
        <f>G2041*'R$ REAJUSTADO'!$E$13</f>
        <v>0</v>
      </c>
      <c r="O2041" s="11">
        <f>(J2041*'R$ REAJUSTADO'!$E$16)*'Tabela STJ'!K2041</f>
        <v>0</v>
      </c>
      <c r="P2041" s="205">
        <f t="shared" si="76"/>
        <v>353.41</v>
      </c>
      <c r="Q2041" s="201" t="s">
        <v>5172</v>
      </c>
    </row>
    <row r="2042" spans="1:17" ht="25.5">
      <c r="A2042" s="119" t="s">
        <v>4322</v>
      </c>
      <c r="B2042" s="6" t="s">
        <v>4428</v>
      </c>
      <c r="C2042" s="131" t="s">
        <v>7462</v>
      </c>
      <c r="D2042" s="132" t="s">
        <v>1742</v>
      </c>
      <c r="E2042" s="8">
        <v>1</v>
      </c>
      <c r="F2042" s="166" t="s">
        <v>11</v>
      </c>
      <c r="I2042" s="8">
        <v>2</v>
      </c>
      <c r="L2042" s="188">
        <f>VLOOKUP('Tabela STJ'!$F$5:$F$5098,'R$ REAJUSTADO'!$A$2:$B$44,2,FALSE)</f>
        <v>74.84</v>
      </c>
      <c r="M2042" s="51">
        <f t="shared" si="75"/>
        <v>74.84</v>
      </c>
      <c r="N2042" s="52">
        <f>G2042*'R$ REAJUSTADO'!$E$13</f>
        <v>0</v>
      </c>
      <c r="O2042" s="11">
        <f>(J2042*'R$ REAJUSTADO'!$E$16)*'Tabela STJ'!K2042</f>
        <v>0</v>
      </c>
      <c r="P2042" s="205">
        <f t="shared" si="76"/>
        <v>74.84</v>
      </c>
      <c r="Q2042" s="201" t="s">
        <v>5172</v>
      </c>
    </row>
    <row r="2043" spans="1:17" ht="25.5">
      <c r="A2043" s="119" t="s">
        <v>4322</v>
      </c>
      <c r="B2043" s="6" t="s">
        <v>4428</v>
      </c>
      <c r="C2043" s="131" t="s">
        <v>7463</v>
      </c>
      <c r="D2043" s="132" t="s">
        <v>1743</v>
      </c>
      <c r="E2043" s="8">
        <v>1</v>
      </c>
      <c r="F2043" s="166" t="s">
        <v>11</v>
      </c>
      <c r="I2043" s="8">
        <v>1</v>
      </c>
      <c r="L2043" s="188">
        <f>VLOOKUP('Tabela STJ'!$F$5:$F$5098,'R$ REAJUSTADO'!$A$2:$B$44,2,FALSE)</f>
        <v>74.84</v>
      </c>
      <c r="M2043" s="51">
        <f t="shared" ref="M2043:M2107" si="77">L2043*E2043</f>
        <v>74.84</v>
      </c>
      <c r="N2043" s="52">
        <f>G2043*'R$ REAJUSTADO'!$E$13</f>
        <v>0</v>
      </c>
      <c r="O2043" s="11">
        <f>(J2043*'R$ REAJUSTADO'!$E$16)*'Tabela STJ'!K2043</f>
        <v>0</v>
      </c>
      <c r="P2043" s="205">
        <f t="shared" si="76"/>
        <v>74.84</v>
      </c>
      <c r="Q2043" s="201" t="s">
        <v>5172</v>
      </c>
    </row>
    <row r="2044" spans="1:17" ht="25.5">
      <c r="A2044" s="119" t="s">
        <v>4322</v>
      </c>
      <c r="B2044" s="6" t="s">
        <v>4428</v>
      </c>
      <c r="C2044" s="131" t="s">
        <v>7464</v>
      </c>
      <c r="D2044" s="132" t="s">
        <v>1744</v>
      </c>
      <c r="E2044" s="8">
        <v>1</v>
      </c>
      <c r="F2044" s="166" t="s">
        <v>2</v>
      </c>
      <c r="H2044" s="8">
        <v>1</v>
      </c>
      <c r="I2044" s="8">
        <v>2</v>
      </c>
      <c r="L2044" s="188">
        <f>VLOOKUP('Tabela STJ'!$F$5:$F$5098,'R$ REAJUSTADO'!$A$2:$B$44,2,FALSE)</f>
        <v>177.38</v>
      </c>
      <c r="M2044" s="51">
        <f t="shared" si="77"/>
        <v>177.38</v>
      </c>
      <c r="N2044" s="52">
        <f>G2044*'R$ REAJUSTADO'!$E$13</f>
        <v>0</v>
      </c>
      <c r="O2044" s="11">
        <f>(J2044*'R$ REAJUSTADO'!$E$16)*'Tabela STJ'!K2044</f>
        <v>0</v>
      </c>
      <c r="P2044" s="205">
        <f t="shared" si="76"/>
        <v>177.38</v>
      </c>
      <c r="Q2044" s="201" t="s">
        <v>5172</v>
      </c>
    </row>
    <row r="2045" spans="1:17" ht="25.5">
      <c r="A2045" s="119" t="s">
        <v>4322</v>
      </c>
      <c r="B2045" s="6" t="s">
        <v>4428</v>
      </c>
      <c r="C2045" s="131" t="s">
        <v>7465</v>
      </c>
      <c r="D2045" s="132" t="s">
        <v>1745</v>
      </c>
      <c r="E2045" s="8">
        <v>1</v>
      </c>
      <c r="F2045" s="166" t="s">
        <v>11</v>
      </c>
      <c r="H2045" s="8">
        <v>1</v>
      </c>
      <c r="I2045" s="8">
        <v>2</v>
      </c>
      <c r="L2045" s="188">
        <f>VLOOKUP('Tabela STJ'!$F$5:$F$5098,'R$ REAJUSTADO'!$A$2:$B$44,2,FALSE)</f>
        <v>74.84</v>
      </c>
      <c r="M2045" s="51">
        <f t="shared" si="77"/>
        <v>74.84</v>
      </c>
      <c r="N2045" s="52">
        <f>G2045*'R$ REAJUSTADO'!$E$13</f>
        <v>0</v>
      </c>
      <c r="O2045" s="11">
        <f>(J2045*'R$ REAJUSTADO'!$E$16)*'Tabela STJ'!K2045</f>
        <v>0</v>
      </c>
      <c r="P2045" s="205">
        <f t="shared" si="76"/>
        <v>74.84</v>
      </c>
      <c r="Q2045" s="201" t="s">
        <v>5172</v>
      </c>
    </row>
    <row r="2046" spans="1:17" ht="25.5">
      <c r="A2046" s="119" t="s">
        <v>4322</v>
      </c>
      <c r="B2046" s="6" t="s">
        <v>4428</v>
      </c>
      <c r="C2046" s="131" t="s">
        <v>7466</v>
      </c>
      <c r="D2046" s="132" t="s">
        <v>1746</v>
      </c>
      <c r="E2046" s="8">
        <v>1</v>
      </c>
      <c r="F2046" s="166" t="s">
        <v>149</v>
      </c>
      <c r="H2046" s="8">
        <v>1</v>
      </c>
      <c r="I2046" s="8">
        <v>3</v>
      </c>
      <c r="L2046" s="188">
        <f>VLOOKUP('Tabela STJ'!$F$5:$F$5098,'R$ REAJUSTADO'!$A$2:$B$44,2,FALSE)</f>
        <v>458.72</v>
      </c>
      <c r="M2046" s="51">
        <f t="shared" si="77"/>
        <v>458.72</v>
      </c>
      <c r="N2046" s="52">
        <f>G2046*'R$ REAJUSTADO'!$E$13</f>
        <v>0</v>
      </c>
      <c r="O2046" s="11">
        <f>(J2046*'R$ REAJUSTADO'!$E$16)*'Tabela STJ'!K2046</f>
        <v>0</v>
      </c>
      <c r="P2046" s="205">
        <f t="shared" si="76"/>
        <v>458.72</v>
      </c>
      <c r="Q2046" s="201" t="s">
        <v>5172</v>
      </c>
    </row>
    <row r="2047" spans="1:17" ht="25.5">
      <c r="A2047" s="119" t="s">
        <v>4322</v>
      </c>
      <c r="B2047" s="6" t="s">
        <v>4428</v>
      </c>
      <c r="C2047" s="131" t="s">
        <v>7467</v>
      </c>
      <c r="D2047" s="132" t="s">
        <v>1748</v>
      </c>
      <c r="E2047" s="8">
        <v>1</v>
      </c>
      <c r="F2047" s="166" t="s">
        <v>7</v>
      </c>
      <c r="H2047" s="8">
        <v>1</v>
      </c>
      <c r="I2047" s="8">
        <v>5</v>
      </c>
      <c r="L2047" s="188">
        <f>VLOOKUP('Tabela STJ'!$F$5:$F$5098,'R$ REAJUSTADO'!$A$2:$B$44,2,FALSE)</f>
        <v>1191.8499999999999</v>
      </c>
      <c r="M2047" s="51">
        <f t="shared" si="77"/>
        <v>1191.8499999999999</v>
      </c>
      <c r="N2047" s="52">
        <f>G2047*'R$ REAJUSTADO'!$E$13</f>
        <v>0</v>
      </c>
      <c r="O2047" s="11">
        <f>(J2047*'R$ REAJUSTADO'!$E$16)*'Tabela STJ'!K2047</f>
        <v>0</v>
      </c>
      <c r="P2047" s="205">
        <f t="shared" si="76"/>
        <v>1191.8499999999999</v>
      </c>
      <c r="Q2047" s="201" t="s">
        <v>5172</v>
      </c>
    </row>
    <row r="2048" spans="1:17" ht="25.5">
      <c r="A2048" s="119" t="s">
        <v>4322</v>
      </c>
      <c r="B2048" s="6" t="s">
        <v>4428</v>
      </c>
      <c r="C2048" s="131" t="s">
        <v>7468</v>
      </c>
      <c r="D2048" s="132" t="s">
        <v>1749</v>
      </c>
      <c r="E2048" s="8">
        <v>1</v>
      </c>
      <c r="F2048" s="166" t="s">
        <v>7</v>
      </c>
      <c r="H2048" s="8">
        <v>2</v>
      </c>
      <c r="I2048" s="8">
        <v>6</v>
      </c>
      <c r="L2048" s="188">
        <f>VLOOKUP('Tabela STJ'!$F$5:$F$5098,'R$ REAJUSTADO'!$A$2:$B$44,2,FALSE)</f>
        <v>1191.8499999999999</v>
      </c>
      <c r="M2048" s="51">
        <f t="shared" si="77"/>
        <v>1191.8499999999999</v>
      </c>
      <c r="N2048" s="52">
        <f>G2048*'R$ REAJUSTADO'!$E$13</f>
        <v>0</v>
      </c>
      <c r="O2048" s="11">
        <f>(J2048*'R$ REAJUSTADO'!$E$16)*'Tabela STJ'!K2048</f>
        <v>0</v>
      </c>
      <c r="P2048" s="205">
        <f t="shared" si="76"/>
        <v>1191.8499999999999</v>
      </c>
      <c r="Q2048" s="201" t="s">
        <v>5172</v>
      </c>
    </row>
    <row r="2049" spans="1:17" ht="25.5">
      <c r="A2049" s="119" t="s">
        <v>4322</v>
      </c>
      <c r="B2049" s="6" t="s">
        <v>4428</v>
      </c>
      <c r="C2049" s="131" t="s">
        <v>7469</v>
      </c>
      <c r="D2049" s="132" t="s">
        <v>1750</v>
      </c>
      <c r="E2049" s="8">
        <v>1</v>
      </c>
      <c r="F2049" s="166" t="s">
        <v>149</v>
      </c>
      <c r="H2049" s="8">
        <v>1</v>
      </c>
      <c r="I2049" s="8">
        <v>2</v>
      </c>
      <c r="L2049" s="188">
        <f>VLOOKUP('Tabela STJ'!$F$5:$F$5098,'R$ REAJUSTADO'!$A$2:$B$44,2,FALSE)</f>
        <v>458.72</v>
      </c>
      <c r="M2049" s="51">
        <f t="shared" si="77"/>
        <v>458.72</v>
      </c>
      <c r="N2049" s="52">
        <f>G2049*'R$ REAJUSTADO'!$E$13</f>
        <v>0</v>
      </c>
      <c r="O2049" s="11">
        <f>(J2049*'R$ REAJUSTADO'!$E$16)*'Tabela STJ'!K2049</f>
        <v>0</v>
      </c>
      <c r="P2049" s="205">
        <f t="shared" si="76"/>
        <v>458.72</v>
      </c>
      <c r="Q2049" s="201" t="s">
        <v>5172</v>
      </c>
    </row>
    <row r="2050" spans="1:17" ht="25.5">
      <c r="A2050" s="119" t="s">
        <v>4322</v>
      </c>
      <c r="B2050" s="6" t="s">
        <v>4428</v>
      </c>
      <c r="C2050" s="131" t="s">
        <v>7470</v>
      </c>
      <c r="D2050" s="132" t="s">
        <v>1751</v>
      </c>
      <c r="E2050" s="8">
        <v>1</v>
      </c>
      <c r="F2050" s="166" t="s">
        <v>11</v>
      </c>
      <c r="I2050" s="8">
        <v>2</v>
      </c>
      <c r="L2050" s="188">
        <f>VLOOKUP('Tabela STJ'!$F$5:$F$5098,'R$ REAJUSTADO'!$A$2:$B$44,2,FALSE)</f>
        <v>74.84</v>
      </c>
      <c r="M2050" s="51">
        <f t="shared" si="77"/>
        <v>74.84</v>
      </c>
      <c r="N2050" s="52">
        <f>G2050*'R$ REAJUSTADO'!$E$13</f>
        <v>0</v>
      </c>
      <c r="O2050" s="11">
        <f>(J2050*'R$ REAJUSTADO'!$E$16)*'Tabela STJ'!K2050</f>
        <v>0</v>
      </c>
      <c r="P2050" s="205">
        <f t="shared" si="76"/>
        <v>74.84</v>
      </c>
      <c r="Q2050" s="201" t="s">
        <v>5172</v>
      </c>
    </row>
    <row r="2051" spans="1:17" ht="25.5">
      <c r="A2051" s="119" t="s">
        <v>4322</v>
      </c>
      <c r="B2051" s="6" t="s">
        <v>4428</v>
      </c>
      <c r="C2051" s="131" t="s">
        <v>7471</v>
      </c>
      <c r="D2051" s="132" t="s">
        <v>1747</v>
      </c>
      <c r="E2051" s="8">
        <v>1</v>
      </c>
      <c r="F2051" s="166" t="s">
        <v>196</v>
      </c>
      <c r="H2051" s="8">
        <v>1</v>
      </c>
      <c r="I2051" s="8">
        <v>1</v>
      </c>
      <c r="L2051" s="188">
        <f>VLOOKUP('Tabela STJ'!$F$5:$F$5098,'R$ REAJUSTADO'!$A$2:$B$44,2,FALSE)</f>
        <v>353.41</v>
      </c>
      <c r="M2051" s="51">
        <f t="shared" si="77"/>
        <v>353.41</v>
      </c>
      <c r="N2051" s="52">
        <f>G2051*'R$ REAJUSTADO'!$E$13</f>
        <v>0</v>
      </c>
      <c r="O2051" s="11">
        <f>(J2051*'R$ REAJUSTADO'!$E$16)*'Tabela STJ'!K2051</f>
        <v>0</v>
      </c>
      <c r="P2051" s="205">
        <f t="shared" si="76"/>
        <v>353.41</v>
      </c>
      <c r="Q2051" s="201" t="s">
        <v>5172</v>
      </c>
    </row>
    <row r="2052" spans="1:17" ht="25.5">
      <c r="A2052" s="119" t="s">
        <v>4322</v>
      </c>
      <c r="B2052" s="6" t="s">
        <v>4428</v>
      </c>
      <c r="C2052" s="131" t="s">
        <v>7472</v>
      </c>
      <c r="D2052" s="132" t="s">
        <v>1727</v>
      </c>
      <c r="E2052" s="8">
        <v>1</v>
      </c>
      <c r="F2052" s="166" t="s">
        <v>11</v>
      </c>
      <c r="I2052" s="8">
        <v>0</v>
      </c>
      <c r="L2052" s="188">
        <f>VLOOKUP('Tabela STJ'!$F$5:$F$5098,'R$ REAJUSTADO'!$A$2:$B$44,2,FALSE)</f>
        <v>74.84</v>
      </c>
      <c r="M2052" s="51">
        <f t="shared" si="77"/>
        <v>74.84</v>
      </c>
      <c r="N2052" s="52">
        <f>G2052*'R$ REAJUSTADO'!$E$13</f>
        <v>0</v>
      </c>
      <c r="O2052" s="11">
        <f>(J2052*'R$ REAJUSTADO'!$E$16)*'Tabela STJ'!K2052</f>
        <v>0</v>
      </c>
      <c r="P2052" s="205">
        <f t="shared" si="76"/>
        <v>74.84</v>
      </c>
      <c r="Q2052" s="201" t="s">
        <v>5172</v>
      </c>
    </row>
    <row r="2053" spans="1:17" ht="25.5">
      <c r="A2053" s="119" t="s">
        <v>4322</v>
      </c>
      <c r="B2053" s="6" t="s">
        <v>4428</v>
      </c>
      <c r="C2053" s="131" t="s">
        <v>7473</v>
      </c>
      <c r="D2053" s="132" t="s">
        <v>1721</v>
      </c>
      <c r="E2053" s="8">
        <v>1</v>
      </c>
      <c r="F2053" s="166" t="s">
        <v>431</v>
      </c>
      <c r="H2053" s="8">
        <v>1</v>
      </c>
      <c r="I2053" s="8">
        <v>2</v>
      </c>
      <c r="L2053" s="188">
        <f>VLOOKUP('Tabela STJ'!$F$5:$F$5098,'R$ REAJUSTADO'!$A$2:$B$44,2,FALSE)</f>
        <v>507.22</v>
      </c>
      <c r="M2053" s="51">
        <f t="shared" si="77"/>
        <v>507.22</v>
      </c>
      <c r="N2053" s="52">
        <f>G2053*'R$ REAJUSTADO'!$E$13</f>
        <v>0</v>
      </c>
      <c r="O2053" s="11">
        <f>(J2053*'R$ REAJUSTADO'!$E$16)*'Tabela STJ'!K2053</f>
        <v>0</v>
      </c>
      <c r="P2053" s="205">
        <f t="shared" si="76"/>
        <v>507.22</v>
      </c>
      <c r="Q2053" s="201" t="s">
        <v>5172</v>
      </c>
    </row>
    <row r="2054" spans="1:17" s="26" customFormat="1" ht="31.5">
      <c r="A2054" s="273" t="s">
        <v>5451</v>
      </c>
      <c r="B2054" s="273"/>
      <c r="C2054" s="273"/>
      <c r="D2054" s="273"/>
      <c r="E2054" s="273"/>
      <c r="F2054" s="273"/>
      <c r="G2054" s="273"/>
      <c r="H2054" s="273"/>
      <c r="I2054" s="273"/>
      <c r="J2054" s="273"/>
      <c r="K2054" s="273"/>
      <c r="L2054" s="273"/>
      <c r="M2054" s="273"/>
      <c r="N2054" s="273"/>
      <c r="O2054" s="273"/>
      <c r="P2054" s="273"/>
      <c r="Q2054" s="273"/>
    </row>
    <row r="2055" spans="1:17" ht="25.5">
      <c r="A2055" s="119" t="s">
        <v>4322</v>
      </c>
      <c r="B2055" s="6" t="s">
        <v>4429</v>
      </c>
      <c r="C2055" s="131" t="s">
        <v>7474</v>
      </c>
      <c r="D2055" s="132" t="s">
        <v>1752</v>
      </c>
      <c r="E2055" s="8">
        <v>1</v>
      </c>
      <c r="F2055" s="166" t="s">
        <v>431</v>
      </c>
      <c r="H2055" s="8">
        <v>2</v>
      </c>
      <c r="I2055" s="8">
        <v>3</v>
      </c>
      <c r="L2055" s="188">
        <f>VLOOKUP('Tabela STJ'!$F$5:$F$5098,'R$ REAJUSTADO'!$A$2:$B$44,2,FALSE)</f>
        <v>507.22</v>
      </c>
      <c r="M2055" s="51">
        <f t="shared" si="77"/>
        <v>507.22</v>
      </c>
      <c r="N2055" s="52">
        <f>G2055*'R$ REAJUSTADO'!$E$13</f>
        <v>0</v>
      </c>
      <c r="O2055" s="11">
        <f>(J2055*'R$ REAJUSTADO'!$E$16)*'Tabela STJ'!K2055</f>
        <v>0</v>
      </c>
      <c r="P2055" s="205">
        <f t="shared" si="76"/>
        <v>507.22</v>
      </c>
      <c r="Q2055" s="201" t="s">
        <v>5172</v>
      </c>
    </row>
    <row r="2056" spans="1:17" ht="25.5">
      <c r="A2056" s="119" t="s">
        <v>4322</v>
      </c>
      <c r="B2056" s="6" t="s">
        <v>4429</v>
      </c>
      <c r="C2056" s="131" t="s">
        <v>7475</v>
      </c>
      <c r="D2056" s="132" t="s">
        <v>1754</v>
      </c>
      <c r="E2056" s="8">
        <v>1</v>
      </c>
      <c r="F2056" s="166" t="s">
        <v>431</v>
      </c>
      <c r="H2056" s="8">
        <v>1</v>
      </c>
      <c r="I2056" s="8">
        <v>3</v>
      </c>
      <c r="L2056" s="188">
        <f>VLOOKUP('Tabela STJ'!$F$5:$F$5098,'R$ REAJUSTADO'!$A$2:$B$44,2,FALSE)</f>
        <v>507.22</v>
      </c>
      <c r="M2056" s="51">
        <f t="shared" si="77"/>
        <v>507.22</v>
      </c>
      <c r="N2056" s="52">
        <f>G2056*'R$ REAJUSTADO'!$E$13</f>
        <v>0</v>
      </c>
      <c r="O2056" s="11">
        <f>(J2056*'R$ REAJUSTADO'!$E$16)*'Tabela STJ'!K2056</f>
        <v>0</v>
      </c>
      <c r="P2056" s="205">
        <f t="shared" si="76"/>
        <v>507.22</v>
      </c>
      <c r="Q2056" s="201" t="s">
        <v>5172</v>
      </c>
    </row>
    <row r="2057" spans="1:17" ht="25.5">
      <c r="A2057" s="119" t="s">
        <v>4322</v>
      </c>
      <c r="B2057" s="6" t="s">
        <v>4429</v>
      </c>
      <c r="C2057" s="131" t="s">
        <v>7476</v>
      </c>
      <c r="D2057" s="132" t="s">
        <v>1756</v>
      </c>
      <c r="E2057" s="8">
        <v>1</v>
      </c>
      <c r="F2057" s="166" t="s">
        <v>335</v>
      </c>
      <c r="H2057" s="8">
        <v>2</v>
      </c>
      <c r="I2057" s="8">
        <v>6</v>
      </c>
      <c r="L2057" s="188">
        <f>VLOOKUP('Tabela STJ'!$F$5:$F$5098,'R$ REAJUSTADO'!$A$2:$B$44,2,FALSE)</f>
        <v>1383.1</v>
      </c>
      <c r="M2057" s="51">
        <f t="shared" si="77"/>
        <v>1383.1</v>
      </c>
      <c r="N2057" s="52">
        <f>G2057*'R$ REAJUSTADO'!$E$13</f>
        <v>0</v>
      </c>
      <c r="O2057" s="11">
        <f>(J2057*'R$ REAJUSTADO'!$E$16)*'Tabela STJ'!K2057</f>
        <v>0</v>
      </c>
      <c r="P2057" s="205">
        <f t="shared" si="76"/>
        <v>1383.1</v>
      </c>
      <c r="Q2057" s="201" t="s">
        <v>5172</v>
      </c>
    </row>
    <row r="2058" spans="1:17" ht="25.5">
      <c r="A2058" s="119" t="s">
        <v>4322</v>
      </c>
      <c r="B2058" s="6" t="s">
        <v>4429</v>
      </c>
      <c r="C2058" s="131" t="s">
        <v>7477</v>
      </c>
      <c r="D2058" s="132" t="s">
        <v>1757</v>
      </c>
      <c r="E2058" s="8">
        <v>1</v>
      </c>
      <c r="F2058" s="166" t="s">
        <v>772</v>
      </c>
      <c r="H2058" s="8">
        <v>2</v>
      </c>
      <c r="I2058" s="8">
        <v>6</v>
      </c>
      <c r="L2058" s="188">
        <f>VLOOKUP('Tabela STJ'!$F$5:$F$5098,'R$ REAJUSTADO'!$A$2:$B$44,2,FALSE)</f>
        <v>2071.88</v>
      </c>
      <c r="M2058" s="51">
        <f t="shared" si="77"/>
        <v>2071.88</v>
      </c>
      <c r="N2058" s="52">
        <f>G2058*'R$ REAJUSTADO'!$E$13</f>
        <v>0</v>
      </c>
      <c r="O2058" s="11">
        <f>(J2058*'R$ REAJUSTADO'!$E$16)*'Tabela STJ'!K2058</f>
        <v>0</v>
      </c>
      <c r="P2058" s="205">
        <f t="shared" si="76"/>
        <v>2071.88</v>
      </c>
      <c r="Q2058" s="201" t="s">
        <v>5172</v>
      </c>
    </row>
    <row r="2059" spans="1:17" ht="25.5">
      <c r="A2059" s="119" t="s">
        <v>4322</v>
      </c>
      <c r="B2059" s="6" t="s">
        <v>4429</v>
      </c>
      <c r="C2059" s="131" t="s">
        <v>7478</v>
      </c>
      <c r="D2059" s="132" t="s">
        <v>1759</v>
      </c>
      <c r="E2059" s="8">
        <v>1</v>
      </c>
      <c r="F2059" s="166" t="s">
        <v>431</v>
      </c>
      <c r="I2059" s="8">
        <v>3</v>
      </c>
      <c r="L2059" s="188">
        <f>VLOOKUP('Tabela STJ'!$F$5:$F$5098,'R$ REAJUSTADO'!$A$2:$B$44,2,FALSE)</f>
        <v>507.22</v>
      </c>
      <c r="M2059" s="51">
        <f t="shared" si="77"/>
        <v>507.22</v>
      </c>
      <c r="N2059" s="52">
        <f>G2059*'R$ REAJUSTADO'!$E$13</f>
        <v>0</v>
      </c>
      <c r="O2059" s="11">
        <f>(J2059*'R$ REAJUSTADO'!$E$16)*'Tabela STJ'!K2059</f>
        <v>0</v>
      </c>
      <c r="P2059" s="205">
        <f t="shared" si="76"/>
        <v>507.22</v>
      </c>
      <c r="Q2059" s="201" t="s">
        <v>5172</v>
      </c>
    </row>
    <row r="2060" spans="1:17" ht="25.5">
      <c r="A2060" s="119" t="s">
        <v>4322</v>
      </c>
      <c r="B2060" s="6" t="s">
        <v>4429</v>
      </c>
      <c r="C2060" s="131" t="s">
        <v>7479</v>
      </c>
      <c r="D2060" s="132" t="s">
        <v>1762</v>
      </c>
      <c r="E2060" s="8">
        <v>1</v>
      </c>
      <c r="F2060" s="166" t="s">
        <v>3</v>
      </c>
      <c r="I2060" s="8">
        <v>3</v>
      </c>
      <c r="L2060" s="188">
        <f>VLOOKUP('Tabela STJ'!$F$5:$F$5098,'R$ REAJUSTADO'!$A$2:$B$44,2,FALSE)</f>
        <v>261.93</v>
      </c>
      <c r="M2060" s="51">
        <f t="shared" si="77"/>
        <v>261.93</v>
      </c>
      <c r="N2060" s="52">
        <f>G2060*'R$ REAJUSTADO'!$E$13</f>
        <v>0</v>
      </c>
      <c r="O2060" s="11">
        <f>(J2060*'R$ REAJUSTADO'!$E$16)*'Tabela STJ'!K2060</f>
        <v>0</v>
      </c>
      <c r="P2060" s="205">
        <f t="shared" si="76"/>
        <v>261.93</v>
      </c>
      <c r="Q2060" s="201" t="s">
        <v>5172</v>
      </c>
    </row>
    <row r="2061" spans="1:17" ht="25.5">
      <c r="A2061" s="119" t="s">
        <v>4322</v>
      </c>
      <c r="B2061" s="6" t="s">
        <v>4429</v>
      </c>
      <c r="C2061" s="131" t="s">
        <v>7480</v>
      </c>
      <c r="D2061" s="132" t="s">
        <v>1798</v>
      </c>
      <c r="E2061" s="8">
        <v>1</v>
      </c>
      <c r="F2061" s="166" t="s">
        <v>201</v>
      </c>
      <c r="H2061" s="8">
        <v>2</v>
      </c>
      <c r="I2061" s="8">
        <v>5</v>
      </c>
      <c r="L2061" s="188">
        <f>VLOOKUP('Tabela STJ'!$F$5:$F$5098,'R$ REAJUSTADO'!$A$2:$B$44,2,FALSE)</f>
        <v>769.16</v>
      </c>
      <c r="M2061" s="51">
        <f t="shared" si="77"/>
        <v>769.16</v>
      </c>
      <c r="N2061" s="52">
        <f>G2061*'R$ REAJUSTADO'!$E$13</f>
        <v>0</v>
      </c>
      <c r="O2061" s="11">
        <f>(J2061*'R$ REAJUSTADO'!$E$16)*'Tabela STJ'!K2061</f>
        <v>0</v>
      </c>
      <c r="P2061" s="205">
        <f t="shared" si="76"/>
        <v>769.16</v>
      </c>
      <c r="Q2061" s="201" t="s">
        <v>5172</v>
      </c>
    </row>
    <row r="2062" spans="1:17" ht="25.5">
      <c r="A2062" s="119" t="s">
        <v>4322</v>
      </c>
      <c r="B2062" s="6" t="s">
        <v>4429</v>
      </c>
      <c r="C2062" s="131" t="s">
        <v>7481</v>
      </c>
      <c r="D2062" s="132" t="s">
        <v>1763</v>
      </c>
      <c r="E2062" s="8">
        <v>1</v>
      </c>
      <c r="F2062" s="166" t="s">
        <v>184</v>
      </c>
      <c r="H2062" s="8">
        <v>1</v>
      </c>
      <c r="I2062" s="8">
        <v>5</v>
      </c>
      <c r="L2062" s="188">
        <f>VLOOKUP('Tabela STJ'!$F$5:$F$5098,'R$ REAJUSTADO'!$A$2:$B$44,2,FALSE)</f>
        <v>720.66</v>
      </c>
      <c r="M2062" s="51">
        <f t="shared" si="77"/>
        <v>720.66</v>
      </c>
      <c r="N2062" s="52">
        <f>G2062*'R$ REAJUSTADO'!$E$13</f>
        <v>0</v>
      </c>
      <c r="O2062" s="11">
        <f>(J2062*'R$ REAJUSTADO'!$E$16)*'Tabela STJ'!K2062</f>
        <v>0</v>
      </c>
      <c r="P2062" s="205">
        <f t="shared" si="76"/>
        <v>720.66</v>
      </c>
      <c r="Q2062" s="201" t="s">
        <v>5172</v>
      </c>
    </row>
    <row r="2063" spans="1:17" ht="25.5">
      <c r="A2063" s="119" t="s">
        <v>4322</v>
      </c>
      <c r="B2063" s="6" t="s">
        <v>4429</v>
      </c>
      <c r="C2063" s="131" t="s">
        <v>7482</v>
      </c>
      <c r="D2063" s="132" t="s">
        <v>1764</v>
      </c>
      <c r="E2063" s="8">
        <v>1</v>
      </c>
      <c r="F2063" s="166" t="s">
        <v>201</v>
      </c>
      <c r="H2063" s="8">
        <v>2</v>
      </c>
      <c r="I2063" s="8">
        <v>5</v>
      </c>
      <c r="L2063" s="188">
        <f>VLOOKUP('Tabela STJ'!$F$5:$F$5098,'R$ REAJUSTADO'!$A$2:$B$44,2,FALSE)</f>
        <v>769.16</v>
      </c>
      <c r="M2063" s="51">
        <f t="shared" si="77"/>
        <v>769.16</v>
      </c>
      <c r="N2063" s="52">
        <f>G2063*'R$ REAJUSTADO'!$E$13</f>
        <v>0</v>
      </c>
      <c r="O2063" s="11">
        <f>(J2063*'R$ REAJUSTADO'!$E$16)*'Tabela STJ'!K2063</f>
        <v>0</v>
      </c>
      <c r="P2063" s="205">
        <f t="shared" si="76"/>
        <v>769.16</v>
      </c>
      <c r="Q2063" s="201" t="s">
        <v>5172</v>
      </c>
    </row>
    <row r="2064" spans="1:17" ht="25.5">
      <c r="A2064" s="119" t="s">
        <v>4322</v>
      </c>
      <c r="B2064" s="6" t="s">
        <v>4429</v>
      </c>
      <c r="C2064" s="131" t="s">
        <v>7483</v>
      </c>
      <c r="D2064" s="132" t="s">
        <v>1766</v>
      </c>
      <c r="E2064" s="8">
        <v>1</v>
      </c>
      <c r="F2064" s="166" t="s">
        <v>194</v>
      </c>
      <c r="H2064" s="8">
        <v>2</v>
      </c>
      <c r="I2064" s="8">
        <v>5</v>
      </c>
      <c r="L2064" s="188">
        <f>VLOOKUP('Tabela STJ'!$F$5:$F$5098,'R$ REAJUSTADO'!$A$2:$B$44,2,FALSE)</f>
        <v>923</v>
      </c>
      <c r="M2064" s="51">
        <f t="shared" si="77"/>
        <v>923</v>
      </c>
      <c r="N2064" s="52">
        <f>G2064*'R$ REAJUSTADO'!$E$13</f>
        <v>0</v>
      </c>
      <c r="O2064" s="11">
        <f>(J2064*'R$ REAJUSTADO'!$E$16)*'Tabela STJ'!K2064</f>
        <v>0</v>
      </c>
      <c r="P2064" s="205">
        <f t="shared" si="76"/>
        <v>923</v>
      </c>
      <c r="Q2064" s="201" t="s">
        <v>5172</v>
      </c>
    </row>
    <row r="2065" spans="1:17" ht="25.5">
      <c r="A2065" s="119" t="s">
        <v>4322</v>
      </c>
      <c r="B2065" s="6" t="s">
        <v>4429</v>
      </c>
      <c r="C2065" s="131" t="s">
        <v>7484</v>
      </c>
      <c r="D2065" s="132" t="s">
        <v>1768</v>
      </c>
      <c r="E2065" s="8">
        <v>1</v>
      </c>
      <c r="F2065" s="166" t="s">
        <v>184</v>
      </c>
      <c r="H2065" s="8">
        <v>2</v>
      </c>
      <c r="I2065" s="8">
        <v>4</v>
      </c>
      <c r="L2065" s="188">
        <f>VLOOKUP('Tabela STJ'!$F$5:$F$5098,'R$ REAJUSTADO'!$A$2:$B$44,2,FALSE)</f>
        <v>720.66</v>
      </c>
      <c r="M2065" s="51">
        <f t="shared" si="77"/>
        <v>720.66</v>
      </c>
      <c r="N2065" s="52">
        <f>G2065*'R$ REAJUSTADO'!$E$13</f>
        <v>0</v>
      </c>
      <c r="O2065" s="11">
        <f>(J2065*'R$ REAJUSTADO'!$E$16)*'Tabela STJ'!K2065</f>
        <v>0</v>
      </c>
      <c r="P2065" s="205">
        <f t="shared" si="76"/>
        <v>720.66</v>
      </c>
      <c r="Q2065" s="201" t="s">
        <v>5172</v>
      </c>
    </row>
    <row r="2066" spans="1:17" ht="25.5">
      <c r="A2066" s="119" t="s">
        <v>4322</v>
      </c>
      <c r="B2066" s="6" t="s">
        <v>4429</v>
      </c>
      <c r="C2066" s="131" t="s">
        <v>7485</v>
      </c>
      <c r="D2066" s="132" t="s">
        <v>1770</v>
      </c>
      <c r="E2066" s="8">
        <v>1</v>
      </c>
      <c r="F2066" s="166" t="s">
        <v>201</v>
      </c>
      <c r="H2066" s="8">
        <v>2</v>
      </c>
      <c r="I2066" s="8">
        <v>5</v>
      </c>
      <c r="L2066" s="188">
        <f>VLOOKUP('Tabela STJ'!$F$5:$F$5098,'R$ REAJUSTADO'!$A$2:$B$44,2,FALSE)</f>
        <v>769.16</v>
      </c>
      <c r="M2066" s="51">
        <f t="shared" si="77"/>
        <v>769.16</v>
      </c>
      <c r="N2066" s="52">
        <f>G2066*'R$ REAJUSTADO'!$E$13</f>
        <v>0</v>
      </c>
      <c r="O2066" s="11">
        <f>(J2066*'R$ REAJUSTADO'!$E$16)*'Tabela STJ'!K2066</f>
        <v>0</v>
      </c>
      <c r="P2066" s="205">
        <f t="shared" si="76"/>
        <v>769.16</v>
      </c>
      <c r="Q2066" s="201" t="s">
        <v>5172</v>
      </c>
    </row>
    <row r="2067" spans="1:17" ht="25.5">
      <c r="A2067" s="119" t="s">
        <v>4322</v>
      </c>
      <c r="B2067" s="6" t="s">
        <v>4429</v>
      </c>
      <c r="C2067" s="131" t="s">
        <v>7486</v>
      </c>
      <c r="D2067" s="132" t="s">
        <v>1772</v>
      </c>
      <c r="E2067" s="8">
        <v>1</v>
      </c>
      <c r="F2067" s="166" t="s">
        <v>5</v>
      </c>
      <c r="H2067" s="8">
        <v>1</v>
      </c>
      <c r="I2067" s="8">
        <v>3</v>
      </c>
      <c r="L2067" s="188">
        <f>VLOOKUP('Tabela STJ'!$F$5:$F$5098,'R$ REAJUSTADO'!$A$2:$B$44,2,FALSE)</f>
        <v>600.09</v>
      </c>
      <c r="M2067" s="51">
        <f t="shared" si="77"/>
        <v>600.09</v>
      </c>
      <c r="N2067" s="52">
        <f>G2067*'R$ REAJUSTADO'!$E$13</f>
        <v>0</v>
      </c>
      <c r="O2067" s="11">
        <f>(J2067*'R$ REAJUSTADO'!$E$16)*'Tabela STJ'!K2067</f>
        <v>0</v>
      </c>
      <c r="P2067" s="205">
        <f t="shared" si="76"/>
        <v>600.09</v>
      </c>
      <c r="Q2067" s="201" t="s">
        <v>5172</v>
      </c>
    </row>
    <row r="2068" spans="1:17" ht="25.5">
      <c r="A2068" s="119" t="s">
        <v>4322</v>
      </c>
      <c r="B2068" s="6" t="s">
        <v>4429</v>
      </c>
      <c r="C2068" s="131" t="s">
        <v>7487</v>
      </c>
      <c r="D2068" s="132" t="s">
        <v>1774</v>
      </c>
      <c r="E2068" s="8">
        <v>1</v>
      </c>
      <c r="F2068" s="166" t="s">
        <v>201</v>
      </c>
      <c r="H2068" s="8">
        <v>2</v>
      </c>
      <c r="I2068" s="8">
        <v>5</v>
      </c>
      <c r="L2068" s="188">
        <f>VLOOKUP('Tabela STJ'!$F$5:$F$5098,'R$ REAJUSTADO'!$A$2:$B$44,2,FALSE)</f>
        <v>769.16</v>
      </c>
      <c r="M2068" s="51">
        <f t="shared" si="77"/>
        <v>769.16</v>
      </c>
      <c r="N2068" s="52">
        <f>G2068*'R$ REAJUSTADO'!$E$13</f>
        <v>0</v>
      </c>
      <c r="O2068" s="11">
        <f>(J2068*'R$ REAJUSTADO'!$E$16)*'Tabela STJ'!K2068</f>
        <v>0</v>
      </c>
      <c r="P2068" s="205">
        <f t="shared" si="76"/>
        <v>769.16</v>
      </c>
      <c r="Q2068" s="201" t="s">
        <v>5172</v>
      </c>
    </row>
    <row r="2069" spans="1:17" ht="25.5">
      <c r="A2069" s="119" t="s">
        <v>4322</v>
      </c>
      <c r="B2069" s="6" t="s">
        <v>4429</v>
      </c>
      <c r="C2069" s="131" t="s">
        <v>7488</v>
      </c>
      <c r="D2069" s="132" t="s">
        <v>1776</v>
      </c>
      <c r="E2069" s="8">
        <v>1</v>
      </c>
      <c r="F2069" s="166" t="s">
        <v>293</v>
      </c>
      <c r="H2069" s="8">
        <v>2</v>
      </c>
      <c r="I2069" s="8">
        <v>5</v>
      </c>
      <c r="L2069" s="188">
        <f>VLOOKUP('Tabela STJ'!$F$5:$F$5098,'R$ REAJUSTADO'!$A$2:$B$44,2,FALSE)</f>
        <v>990.89</v>
      </c>
      <c r="M2069" s="51">
        <f t="shared" si="77"/>
        <v>990.89</v>
      </c>
      <c r="N2069" s="52">
        <f>G2069*'R$ REAJUSTADO'!$E$13</f>
        <v>0</v>
      </c>
      <c r="O2069" s="11">
        <f>(J2069*'R$ REAJUSTADO'!$E$16)*'Tabela STJ'!K2069</f>
        <v>0</v>
      </c>
      <c r="P2069" s="205">
        <f t="shared" si="76"/>
        <v>990.89</v>
      </c>
      <c r="Q2069" s="201" t="s">
        <v>5172</v>
      </c>
    </row>
    <row r="2070" spans="1:17" ht="25.5">
      <c r="A2070" s="119" t="s">
        <v>4322</v>
      </c>
      <c r="B2070" s="6" t="s">
        <v>4429</v>
      </c>
      <c r="C2070" s="131" t="s">
        <v>7489</v>
      </c>
      <c r="D2070" s="132" t="s">
        <v>1777</v>
      </c>
      <c r="E2070" s="8">
        <v>1</v>
      </c>
      <c r="F2070" s="166" t="s">
        <v>201</v>
      </c>
      <c r="H2070" s="8">
        <v>2</v>
      </c>
      <c r="I2070" s="8">
        <v>5</v>
      </c>
      <c r="L2070" s="188">
        <f>VLOOKUP('Tabela STJ'!$F$5:$F$5098,'R$ REAJUSTADO'!$A$2:$B$44,2,FALSE)</f>
        <v>769.16</v>
      </c>
      <c r="M2070" s="51">
        <f t="shared" si="77"/>
        <v>769.16</v>
      </c>
      <c r="N2070" s="52">
        <f>G2070*'R$ REAJUSTADO'!$E$13</f>
        <v>0</v>
      </c>
      <c r="O2070" s="11">
        <f>(J2070*'R$ REAJUSTADO'!$E$16)*'Tabela STJ'!K2070</f>
        <v>0</v>
      </c>
      <c r="P2070" s="205">
        <f t="shared" si="76"/>
        <v>769.16</v>
      </c>
      <c r="Q2070" s="201" t="s">
        <v>5172</v>
      </c>
    </row>
    <row r="2071" spans="1:17" ht="25.5">
      <c r="A2071" s="119" t="s">
        <v>4322</v>
      </c>
      <c r="B2071" s="6" t="s">
        <v>4429</v>
      </c>
      <c r="C2071" s="131" t="s">
        <v>7490</v>
      </c>
      <c r="D2071" s="132" t="s">
        <v>1782</v>
      </c>
      <c r="E2071" s="8">
        <v>1</v>
      </c>
      <c r="F2071" s="166" t="s">
        <v>238</v>
      </c>
      <c r="H2071" s="8">
        <v>2</v>
      </c>
      <c r="I2071" s="8">
        <v>5</v>
      </c>
      <c r="L2071" s="188">
        <f>VLOOKUP('Tabela STJ'!$F$5:$F$5098,'R$ REAJUSTADO'!$A$2:$B$44,2,FALSE)</f>
        <v>679.08</v>
      </c>
      <c r="M2071" s="51">
        <f t="shared" si="77"/>
        <v>679.08</v>
      </c>
      <c r="N2071" s="52">
        <f>G2071*'R$ REAJUSTADO'!$E$13</f>
        <v>0</v>
      </c>
      <c r="O2071" s="11">
        <f>(J2071*'R$ REAJUSTADO'!$E$16)*'Tabela STJ'!K2071</f>
        <v>0</v>
      </c>
      <c r="P2071" s="205">
        <f t="shared" si="76"/>
        <v>679.08</v>
      </c>
      <c r="Q2071" s="201" t="s">
        <v>5172</v>
      </c>
    </row>
    <row r="2072" spans="1:17" ht="25.5">
      <c r="A2072" s="119" t="s">
        <v>4322</v>
      </c>
      <c r="B2072" s="6" t="s">
        <v>4429</v>
      </c>
      <c r="C2072" s="131" t="s">
        <v>7491</v>
      </c>
      <c r="D2072" s="132" t="s">
        <v>1779</v>
      </c>
      <c r="E2072" s="8">
        <v>1</v>
      </c>
      <c r="F2072" s="166" t="s">
        <v>2</v>
      </c>
      <c r="H2072" s="8">
        <v>1</v>
      </c>
      <c r="I2072" s="8">
        <v>4</v>
      </c>
      <c r="L2072" s="188">
        <f>VLOOKUP('Tabela STJ'!$F$5:$F$5098,'R$ REAJUSTADO'!$A$2:$B$44,2,FALSE)</f>
        <v>177.38</v>
      </c>
      <c r="M2072" s="51">
        <f t="shared" si="77"/>
        <v>177.38</v>
      </c>
      <c r="N2072" s="52">
        <f>G2072*'R$ REAJUSTADO'!$E$13</f>
        <v>0</v>
      </c>
      <c r="O2072" s="11">
        <f>(J2072*'R$ REAJUSTADO'!$E$16)*'Tabela STJ'!K2072</f>
        <v>0</v>
      </c>
      <c r="P2072" s="205">
        <f t="shared" si="76"/>
        <v>177.38</v>
      </c>
      <c r="Q2072" s="201" t="s">
        <v>5172</v>
      </c>
    </row>
    <row r="2073" spans="1:17" ht="25.5">
      <c r="A2073" s="119" t="s">
        <v>4322</v>
      </c>
      <c r="B2073" s="6" t="s">
        <v>4429</v>
      </c>
      <c r="C2073" s="131" t="s">
        <v>7492</v>
      </c>
      <c r="D2073" s="132" t="s">
        <v>1784</v>
      </c>
      <c r="E2073" s="8">
        <v>1</v>
      </c>
      <c r="F2073" s="166" t="s">
        <v>335</v>
      </c>
      <c r="H2073" s="8">
        <v>2</v>
      </c>
      <c r="I2073" s="8">
        <v>6</v>
      </c>
      <c r="L2073" s="188">
        <f>VLOOKUP('Tabela STJ'!$F$5:$F$5098,'R$ REAJUSTADO'!$A$2:$B$44,2,FALSE)</f>
        <v>1383.1</v>
      </c>
      <c r="M2073" s="51">
        <f t="shared" si="77"/>
        <v>1383.1</v>
      </c>
      <c r="N2073" s="52">
        <f>G2073*'R$ REAJUSTADO'!$E$13</f>
        <v>0</v>
      </c>
      <c r="O2073" s="11">
        <f>(J2073*'R$ REAJUSTADO'!$E$16)*'Tabela STJ'!K2073</f>
        <v>0</v>
      </c>
      <c r="P2073" s="205">
        <f t="shared" si="76"/>
        <v>1383.1</v>
      </c>
      <c r="Q2073" s="201" t="s">
        <v>5172</v>
      </c>
    </row>
    <row r="2074" spans="1:17" ht="25.5">
      <c r="A2074" s="119" t="s">
        <v>4322</v>
      </c>
      <c r="B2074" s="6" t="s">
        <v>4429</v>
      </c>
      <c r="C2074" s="131" t="s">
        <v>7493</v>
      </c>
      <c r="D2074" s="132" t="s">
        <v>1785</v>
      </c>
      <c r="E2074" s="8">
        <v>1</v>
      </c>
      <c r="F2074" s="166" t="s">
        <v>281</v>
      </c>
      <c r="H2074" s="8">
        <v>2</v>
      </c>
      <c r="I2074" s="8">
        <v>6</v>
      </c>
      <c r="L2074" s="188">
        <f>VLOOKUP('Tabela STJ'!$F$5:$F$5098,'R$ REAJUSTADO'!$A$2:$B$44,2,FALSE)</f>
        <v>1074.04</v>
      </c>
      <c r="M2074" s="51">
        <f t="shared" si="77"/>
        <v>1074.04</v>
      </c>
      <c r="N2074" s="52">
        <f>G2074*'R$ REAJUSTADO'!$E$13</f>
        <v>0</v>
      </c>
      <c r="O2074" s="11">
        <f>(J2074*'R$ REAJUSTADO'!$E$16)*'Tabela STJ'!K2074</f>
        <v>0</v>
      </c>
      <c r="P2074" s="205">
        <f t="shared" si="76"/>
        <v>1074.04</v>
      </c>
      <c r="Q2074" s="201" t="s">
        <v>5172</v>
      </c>
    </row>
    <row r="2075" spans="1:17" ht="25.5">
      <c r="A2075" s="119" t="s">
        <v>4322</v>
      </c>
      <c r="B2075" s="6" t="s">
        <v>4429</v>
      </c>
      <c r="C2075" s="131" t="s">
        <v>7494</v>
      </c>
      <c r="D2075" s="132" t="s">
        <v>1787</v>
      </c>
      <c r="E2075" s="8">
        <v>1</v>
      </c>
      <c r="F2075" s="166" t="s">
        <v>194</v>
      </c>
      <c r="H2075" s="8">
        <v>2</v>
      </c>
      <c r="I2075" s="8">
        <v>5</v>
      </c>
      <c r="L2075" s="188">
        <f>VLOOKUP('Tabela STJ'!$F$5:$F$5098,'R$ REAJUSTADO'!$A$2:$B$44,2,FALSE)</f>
        <v>923</v>
      </c>
      <c r="M2075" s="51">
        <f t="shared" si="77"/>
        <v>923</v>
      </c>
      <c r="N2075" s="52">
        <f>G2075*'R$ REAJUSTADO'!$E$13</f>
        <v>0</v>
      </c>
      <c r="O2075" s="11">
        <f>(J2075*'R$ REAJUSTADO'!$E$16)*'Tabela STJ'!K2075</f>
        <v>0</v>
      </c>
      <c r="P2075" s="205">
        <f t="shared" si="76"/>
        <v>923</v>
      </c>
      <c r="Q2075" s="201" t="s">
        <v>5172</v>
      </c>
    </row>
    <row r="2076" spans="1:17" ht="25.5">
      <c r="A2076" s="119" t="s">
        <v>4322</v>
      </c>
      <c r="B2076" s="6" t="s">
        <v>4429</v>
      </c>
      <c r="C2076" s="131" t="s">
        <v>7495</v>
      </c>
      <c r="D2076" s="132" t="s">
        <v>1789</v>
      </c>
      <c r="E2076" s="8">
        <v>1</v>
      </c>
      <c r="F2076" s="166" t="s">
        <v>184</v>
      </c>
      <c r="H2076" s="8">
        <v>2</v>
      </c>
      <c r="I2076" s="8">
        <v>4</v>
      </c>
      <c r="L2076" s="188">
        <f>VLOOKUP('Tabela STJ'!$F$5:$F$5098,'R$ REAJUSTADO'!$A$2:$B$44,2,FALSE)</f>
        <v>720.66</v>
      </c>
      <c r="M2076" s="51">
        <f t="shared" si="77"/>
        <v>720.66</v>
      </c>
      <c r="N2076" s="52">
        <f>G2076*'R$ REAJUSTADO'!$E$13</f>
        <v>0</v>
      </c>
      <c r="O2076" s="11">
        <f>(J2076*'R$ REAJUSTADO'!$E$16)*'Tabela STJ'!K2076</f>
        <v>0</v>
      </c>
      <c r="P2076" s="205">
        <f t="shared" si="76"/>
        <v>720.66</v>
      </c>
      <c r="Q2076" s="201" t="s">
        <v>5172</v>
      </c>
    </row>
    <row r="2077" spans="1:17" ht="25.5">
      <c r="A2077" s="119" t="s">
        <v>4322</v>
      </c>
      <c r="B2077" s="6" t="s">
        <v>4429</v>
      </c>
      <c r="C2077" s="131" t="s">
        <v>7496</v>
      </c>
      <c r="D2077" s="132" t="s">
        <v>1790</v>
      </c>
      <c r="E2077" s="8">
        <v>1</v>
      </c>
      <c r="F2077" s="166" t="s">
        <v>238</v>
      </c>
      <c r="H2077" s="8">
        <v>2</v>
      </c>
      <c r="I2077" s="8">
        <v>4</v>
      </c>
      <c r="L2077" s="188">
        <f>VLOOKUP('Tabela STJ'!$F$5:$F$5098,'R$ REAJUSTADO'!$A$2:$B$44,2,FALSE)</f>
        <v>679.08</v>
      </c>
      <c r="M2077" s="51">
        <f t="shared" si="77"/>
        <v>679.08</v>
      </c>
      <c r="N2077" s="52">
        <f>G2077*'R$ REAJUSTADO'!$E$13</f>
        <v>0</v>
      </c>
      <c r="O2077" s="11">
        <f>(J2077*'R$ REAJUSTADO'!$E$16)*'Tabela STJ'!K2077</f>
        <v>0</v>
      </c>
      <c r="P2077" s="205">
        <f t="shared" si="76"/>
        <v>679.08</v>
      </c>
      <c r="Q2077" s="201" t="s">
        <v>5172</v>
      </c>
    </row>
    <row r="2078" spans="1:17" ht="25.5">
      <c r="A2078" s="119" t="s">
        <v>4322</v>
      </c>
      <c r="B2078" s="6" t="s">
        <v>4429</v>
      </c>
      <c r="C2078" s="131" t="s">
        <v>7497</v>
      </c>
      <c r="D2078" s="132" t="s">
        <v>1791</v>
      </c>
      <c r="E2078" s="8">
        <v>1</v>
      </c>
      <c r="F2078" s="166" t="s">
        <v>238</v>
      </c>
      <c r="H2078" s="8">
        <v>2</v>
      </c>
      <c r="I2078" s="8">
        <v>4</v>
      </c>
      <c r="L2078" s="188">
        <f>VLOOKUP('Tabela STJ'!$F$5:$F$5098,'R$ REAJUSTADO'!$A$2:$B$44,2,FALSE)</f>
        <v>679.08</v>
      </c>
      <c r="M2078" s="51">
        <f t="shared" si="77"/>
        <v>679.08</v>
      </c>
      <c r="N2078" s="52">
        <f>G2078*'R$ REAJUSTADO'!$E$13</f>
        <v>0</v>
      </c>
      <c r="O2078" s="11">
        <f>(J2078*'R$ REAJUSTADO'!$E$16)*'Tabela STJ'!K2078</f>
        <v>0</v>
      </c>
      <c r="P2078" s="205">
        <f t="shared" si="76"/>
        <v>679.08</v>
      </c>
      <c r="Q2078" s="201" t="s">
        <v>5172</v>
      </c>
    </row>
    <row r="2079" spans="1:17" ht="25.5">
      <c r="A2079" s="119" t="s">
        <v>4322</v>
      </c>
      <c r="B2079" s="6" t="s">
        <v>4429</v>
      </c>
      <c r="C2079" s="131" t="s">
        <v>7498</v>
      </c>
      <c r="D2079" s="132" t="s">
        <v>1793</v>
      </c>
      <c r="E2079" s="8">
        <v>1</v>
      </c>
      <c r="F2079" s="166" t="s">
        <v>3</v>
      </c>
      <c r="I2079" s="8">
        <v>3</v>
      </c>
      <c r="L2079" s="188">
        <f>VLOOKUP('Tabela STJ'!$F$5:$F$5098,'R$ REAJUSTADO'!$A$2:$B$44,2,FALSE)</f>
        <v>261.93</v>
      </c>
      <c r="M2079" s="51">
        <f t="shared" si="77"/>
        <v>261.93</v>
      </c>
      <c r="N2079" s="52">
        <f>G2079*'R$ REAJUSTADO'!$E$13</f>
        <v>0</v>
      </c>
      <c r="O2079" s="11">
        <f>(J2079*'R$ REAJUSTADO'!$E$16)*'Tabela STJ'!K2079</f>
        <v>0</v>
      </c>
      <c r="P2079" s="205">
        <f t="shared" si="76"/>
        <v>261.93</v>
      </c>
      <c r="Q2079" s="201" t="s">
        <v>5172</v>
      </c>
    </row>
    <row r="2080" spans="1:17" ht="25.5">
      <c r="A2080" s="119" t="s">
        <v>4322</v>
      </c>
      <c r="B2080" s="6" t="s">
        <v>4429</v>
      </c>
      <c r="C2080" s="131" t="s">
        <v>7499</v>
      </c>
      <c r="D2080" s="132" t="s">
        <v>1794</v>
      </c>
      <c r="E2080" s="8">
        <v>1</v>
      </c>
      <c r="F2080" s="166" t="s">
        <v>431</v>
      </c>
      <c r="H2080" s="8">
        <v>2</v>
      </c>
      <c r="I2080" s="8">
        <v>4</v>
      </c>
      <c r="L2080" s="188">
        <f>VLOOKUP('Tabela STJ'!$F$5:$F$5098,'R$ REAJUSTADO'!$A$2:$B$44,2,FALSE)</f>
        <v>507.22</v>
      </c>
      <c r="M2080" s="51">
        <f t="shared" si="77"/>
        <v>507.22</v>
      </c>
      <c r="N2080" s="52">
        <f>G2080*'R$ REAJUSTADO'!$E$13</f>
        <v>0</v>
      </c>
      <c r="O2080" s="11">
        <f>(J2080*'R$ REAJUSTADO'!$E$16)*'Tabela STJ'!K2080</f>
        <v>0</v>
      </c>
      <c r="P2080" s="205">
        <f t="shared" si="76"/>
        <v>507.22</v>
      </c>
      <c r="Q2080" s="201" t="s">
        <v>5172</v>
      </c>
    </row>
    <row r="2081" spans="1:17" ht="25.5">
      <c r="A2081" s="119" t="s">
        <v>4322</v>
      </c>
      <c r="B2081" s="6" t="s">
        <v>4429</v>
      </c>
      <c r="C2081" s="131" t="s">
        <v>7500</v>
      </c>
      <c r="D2081" s="132" t="s">
        <v>1795</v>
      </c>
      <c r="E2081" s="8">
        <v>1</v>
      </c>
      <c r="F2081" s="166" t="s">
        <v>335</v>
      </c>
      <c r="H2081" s="8">
        <v>2</v>
      </c>
      <c r="I2081" s="8">
        <v>6</v>
      </c>
      <c r="L2081" s="188">
        <f>VLOOKUP('Tabela STJ'!$F$5:$F$5098,'R$ REAJUSTADO'!$A$2:$B$44,2,FALSE)</f>
        <v>1383.1</v>
      </c>
      <c r="M2081" s="51">
        <f t="shared" si="77"/>
        <v>1383.1</v>
      </c>
      <c r="N2081" s="52">
        <f>G2081*'R$ REAJUSTADO'!$E$13</f>
        <v>0</v>
      </c>
      <c r="O2081" s="11">
        <f>(J2081*'R$ REAJUSTADO'!$E$16)*'Tabela STJ'!K2081</f>
        <v>0</v>
      </c>
      <c r="P2081" s="205">
        <f t="shared" si="76"/>
        <v>1383.1</v>
      </c>
      <c r="Q2081" s="201" t="s">
        <v>5172</v>
      </c>
    </row>
    <row r="2082" spans="1:17" ht="25.5">
      <c r="A2082" s="119" t="s">
        <v>4322</v>
      </c>
      <c r="B2082" s="6" t="s">
        <v>4429</v>
      </c>
      <c r="C2082" s="131" t="s">
        <v>7501</v>
      </c>
      <c r="D2082" s="132" t="s">
        <v>1799</v>
      </c>
      <c r="E2082" s="8">
        <v>1</v>
      </c>
      <c r="F2082" s="166" t="s">
        <v>314</v>
      </c>
      <c r="H2082" s="8">
        <v>2</v>
      </c>
      <c r="I2082" s="8">
        <v>6</v>
      </c>
      <c r="L2082" s="188">
        <f>VLOOKUP('Tabela STJ'!$F$5:$F$5098,'R$ REAJUSTADO'!$A$2:$B$44,2,FALSE)</f>
        <v>1261.1400000000001</v>
      </c>
      <c r="M2082" s="51">
        <f t="shared" si="77"/>
        <v>1261.1400000000001</v>
      </c>
      <c r="N2082" s="52">
        <f>G2082*'R$ REAJUSTADO'!$E$13</f>
        <v>0</v>
      </c>
      <c r="O2082" s="11">
        <f>(J2082*'R$ REAJUSTADO'!$E$16)*'Tabela STJ'!K2082</f>
        <v>0</v>
      </c>
      <c r="P2082" s="205">
        <f t="shared" si="76"/>
        <v>1261.1400000000001</v>
      </c>
      <c r="Q2082" s="201" t="s">
        <v>5172</v>
      </c>
    </row>
    <row r="2083" spans="1:17" ht="25.5">
      <c r="A2083" s="119" t="s">
        <v>4322</v>
      </c>
      <c r="B2083" s="6" t="s">
        <v>4429</v>
      </c>
      <c r="C2083" s="131" t="s">
        <v>7502</v>
      </c>
      <c r="D2083" s="132" t="s">
        <v>1801</v>
      </c>
      <c r="E2083" s="8">
        <v>1</v>
      </c>
      <c r="F2083" s="166" t="s">
        <v>201</v>
      </c>
      <c r="H2083" s="8">
        <v>2</v>
      </c>
      <c r="I2083" s="8">
        <v>6</v>
      </c>
      <c r="L2083" s="188">
        <f>VLOOKUP('Tabela STJ'!$F$5:$F$5098,'R$ REAJUSTADO'!$A$2:$B$44,2,FALSE)</f>
        <v>769.16</v>
      </c>
      <c r="M2083" s="51">
        <f t="shared" si="77"/>
        <v>769.16</v>
      </c>
      <c r="N2083" s="52">
        <f>G2083*'R$ REAJUSTADO'!$E$13</f>
        <v>0</v>
      </c>
      <c r="O2083" s="11">
        <f>(J2083*'R$ REAJUSTADO'!$E$16)*'Tabela STJ'!K2083</f>
        <v>0</v>
      </c>
      <c r="P2083" s="205">
        <f t="shared" si="76"/>
        <v>769.16</v>
      </c>
      <c r="Q2083" s="201" t="s">
        <v>5172</v>
      </c>
    </row>
    <row r="2084" spans="1:17" ht="25.5">
      <c r="A2084" s="119" t="s">
        <v>4322</v>
      </c>
      <c r="B2084" s="6" t="s">
        <v>4429</v>
      </c>
      <c r="C2084" s="131" t="s">
        <v>7503</v>
      </c>
      <c r="D2084" s="132" t="s">
        <v>1803</v>
      </c>
      <c r="E2084" s="8">
        <v>1</v>
      </c>
      <c r="F2084" s="166" t="s">
        <v>6</v>
      </c>
      <c r="H2084" s="8">
        <v>2</v>
      </c>
      <c r="I2084" s="8">
        <v>4</v>
      </c>
      <c r="L2084" s="188">
        <f>VLOOKUP('Tabela STJ'!$F$5:$F$5098,'R$ REAJUSTADO'!$A$2:$B$44,2,FALSE)</f>
        <v>838.45</v>
      </c>
      <c r="M2084" s="51">
        <f t="shared" si="77"/>
        <v>838.45</v>
      </c>
      <c r="N2084" s="52">
        <f>G2084*'R$ REAJUSTADO'!$E$13</f>
        <v>0</v>
      </c>
      <c r="O2084" s="11">
        <f>(J2084*'R$ REAJUSTADO'!$E$16)*'Tabela STJ'!K2084</f>
        <v>0</v>
      </c>
      <c r="P2084" s="205">
        <f t="shared" si="76"/>
        <v>838.45</v>
      </c>
      <c r="Q2084" s="201" t="s">
        <v>5172</v>
      </c>
    </row>
    <row r="2085" spans="1:17" ht="25.5">
      <c r="A2085" s="119" t="s">
        <v>4322</v>
      </c>
      <c r="B2085" s="6" t="s">
        <v>4429</v>
      </c>
      <c r="C2085" s="131" t="s">
        <v>7504</v>
      </c>
      <c r="D2085" s="132" t="s">
        <v>1804</v>
      </c>
      <c r="E2085" s="8">
        <v>1</v>
      </c>
      <c r="F2085" s="166" t="s">
        <v>196</v>
      </c>
      <c r="I2085" s="8">
        <v>3</v>
      </c>
      <c r="L2085" s="188">
        <f>VLOOKUP('Tabela STJ'!$F$5:$F$5098,'R$ REAJUSTADO'!$A$2:$B$44,2,FALSE)</f>
        <v>353.41</v>
      </c>
      <c r="M2085" s="51">
        <f t="shared" si="77"/>
        <v>353.41</v>
      </c>
      <c r="N2085" s="52">
        <f>G2085*'R$ REAJUSTADO'!$E$13</f>
        <v>0</v>
      </c>
      <c r="O2085" s="11">
        <f>(J2085*'R$ REAJUSTADO'!$E$16)*'Tabela STJ'!K2085</f>
        <v>0</v>
      </c>
      <c r="P2085" s="205">
        <f t="shared" si="76"/>
        <v>353.41</v>
      </c>
      <c r="Q2085" s="201" t="s">
        <v>5172</v>
      </c>
    </row>
    <row r="2086" spans="1:17" ht="25.5">
      <c r="A2086" s="119" t="s">
        <v>4322</v>
      </c>
      <c r="B2086" s="6" t="s">
        <v>4429</v>
      </c>
      <c r="C2086" s="131" t="s">
        <v>7505</v>
      </c>
      <c r="D2086" s="132" t="s">
        <v>1806</v>
      </c>
      <c r="E2086" s="8">
        <v>1</v>
      </c>
      <c r="F2086" s="166" t="s">
        <v>5</v>
      </c>
      <c r="I2086" s="8">
        <v>3</v>
      </c>
      <c r="L2086" s="188">
        <f>VLOOKUP('Tabela STJ'!$F$5:$F$5098,'R$ REAJUSTADO'!$A$2:$B$44,2,FALSE)</f>
        <v>600.09</v>
      </c>
      <c r="M2086" s="51">
        <f t="shared" si="77"/>
        <v>600.09</v>
      </c>
      <c r="N2086" s="52">
        <f>G2086*'R$ REAJUSTADO'!$E$13</f>
        <v>0</v>
      </c>
      <c r="O2086" s="11">
        <f>(J2086*'R$ REAJUSTADO'!$E$16)*'Tabela STJ'!K2086</f>
        <v>0</v>
      </c>
      <c r="P2086" s="205">
        <f t="shared" ref="P2086:P2152" si="78">SUM(M2086:O2086)</f>
        <v>600.09</v>
      </c>
      <c r="Q2086" s="201" t="s">
        <v>5172</v>
      </c>
    </row>
    <row r="2087" spans="1:17" ht="25.5">
      <c r="A2087" s="119" t="s">
        <v>4322</v>
      </c>
      <c r="B2087" s="6" t="s">
        <v>4429</v>
      </c>
      <c r="C2087" s="131" t="s">
        <v>7506</v>
      </c>
      <c r="D2087" s="132" t="s">
        <v>1808</v>
      </c>
      <c r="E2087" s="8">
        <v>1</v>
      </c>
      <c r="F2087" s="166" t="s">
        <v>201</v>
      </c>
      <c r="H2087" s="8">
        <v>2</v>
      </c>
      <c r="I2087" s="8">
        <v>6</v>
      </c>
      <c r="L2087" s="188">
        <f>VLOOKUP('Tabela STJ'!$F$5:$F$5098,'R$ REAJUSTADO'!$A$2:$B$44,2,FALSE)</f>
        <v>769.16</v>
      </c>
      <c r="M2087" s="51">
        <f t="shared" si="77"/>
        <v>769.16</v>
      </c>
      <c r="N2087" s="52">
        <f>G2087*'R$ REAJUSTADO'!$E$13</f>
        <v>0</v>
      </c>
      <c r="O2087" s="11">
        <f>(J2087*'R$ REAJUSTADO'!$E$16)*'Tabela STJ'!K2087</f>
        <v>0</v>
      </c>
      <c r="P2087" s="205">
        <f t="shared" si="78"/>
        <v>769.16</v>
      </c>
      <c r="Q2087" s="201" t="s">
        <v>5172</v>
      </c>
    </row>
    <row r="2088" spans="1:17" ht="25.5">
      <c r="A2088" s="119" t="s">
        <v>4322</v>
      </c>
      <c r="B2088" s="6" t="s">
        <v>4429</v>
      </c>
      <c r="C2088" s="131" t="s">
        <v>7507</v>
      </c>
      <c r="D2088" s="132" t="s">
        <v>1810</v>
      </c>
      <c r="E2088" s="8">
        <v>1</v>
      </c>
      <c r="F2088" s="166" t="s">
        <v>238</v>
      </c>
      <c r="H2088" s="8">
        <v>2</v>
      </c>
      <c r="I2088" s="8">
        <v>5</v>
      </c>
      <c r="L2088" s="188">
        <f>VLOOKUP('Tabela STJ'!$F$5:$F$5098,'R$ REAJUSTADO'!$A$2:$B$44,2,FALSE)</f>
        <v>679.08</v>
      </c>
      <c r="M2088" s="51">
        <f t="shared" si="77"/>
        <v>679.08</v>
      </c>
      <c r="N2088" s="52">
        <f>G2088*'R$ REAJUSTADO'!$E$13</f>
        <v>0</v>
      </c>
      <c r="O2088" s="11">
        <f>(J2088*'R$ REAJUSTADO'!$E$16)*'Tabela STJ'!K2088</f>
        <v>0</v>
      </c>
      <c r="P2088" s="205">
        <f t="shared" si="78"/>
        <v>679.08</v>
      </c>
      <c r="Q2088" s="201" t="s">
        <v>5172</v>
      </c>
    </row>
    <row r="2089" spans="1:17" ht="25.5">
      <c r="A2089" s="119" t="s">
        <v>4322</v>
      </c>
      <c r="B2089" s="6" t="s">
        <v>4429</v>
      </c>
      <c r="C2089" s="131" t="s">
        <v>7508</v>
      </c>
      <c r="D2089" s="132" t="s">
        <v>1812</v>
      </c>
      <c r="E2089" s="8">
        <v>1</v>
      </c>
      <c r="F2089" s="166" t="s">
        <v>8</v>
      </c>
      <c r="H2089" s="8">
        <v>3</v>
      </c>
      <c r="I2089" s="8">
        <v>6</v>
      </c>
      <c r="L2089" s="188">
        <f>VLOOKUP('Tabela STJ'!$F$5:$F$5098,'R$ REAJUSTADO'!$A$2:$B$44,2,FALSE)</f>
        <v>1572.95</v>
      </c>
      <c r="M2089" s="51">
        <f t="shared" si="77"/>
        <v>1572.95</v>
      </c>
      <c r="N2089" s="52">
        <f>G2089*'R$ REAJUSTADO'!$E$13</f>
        <v>0</v>
      </c>
      <c r="O2089" s="11">
        <f>(J2089*'R$ REAJUSTADO'!$E$16)*'Tabela STJ'!K2089</f>
        <v>0</v>
      </c>
      <c r="P2089" s="205">
        <f t="shared" si="78"/>
        <v>1572.95</v>
      </c>
      <c r="Q2089" s="201" t="s">
        <v>5172</v>
      </c>
    </row>
    <row r="2090" spans="1:17" ht="25.5">
      <c r="A2090" s="119" t="s">
        <v>4322</v>
      </c>
      <c r="B2090" s="6" t="s">
        <v>4429</v>
      </c>
      <c r="C2090" s="131" t="s">
        <v>7509</v>
      </c>
      <c r="D2090" s="132" t="s">
        <v>1813</v>
      </c>
      <c r="E2090" s="8">
        <v>1</v>
      </c>
      <c r="F2090" s="166" t="s">
        <v>201</v>
      </c>
      <c r="H2090" s="8">
        <v>3</v>
      </c>
      <c r="I2090" s="8">
        <v>5</v>
      </c>
      <c r="L2090" s="188">
        <f>VLOOKUP('Tabela STJ'!$F$5:$F$5098,'R$ REAJUSTADO'!$A$2:$B$44,2,FALSE)</f>
        <v>769.16</v>
      </c>
      <c r="M2090" s="51">
        <f t="shared" si="77"/>
        <v>769.16</v>
      </c>
      <c r="N2090" s="52">
        <f>G2090*'R$ REAJUSTADO'!$E$13</f>
        <v>0</v>
      </c>
      <c r="O2090" s="11">
        <f>(J2090*'R$ REAJUSTADO'!$E$16)*'Tabela STJ'!K2090</f>
        <v>0</v>
      </c>
      <c r="P2090" s="205">
        <f t="shared" si="78"/>
        <v>769.16</v>
      </c>
      <c r="Q2090" s="201" t="s">
        <v>5172</v>
      </c>
    </row>
    <row r="2091" spans="1:17" ht="25.5">
      <c r="A2091" s="119" t="s">
        <v>4322</v>
      </c>
      <c r="B2091" s="6" t="s">
        <v>4429</v>
      </c>
      <c r="C2091" s="131" t="s">
        <v>7510</v>
      </c>
      <c r="D2091" s="132" t="s">
        <v>1814</v>
      </c>
      <c r="E2091" s="8">
        <v>1</v>
      </c>
      <c r="F2091" s="166" t="s">
        <v>7</v>
      </c>
      <c r="H2091" s="8">
        <v>2</v>
      </c>
      <c r="I2091" s="8">
        <v>5</v>
      </c>
      <c r="L2091" s="188">
        <f>VLOOKUP('Tabela STJ'!$F$5:$F$5098,'R$ REAJUSTADO'!$A$2:$B$44,2,FALSE)</f>
        <v>1191.8499999999999</v>
      </c>
      <c r="M2091" s="51">
        <f t="shared" si="77"/>
        <v>1191.8499999999999</v>
      </c>
      <c r="N2091" s="52">
        <f>G2091*'R$ REAJUSTADO'!$E$13</f>
        <v>0</v>
      </c>
      <c r="O2091" s="11">
        <f>(J2091*'R$ REAJUSTADO'!$E$16)*'Tabela STJ'!K2091</f>
        <v>0</v>
      </c>
      <c r="P2091" s="205">
        <f t="shared" si="78"/>
        <v>1191.8499999999999</v>
      </c>
      <c r="Q2091" s="201" t="s">
        <v>5172</v>
      </c>
    </row>
    <row r="2092" spans="1:17" ht="25.5">
      <c r="A2092" s="119" t="s">
        <v>4322</v>
      </c>
      <c r="B2092" s="6" t="s">
        <v>4429</v>
      </c>
      <c r="C2092" s="131" t="s">
        <v>7511</v>
      </c>
      <c r="D2092" s="132" t="s">
        <v>1815</v>
      </c>
      <c r="E2092" s="8">
        <v>1</v>
      </c>
      <c r="F2092" s="166" t="s">
        <v>281</v>
      </c>
      <c r="H2092" s="8">
        <v>2</v>
      </c>
      <c r="I2092" s="8">
        <v>6</v>
      </c>
      <c r="L2092" s="188">
        <f>VLOOKUP('Tabela STJ'!$F$5:$F$5098,'R$ REAJUSTADO'!$A$2:$B$44,2,FALSE)</f>
        <v>1074.04</v>
      </c>
      <c r="M2092" s="51">
        <f t="shared" si="77"/>
        <v>1074.04</v>
      </c>
      <c r="N2092" s="52">
        <f>G2092*'R$ REAJUSTADO'!$E$13</f>
        <v>0</v>
      </c>
      <c r="O2092" s="11">
        <f>(J2092*'R$ REAJUSTADO'!$E$16)*'Tabela STJ'!K2092</f>
        <v>0</v>
      </c>
      <c r="P2092" s="205">
        <f t="shared" si="78"/>
        <v>1074.04</v>
      </c>
      <c r="Q2092" s="201" t="s">
        <v>5172</v>
      </c>
    </row>
    <row r="2093" spans="1:17" ht="25.5">
      <c r="A2093" s="119" t="s">
        <v>4322</v>
      </c>
      <c r="B2093" s="6" t="s">
        <v>4429</v>
      </c>
      <c r="C2093" s="131" t="s">
        <v>7512</v>
      </c>
      <c r="D2093" s="132" t="s">
        <v>1816</v>
      </c>
      <c r="E2093" s="8">
        <v>1</v>
      </c>
      <c r="F2093" s="166" t="s">
        <v>293</v>
      </c>
      <c r="H2093" s="8">
        <v>2</v>
      </c>
      <c r="I2093" s="8">
        <v>6</v>
      </c>
      <c r="L2093" s="188">
        <f>VLOOKUP('Tabela STJ'!$F$5:$F$5098,'R$ REAJUSTADO'!$A$2:$B$44,2,FALSE)</f>
        <v>990.89</v>
      </c>
      <c r="M2093" s="51">
        <f t="shared" si="77"/>
        <v>990.89</v>
      </c>
      <c r="N2093" s="52">
        <f>G2093*'R$ REAJUSTADO'!$E$13</f>
        <v>0</v>
      </c>
      <c r="O2093" s="11">
        <f>(J2093*'R$ REAJUSTADO'!$E$16)*'Tabela STJ'!K2093</f>
        <v>0</v>
      </c>
      <c r="P2093" s="205">
        <f t="shared" si="78"/>
        <v>990.89</v>
      </c>
      <c r="Q2093" s="201" t="s">
        <v>5172</v>
      </c>
    </row>
    <row r="2094" spans="1:17" ht="25.5">
      <c r="A2094" s="119" t="s">
        <v>4322</v>
      </c>
      <c r="B2094" s="6" t="s">
        <v>4429</v>
      </c>
      <c r="C2094" s="131" t="s">
        <v>7513</v>
      </c>
      <c r="D2094" s="132" t="s">
        <v>1817</v>
      </c>
      <c r="E2094" s="8">
        <v>1</v>
      </c>
      <c r="F2094" s="166" t="s">
        <v>332</v>
      </c>
      <c r="H2094" s="8">
        <v>2</v>
      </c>
      <c r="I2094" s="8">
        <v>6</v>
      </c>
      <c r="L2094" s="188">
        <f>VLOOKUP('Tabela STJ'!$F$5:$F$5098,'R$ REAJUSTADO'!$A$2:$B$44,2,FALSE)</f>
        <v>1690.76</v>
      </c>
      <c r="M2094" s="51">
        <f t="shared" si="77"/>
        <v>1690.76</v>
      </c>
      <c r="N2094" s="52">
        <f>G2094*'R$ REAJUSTADO'!$E$13</f>
        <v>0</v>
      </c>
      <c r="O2094" s="11">
        <f>(J2094*'R$ REAJUSTADO'!$E$16)*'Tabela STJ'!K2094</f>
        <v>0</v>
      </c>
      <c r="P2094" s="205">
        <f t="shared" si="78"/>
        <v>1690.76</v>
      </c>
      <c r="Q2094" s="201" t="s">
        <v>5172</v>
      </c>
    </row>
    <row r="2095" spans="1:17" ht="25.5">
      <c r="A2095" s="119" t="s">
        <v>4322</v>
      </c>
      <c r="B2095" s="6" t="s">
        <v>4429</v>
      </c>
      <c r="C2095" s="131" t="s">
        <v>7514</v>
      </c>
      <c r="D2095" s="132" t="s">
        <v>1780</v>
      </c>
      <c r="E2095" s="8">
        <v>1</v>
      </c>
      <c r="F2095" s="166" t="s">
        <v>201</v>
      </c>
      <c r="H2095" s="8">
        <v>2</v>
      </c>
      <c r="I2095" s="8">
        <v>5</v>
      </c>
      <c r="L2095" s="188">
        <f>VLOOKUP('Tabela STJ'!$F$5:$F$5098,'R$ REAJUSTADO'!$A$2:$B$44,2,FALSE)</f>
        <v>769.16</v>
      </c>
      <c r="M2095" s="51">
        <f t="shared" si="77"/>
        <v>769.16</v>
      </c>
      <c r="N2095" s="52">
        <f>G2095*'R$ REAJUSTADO'!$E$13</f>
        <v>0</v>
      </c>
      <c r="O2095" s="11">
        <f>(J2095*'R$ REAJUSTADO'!$E$16)*'Tabela STJ'!K2095</f>
        <v>0</v>
      </c>
      <c r="P2095" s="205">
        <f t="shared" si="78"/>
        <v>769.16</v>
      </c>
      <c r="Q2095" s="201" t="s">
        <v>5172</v>
      </c>
    </row>
    <row r="2096" spans="1:17" ht="25.5">
      <c r="A2096" s="119" t="s">
        <v>4322</v>
      </c>
      <c r="B2096" s="6" t="s">
        <v>4429</v>
      </c>
      <c r="C2096" s="131" t="s">
        <v>7515</v>
      </c>
      <c r="D2096" s="132" t="s">
        <v>1753</v>
      </c>
      <c r="E2096" s="8">
        <v>1</v>
      </c>
      <c r="F2096" s="166" t="s">
        <v>245</v>
      </c>
      <c r="G2096" s="9">
        <v>28.39</v>
      </c>
      <c r="H2096" s="8">
        <v>2</v>
      </c>
      <c r="I2096" s="8">
        <v>5</v>
      </c>
      <c r="L2096" s="188">
        <f>VLOOKUP('Tabela STJ'!$F$5:$F$5098,'R$ REAJUSTADO'!$A$2:$B$44,2,FALSE)</f>
        <v>648.59</v>
      </c>
      <c r="M2096" s="51">
        <f t="shared" si="77"/>
        <v>648.59</v>
      </c>
      <c r="N2096" s="52">
        <f>G2096*'R$ REAJUSTADO'!$E$13</f>
        <v>452.53660000000002</v>
      </c>
      <c r="O2096" s="11">
        <f>(J2096*'R$ REAJUSTADO'!$E$16)*'Tabela STJ'!K2096</f>
        <v>0</v>
      </c>
      <c r="P2096" s="205">
        <f t="shared" si="78"/>
        <v>1101.1266000000001</v>
      </c>
      <c r="Q2096" s="201" t="s">
        <v>5172</v>
      </c>
    </row>
    <row r="2097" spans="1:17" ht="25.5">
      <c r="A2097" s="119" t="s">
        <v>4322</v>
      </c>
      <c r="B2097" s="6" t="s">
        <v>4429</v>
      </c>
      <c r="C2097" s="131" t="s">
        <v>7516</v>
      </c>
      <c r="D2097" s="132" t="s">
        <v>1755</v>
      </c>
      <c r="E2097" s="8">
        <v>1</v>
      </c>
      <c r="F2097" s="166" t="s">
        <v>245</v>
      </c>
      <c r="G2097" s="9">
        <v>28.39</v>
      </c>
      <c r="H2097" s="8">
        <v>1</v>
      </c>
      <c r="I2097" s="8">
        <v>5</v>
      </c>
      <c r="L2097" s="188">
        <f>VLOOKUP('Tabela STJ'!$F$5:$F$5098,'R$ REAJUSTADO'!$A$2:$B$44,2,FALSE)</f>
        <v>648.59</v>
      </c>
      <c r="M2097" s="51">
        <f t="shared" si="77"/>
        <v>648.59</v>
      </c>
      <c r="N2097" s="52">
        <f>G2097*'R$ REAJUSTADO'!$E$13</f>
        <v>452.53660000000002</v>
      </c>
      <c r="O2097" s="11">
        <f>(J2097*'R$ REAJUSTADO'!$E$16)*'Tabela STJ'!K2097</f>
        <v>0</v>
      </c>
      <c r="P2097" s="205">
        <f t="shared" si="78"/>
        <v>1101.1266000000001</v>
      </c>
      <c r="Q2097" s="201" t="s">
        <v>5172</v>
      </c>
    </row>
    <row r="2098" spans="1:17" ht="25.5">
      <c r="A2098" s="119" t="s">
        <v>4322</v>
      </c>
      <c r="B2098" s="6" t="s">
        <v>4429</v>
      </c>
      <c r="C2098" s="131" t="s">
        <v>7517</v>
      </c>
      <c r="D2098" s="132" t="s">
        <v>1765</v>
      </c>
      <c r="E2098" s="8">
        <v>1</v>
      </c>
      <c r="F2098" s="166" t="s">
        <v>293</v>
      </c>
      <c r="G2098" s="9">
        <v>36.5</v>
      </c>
      <c r="H2098" s="8">
        <v>2</v>
      </c>
      <c r="I2098" s="8">
        <v>6</v>
      </c>
      <c r="L2098" s="188">
        <f>VLOOKUP('Tabela STJ'!$F$5:$F$5098,'R$ REAJUSTADO'!$A$2:$B$44,2,FALSE)</f>
        <v>990.89</v>
      </c>
      <c r="M2098" s="51">
        <f t="shared" si="77"/>
        <v>990.89</v>
      </c>
      <c r="N2098" s="52">
        <f>G2098*'R$ REAJUSTADO'!$E$13</f>
        <v>581.80999999999995</v>
      </c>
      <c r="O2098" s="11">
        <f>(J2098*'R$ REAJUSTADO'!$E$16)*'Tabela STJ'!K2098</f>
        <v>0</v>
      </c>
      <c r="P2098" s="205">
        <f t="shared" si="78"/>
        <v>1572.6999999999998</v>
      </c>
      <c r="Q2098" s="201" t="s">
        <v>5172</v>
      </c>
    </row>
    <row r="2099" spans="1:17" ht="25.5">
      <c r="A2099" s="119" t="s">
        <v>4322</v>
      </c>
      <c r="B2099" s="6" t="s">
        <v>4429</v>
      </c>
      <c r="C2099" s="131" t="s">
        <v>7518</v>
      </c>
      <c r="D2099" s="132" t="s">
        <v>1767</v>
      </c>
      <c r="E2099" s="8">
        <v>1</v>
      </c>
      <c r="F2099" s="166" t="s">
        <v>335</v>
      </c>
      <c r="G2099" s="9">
        <v>48.66</v>
      </c>
      <c r="H2099" s="8">
        <v>2</v>
      </c>
      <c r="I2099" s="8">
        <v>6</v>
      </c>
      <c r="L2099" s="188">
        <f>VLOOKUP('Tabela STJ'!$F$5:$F$5098,'R$ REAJUSTADO'!$A$2:$B$44,2,FALSE)</f>
        <v>1383.1</v>
      </c>
      <c r="M2099" s="51">
        <f t="shared" si="77"/>
        <v>1383.1</v>
      </c>
      <c r="N2099" s="52">
        <f>G2099*'R$ REAJUSTADO'!$E$13</f>
        <v>775.64039999999989</v>
      </c>
      <c r="O2099" s="11">
        <f>(J2099*'R$ REAJUSTADO'!$E$16)*'Tabela STJ'!K2099</f>
        <v>0</v>
      </c>
      <c r="P2099" s="205">
        <f t="shared" si="78"/>
        <v>2158.7403999999997</v>
      </c>
      <c r="Q2099" s="201" t="s">
        <v>5172</v>
      </c>
    </row>
    <row r="2100" spans="1:17" ht="25.5">
      <c r="A2100" s="119" t="s">
        <v>4322</v>
      </c>
      <c r="B2100" s="6" t="s">
        <v>4429</v>
      </c>
      <c r="C2100" s="131" t="s">
        <v>7519</v>
      </c>
      <c r="D2100" s="132" t="s">
        <v>1769</v>
      </c>
      <c r="E2100" s="8">
        <v>1</v>
      </c>
      <c r="F2100" s="166" t="s">
        <v>194</v>
      </c>
      <c r="G2100" s="9">
        <v>34.47</v>
      </c>
      <c r="H2100" s="8">
        <v>2</v>
      </c>
      <c r="I2100" s="8">
        <v>5</v>
      </c>
      <c r="L2100" s="188">
        <f>VLOOKUP('Tabela STJ'!$F$5:$F$5098,'R$ REAJUSTADO'!$A$2:$B$44,2,FALSE)</f>
        <v>923</v>
      </c>
      <c r="M2100" s="51">
        <f t="shared" si="77"/>
        <v>923</v>
      </c>
      <c r="N2100" s="52">
        <f>G2100*'R$ REAJUSTADO'!$E$13</f>
        <v>549.45179999999993</v>
      </c>
      <c r="O2100" s="11">
        <f>(J2100*'R$ REAJUSTADO'!$E$16)*'Tabela STJ'!K2100</f>
        <v>0</v>
      </c>
      <c r="P2100" s="205">
        <f t="shared" si="78"/>
        <v>1472.4517999999998</v>
      </c>
      <c r="Q2100" s="201" t="s">
        <v>5172</v>
      </c>
    </row>
    <row r="2101" spans="1:17" ht="25.5">
      <c r="A2101" s="119" t="s">
        <v>4322</v>
      </c>
      <c r="B2101" s="6" t="s">
        <v>4429</v>
      </c>
      <c r="C2101" s="131" t="s">
        <v>7520</v>
      </c>
      <c r="D2101" s="132" t="s">
        <v>1771</v>
      </c>
      <c r="E2101" s="8">
        <v>1</v>
      </c>
      <c r="F2101" s="166" t="s">
        <v>281</v>
      </c>
      <c r="G2101" s="9">
        <v>36.5</v>
      </c>
      <c r="H2101" s="8">
        <v>2</v>
      </c>
      <c r="I2101" s="8">
        <v>6</v>
      </c>
      <c r="L2101" s="188">
        <f>VLOOKUP('Tabela STJ'!$F$5:$F$5098,'R$ REAJUSTADO'!$A$2:$B$44,2,FALSE)</f>
        <v>1074.04</v>
      </c>
      <c r="M2101" s="51">
        <f t="shared" si="77"/>
        <v>1074.04</v>
      </c>
      <c r="N2101" s="52">
        <f>G2101*'R$ REAJUSTADO'!$E$13</f>
        <v>581.80999999999995</v>
      </c>
      <c r="O2101" s="11">
        <f>(J2101*'R$ REAJUSTADO'!$E$16)*'Tabela STJ'!K2101</f>
        <v>0</v>
      </c>
      <c r="P2101" s="205">
        <f t="shared" si="78"/>
        <v>1655.85</v>
      </c>
      <c r="Q2101" s="201" t="s">
        <v>5172</v>
      </c>
    </row>
    <row r="2102" spans="1:17" ht="25.5">
      <c r="A2102" s="119" t="s">
        <v>4322</v>
      </c>
      <c r="B2102" s="6" t="s">
        <v>4429</v>
      </c>
      <c r="C2102" s="131" t="s">
        <v>7521</v>
      </c>
      <c r="D2102" s="132" t="s">
        <v>1773</v>
      </c>
      <c r="E2102" s="8">
        <v>1</v>
      </c>
      <c r="F2102" s="166" t="s">
        <v>201</v>
      </c>
      <c r="G2102" s="9">
        <v>28.39</v>
      </c>
      <c r="H2102" s="8">
        <v>2</v>
      </c>
      <c r="I2102" s="8">
        <v>5</v>
      </c>
      <c r="L2102" s="188">
        <f>VLOOKUP('Tabela STJ'!$F$5:$F$5098,'R$ REAJUSTADO'!$A$2:$B$44,2,FALSE)</f>
        <v>769.16</v>
      </c>
      <c r="M2102" s="51">
        <f t="shared" si="77"/>
        <v>769.16</v>
      </c>
      <c r="N2102" s="52">
        <f>G2102*'R$ REAJUSTADO'!$E$13</f>
        <v>452.53660000000002</v>
      </c>
      <c r="O2102" s="11">
        <f>(J2102*'R$ REAJUSTADO'!$E$16)*'Tabela STJ'!K2102</f>
        <v>0</v>
      </c>
      <c r="P2102" s="205">
        <f t="shared" si="78"/>
        <v>1221.6966</v>
      </c>
      <c r="Q2102" s="201" t="s">
        <v>5172</v>
      </c>
    </row>
    <row r="2103" spans="1:17" ht="25.5">
      <c r="A2103" s="119" t="s">
        <v>4322</v>
      </c>
      <c r="B2103" s="6" t="s">
        <v>4429</v>
      </c>
      <c r="C2103" s="131" t="s">
        <v>7522</v>
      </c>
      <c r="D2103" s="132" t="s">
        <v>1775</v>
      </c>
      <c r="E2103" s="8">
        <v>1</v>
      </c>
      <c r="F2103" s="166" t="s">
        <v>7</v>
      </c>
      <c r="G2103" s="9">
        <v>36.5</v>
      </c>
      <c r="H2103" s="8">
        <v>2</v>
      </c>
      <c r="I2103" s="8">
        <v>6</v>
      </c>
      <c r="L2103" s="188">
        <f>VLOOKUP('Tabela STJ'!$F$5:$F$5098,'R$ REAJUSTADO'!$A$2:$B$44,2,FALSE)</f>
        <v>1191.8499999999999</v>
      </c>
      <c r="M2103" s="51">
        <f t="shared" si="77"/>
        <v>1191.8499999999999</v>
      </c>
      <c r="N2103" s="52">
        <f>G2103*'R$ REAJUSTADO'!$E$13</f>
        <v>581.80999999999995</v>
      </c>
      <c r="O2103" s="11">
        <f>(J2103*'R$ REAJUSTADO'!$E$16)*'Tabela STJ'!K2103</f>
        <v>0</v>
      </c>
      <c r="P2103" s="205">
        <f t="shared" si="78"/>
        <v>1773.6599999999999</v>
      </c>
      <c r="Q2103" s="201" t="s">
        <v>5172</v>
      </c>
    </row>
    <row r="2104" spans="1:17" ht="25.5">
      <c r="A2104" s="119" t="s">
        <v>4322</v>
      </c>
      <c r="B2104" s="6" t="s">
        <v>4429</v>
      </c>
      <c r="C2104" s="131" t="s">
        <v>7523</v>
      </c>
      <c r="D2104" s="132" t="s">
        <v>1778</v>
      </c>
      <c r="E2104" s="8">
        <v>1</v>
      </c>
      <c r="F2104" s="166" t="s">
        <v>7</v>
      </c>
      <c r="G2104" s="9">
        <v>36.5</v>
      </c>
      <c r="H2104" s="8">
        <v>2</v>
      </c>
      <c r="I2104" s="8">
        <v>6</v>
      </c>
      <c r="L2104" s="188">
        <f>VLOOKUP('Tabela STJ'!$F$5:$F$5098,'R$ REAJUSTADO'!$A$2:$B$44,2,FALSE)</f>
        <v>1191.8499999999999</v>
      </c>
      <c r="M2104" s="51">
        <f t="shared" si="77"/>
        <v>1191.8499999999999</v>
      </c>
      <c r="N2104" s="52">
        <f>G2104*'R$ REAJUSTADO'!$E$13</f>
        <v>581.80999999999995</v>
      </c>
      <c r="O2104" s="11">
        <f>(J2104*'R$ REAJUSTADO'!$E$16)*'Tabela STJ'!K2104</f>
        <v>0</v>
      </c>
      <c r="P2104" s="205">
        <f t="shared" si="78"/>
        <v>1773.6599999999999</v>
      </c>
      <c r="Q2104" s="201" t="s">
        <v>5172</v>
      </c>
    </row>
    <row r="2105" spans="1:17" ht="25.5">
      <c r="A2105" s="119" t="s">
        <v>4322</v>
      </c>
      <c r="B2105" s="6" t="s">
        <v>4429</v>
      </c>
      <c r="C2105" s="131" t="s">
        <v>7524</v>
      </c>
      <c r="D2105" s="132" t="s">
        <v>1781</v>
      </c>
      <c r="E2105" s="8">
        <v>1</v>
      </c>
      <c r="F2105" s="166" t="s">
        <v>293</v>
      </c>
      <c r="G2105" s="9">
        <v>34.47</v>
      </c>
      <c r="H2105" s="8">
        <v>2</v>
      </c>
      <c r="I2105" s="8">
        <v>6</v>
      </c>
      <c r="L2105" s="188">
        <f>VLOOKUP('Tabela STJ'!$F$5:$F$5098,'R$ REAJUSTADO'!$A$2:$B$44,2,FALSE)</f>
        <v>990.89</v>
      </c>
      <c r="M2105" s="51">
        <f t="shared" si="77"/>
        <v>990.89</v>
      </c>
      <c r="N2105" s="52">
        <f>G2105*'R$ REAJUSTADO'!$E$13</f>
        <v>549.45179999999993</v>
      </c>
      <c r="O2105" s="11">
        <f>(J2105*'R$ REAJUSTADO'!$E$16)*'Tabela STJ'!K2105</f>
        <v>0</v>
      </c>
      <c r="P2105" s="205">
        <f t="shared" si="78"/>
        <v>1540.3417999999999</v>
      </c>
      <c r="Q2105" s="201" t="s">
        <v>5172</v>
      </c>
    </row>
    <row r="2106" spans="1:17" ht="25.5">
      <c r="A2106" s="119" t="s">
        <v>4322</v>
      </c>
      <c r="B2106" s="6" t="s">
        <v>4429</v>
      </c>
      <c r="C2106" s="131" t="s">
        <v>7525</v>
      </c>
      <c r="D2106" s="132" t="s">
        <v>1783</v>
      </c>
      <c r="E2106" s="8">
        <v>1</v>
      </c>
      <c r="F2106" s="166" t="s">
        <v>194</v>
      </c>
      <c r="G2106" s="9">
        <v>34.47</v>
      </c>
      <c r="H2106" s="8">
        <v>2</v>
      </c>
      <c r="I2106" s="8">
        <v>6</v>
      </c>
      <c r="L2106" s="188">
        <f>VLOOKUP('Tabela STJ'!$F$5:$F$5098,'R$ REAJUSTADO'!$A$2:$B$44,2,FALSE)</f>
        <v>923</v>
      </c>
      <c r="M2106" s="51">
        <f t="shared" si="77"/>
        <v>923</v>
      </c>
      <c r="N2106" s="52">
        <f>G2106*'R$ REAJUSTADO'!$E$13</f>
        <v>549.45179999999993</v>
      </c>
      <c r="O2106" s="11">
        <f>(J2106*'R$ REAJUSTADO'!$E$16)*'Tabela STJ'!K2106</f>
        <v>0</v>
      </c>
      <c r="P2106" s="205">
        <f t="shared" si="78"/>
        <v>1472.4517999999998</v>
      </c>
      <c r="Q2106" s="201" t="s">
        <v>5172</v>
      </c>
    </row>
    <row r="2107" spans="1:17" ht="25.5">
      <c r="A2107" s="119" t="s">
        <v>4322</v>
      </c>
      <c r="B2107" s="6" t="s">
        <v>4429</v>
      </c>
      <c r="C2107" s="131" t="s">
        <v>7526</v>
      </c>
      <c r="D2107" s="132" t="s">
        <v>1786</v>
      </c>
      <c r="E2107" s="8">
        <v>1</v>
      </c>
      <c r="F2107" s="166" t="s">
        <v>332</v>
      </c>
      <c r="G2107" s="9">
        <v>64.88</v>
      </c>
      <c r="H2107" s="8">
        <v>2</v>
      </c>
      <c r="I2107" s="8">
        <v>7</v>
      </c>
      <c r="L2107" s="188">
        <f>VLOOKUP('Tabela STJ'!$F$5:$F$5098,'R$ REAJUSTADO'!$A$2:$B$44,2,FALSE)</f>
        <v>1690.76</v>
      </c>
      <c r="M2107" s="51">
        <f t="shared" si="77"/>
        <v>1690.76</v>
      </c>
      <c r="N2107" s="52">
        <f>G2107*'R$ REAJUSTADO'!$E$13</f>
        <v>1034.1871999999998</v>
      </c>
      <c r="O2107" s="11">
        <f>(J2107*'R$ REAJUSTADO'!$E$16)*'Tabela STJ'!K2107</f>
        <v>0</v>
      </c>
      <c r="P2107" s="205">
        <f t="shared" si="78"/>
        <v>2724.9471999999996</v>
      </c>
      <c r="Q2107" s="201" t="s">
        <v>5172</v>
      </c>
    </row>
    <row r="2108" spans="1:17" ht="25.5">
      <c r="A2108" s="119" t="s">
        <v>4322</v>
      </c>
      <c r="B2108" s="6" t="s">
        <v>4429</v>
      </c>
      <c r="C2108" s="131" t="s">
        <v>7527</v>
      </c>
      <c r="D2108" s="132" t="s">
        <v>1788</v>
      </c>
      <c r="E2108" s="8">
        <v>1</v>
      </c>
      <c r="F2108" s="166" t="s">
        <v>335</v>
      </c>
      <c r="G2108" s="9">
        <v>48.66</v>
      </c>
      <c r="H2108" s="8">
        <v>2</v>
      </c>
      <c r="I2108" s="8">
        <v>6</v>
      </c>
      <c r="L2108" s="188">
        <f>VLOOKUP('Tabela STJ'!$F$5:$F$5098,'R$ REAJUSTADO'!$A$2:$B$44,2,FALSE)</f>
        <v>1383.1</v>
      </c>
      <c r="M2108" s="51">
        <f t="shared" ref="M2108:M2175" si="79">L2108*E2108</f>
        <v>1383.1</v>
      </c>
      <c r="N2108" s="52">
        <f>G2108*'R$ REAJUSTADO'!$E$13</f>
        <v>775.64039999999989</v>
      </c>
      <c r="O2108" s="11">
        <f>(J2108*'R$ REAJUSTADO'!$E$16)*'Tabela STJ'!K2108</f>
        <v>0</v>
      </c>
      <c r="P2108" s="205">
        <f t="shared" si="78"/>
        <v>2158.7403999999997</v>
      </c>
      <c r="Q2108" s="201" t="s">
        <v>5172</v>
      </c>
    </row>
    <row r="2109" spans="1:17" ht="25.5">
      <c r="A2109" s="119" t="s">
        <v>4322</v>
      </c>
      <c r="B2109" s="6" t="s">
        <v>4429</v>
      </c>
      <c r="C2109" s="131" t="s">
        <v>7528</v>
      </c>
      <c r="D2109" s="132" t="s">
        <v>1792</v>
      </c>
      <c r="E2109" s="8">
        <v>1</v>
      </c>
      <c r="F2109" s="166" t="s">
        <v>281</v>
      </c>
      <c r="G2109" s="9">
        <v>36.5</v>
      </c>
      <c r="H2109" s="8">
        <v>2</v>
      </c>
      <c r="I2109" s="8">
        <v>5</v>
      </c>
      <c r="L2109" s="188">
        <f>VLOOKUP('Tabela STJ'!$F$5:$F$5098,'R$ REAJUSTADO'!$A$2:$B$44,2,FALSE)</f>
        <v>1074.04</v>
      </c>
      <c r="M2109" s="51">
        <f t="shared" si="79"/>
        <v>1074.04</v>
      </c>
      <c r="N2109" s="52">
        <f>G2109*'R$ REAJUSTADO'!$E$13</f>
        <v>581.80999999999995</v>
      </c>
      <c r="O2109" s="11">
        <f>(J2109*'R$ REAJUSTADO'!$E$16)*'Tabela STJ'!K2109</f>
        <v>0</v>
      </c>
      <c r="P2109" s="205">
        <f t="shared" si="78"/>
        <v>1655.85</v>
      </c>
      <c r="Q2109" s="201" t="s">
        <v>5172</v>
      </c>
    </row>
    <row r="2110" spans="1:17" ht="25.5">
      <c r="A2110" s="119" t="s">
        <v>4322</v>
      </c>
      <c r="B2110" s="6" t="s">
        <v>4429</v>
      </c>
      <c r="C2110" s="131" t="s">
        <v>7529</v>
      </c>
      <c r="D2110" s="132" t="s">
        <v>1796</v>
      </c>
      <c r="E2110" s="8">
        <v>1</v>
      </c>
      <c r="F2110" s="166" t="s">
        <v>772</v>
      </c>
      <c r="G2110" s="9">
        <v>81.099999999999994</v>
      </c>
      <c r="H2110" s="8">
        <v>2</v>
      </c>
      <c r="I2110" s="8">
        <v>7</v>
      </c>
      <c r="L2110" s="188">
        <f>VLOOKUP('Tabela STJ'!$F$5:$F$5098,'R$ REAJUSTADO'!$A$2:$B$44,2,FALSE)</f>
        <v>2071.88</v>
      </c>
      <c r="M2110" s="51">
        <f t="shared" si="79"/>
        <v>2071.88</v>
      </c>
      <c r="N2110" s="52">
        <f>G2110*'R$ REAJUSTADO'!$E$13</f>
        <v>1292.7339999999999</v>
      </c>
      <c r="O2110" s="11">
        <f>(J2110*'R$ REAJUSTADO'!$E$16)*'Tabela STJ'!K2110</f>
        <v>0</v>
      </c>
      <c r="P2110" s="205">
        <f t="shared" si="78"/>
        <v>3364.614</v>
      </c>
      <c r="Q2110" s="201" t="s">
        <v>5172</v>
      </c>
    </row>
    <row r="2111" spans="1:17" ht="25.5">
      <c r="A2111" s="119" t="s">
        <v>4322</v>
      </c>
      <c r="B2111" s="6" t="s">
        <v>4429</v>
      </c>
      <c r="C2111" s="131" t="s">
        <v>7530</v>
      </c>
      <c r="D2111" s="132" t="s">
        <v>1797</v>
      </c>
      <c r="E2111" s="8">
        <v>1</v>
      </c>
      <c r="F2111" s="166" t="s">
        <v>245</v>
      </c>
      <c r="G2111" s="9">
        <v>28.39</v>
      </c>
      <c r="H2111" s="8">
        <v>2</v>
      </c>
      <c r="I2111" s="8">
        <v>5</v>
      </c>
      <c r="L2111" s="188">
        <f>VLOOKUP('Tabela STJ'!$F$5:$F$5098,'R$ REAJUSTADO'!$A$2:$B$44,2,FALSE)</f>
        <v>648.59</v>
      </c>
      <c r="M2111" s="51">
        <f t="shared" si="79"/>
        <v>648.59</v>
      </c>
      <c r="N2111" s="52">
        <f>G2111*'R$ REAJUSTADO'!$E$13</f>
        <v>452.53660000000002</v>
      </c>
      <c r="O2111" s="11">
        <f>(J2111*'R$ REAJUSTADO'!$E$16)*'Tabela STJ'!K2111</f>
        <v>0</v>
      </c>
      <c r="P2111" s="205">
        <f t="shared" si="78"/>
        <v>1101.1266000000001</v>
      </c>
      <c r="Q2111" s="201" t="s">
        <v>5172</v>
      </c>
    </row>
    <row r="2112" spans="1:17" ht="25.5">
      <c r="A2112" s="119" t="s">
        <v>4322</v>
      </c>
      <c r="B2112" s="6" t="s">
        <v>4429</v>
      </c>
      <c r="C2112" s="131" t="s">
        <v>7531</v>
      </c>
      <c r="D2112" s="132" t="s">
        <v>1800</v>
      </c>
      <c r="E2112" s="8">
        <v>1</v>
      </c>
      <c r="F2112" s="166" t="s">
        <v>332</v>
      </c>
      <c r="G2112" s="9">
        <v>81.099999999999994</v>
      </c>
      <c r="H2112" s="8">
        <v>2</v>
      </c>
      <c r="I2112" s="8">
        <v>7</v>
      </c>
      <c r="L2112" s="188">
        <f>VLOOKUP('Tabela STJ'!$F$5:$F$5098,'R$ REAJUSTADO'!$A$2:$B$44,2,FALSE)</f>
        <v>1690.76</v>
      </c>
      <c r="M2112" s="51">
        <f t="shared" si="79"/>
        <v>1690.76</v>
      </c>
      <c r="N2112" s="52">
        <f>G2112*'R$ REAJUSTADO'!$E$13</f>
        <v>1292.7339999999999</v>
      </c>
      <c r="O2112" s="11">
        <f>(J2112*'R$ REAJUSTADO'!$E$16)*'Tabela STJ'!K2112</f>
        <v>0</v>
      </c>
      <c r="P2112" s="205">
        <f t="shared" si="78"/>
        <v>2983.4939999999997</v>
      </c>
      <c r="Q2112" s="201" t="s">
        <v>5172</v>
      </c>
    </row>
    <row r="2113" spans="1:17" ht="25.5">
      <c r="A2113" s="119" t="s">
        <v>4322</v>
      </c>
      <c r="B2113" s="6" t="s">
        <v>4429</v>
      </c>
      <c r="C2113" s="131" t="s">
        <v>7532</v>
      </c>
      <c r="D2113" s="132" t="s">
        <v>1802</v>
      </c>
      <c r="E2113" s="8">
        <v>1</v>
      </c>
      <c r="F2113" s="166" t="s">
        <v>7</v>
      </c>
      <c r="G2113" s="9">
        <v>48.66</v>
      </c>
      <c r="H2113" s="8">
        <v>2</v>
      </c>
      <c r="I2113" s="8">
        <v>7</v>
      </c>
      <c r="L2113" s="188">
        <f>VLOOKUP('Tabela STJ'!$F$5:$F$5098,'R$ REAJUSTADO'!$A$2:$B$44,2,FALSE)</f>
        <v>1191.8499999999999</v>
      </c>
      <c r="M2113" s="51">
        <f t="shared" si="79"/>
        <v>1191.8499999999999</v>
      </c>
      <c r="N2113" s="52">
        <f>G2113*'R$ REAJUSTADO'!$E$13</f>
        <v>775.64039999999989</v>
      </c>
      <c r="O2113" s="11">
        <f>(J2113*'R$ REAJUSTADO'!$E$16)*'Tabela STJ'!K2113</f>
        <v>0</v>
      </c>
      <c r="P2113" s="205">
        <f t="shared" si="78"/>
        <v>1967.4903999999997</v>
      </c>
      <c r="Q2113" s="201" t="s">
        <v>5172</v>
      </c>
    </row>
    <row r="2114" spans="1:17" ht="25.5">
      <c r="A2114" s="119" t="s">
        <v>4322</v>
      </c>
      <c r="B2114" s="6" t="s">
        <v>4429</v>
      </c>
      <c r="C2114" s="131" t="s">
        <v>7533</v>
      </c>
      <c r="D2114" s="132" t="s">
        <v>1805</v>
      </c>
      <c r="E2114" s="8">
        <v>1</v>
      </c>
      <c r="F2114" s="166" t="s">
        <v>4</v>
      </c>
      <c r="G2114" s="9">
        <v>24.33</v>
      </c>
      <c r="I2114" s="8">
        <v>5</v>
      </c>
      <c r="L2114" s="188">
        <f>VLOOKUP('Tabela STJ'!$F$5:$F$5098,'R$ REAJUSTADO'!$A$2:$B$44,2,FALSE)</f>
        <v>388.05</v>
      </c>
      <c r="M2114" s="51">
        <f t="shared" si="79"/>
        <v>388.05</v>
      </c>
      <c r="N2114" s="52">
        <f>G2114*'R$ REAJUSTADO'!$E$13</f>
        <v>387.82019999999994</v>
      </c>
      <c r="O2114" s="11">
        <f>(J2114*'R$ REAJUSTADO'!$E$16)*'Tabela STJ'!K2114</f>
        <v>0</v>
      </c>
      <c r="P2114" s="205">
        <f t="shared" si="78"/>
        <v>775.87019999999995</v>
      </c>
      <c r="Q2114" s="201" t="s">
        <v>5172</v>
      </c>
    </row>
    <row r="2115" spans="1:17" ht="25.5">
      <c r="A2115" s="119" t="s">
        <v>4322</v>
      </c>
      <c r="B2115" s="6" t="s">
        <v>4429</v>
      </c>
      <c r="C2115" s="131" t="s">
        <v>7534</v>
      </c>
      <c r="D2115" s="132" t="s">
        <v>1807</v>
      </c>
      <c r="E2115" s="8">
        <v>1</v>
      </c>
      <c r="F2115" s="166" t="s">
        <v>201</v>
      </c>
      <c r="G2115" s="9">
        <v>28.39</v>
      </c>
      <c r="I2115" s="8">
        <v>5</v>
      </c>
      <c r="L2115" s="188">
        <f>VLOOKUP('Tabela STJ'!$F$5:$F$5098,'R$ REAJUSTADO'!$A$2:$B$44,2,FALSE)</f>
        <v>769.16</v>
      </c>
      <c r="M2115" s="51">
        <f t="shared" si="79"/>
        <v>769.16</v>
      </c>
      <c r="N2115" s="52">
        <f>G2115*'R$ REAJUSTADO'!$E$13</f>
        <v>452.53660000000002</v>
      </c>
      <c r="O2115" s="11">
        <f>(J2115*'R$ REAJUSTADO'!$E$16)*'Tabela STJ'!K2115</f>
        <v>0</v>
      </c>
      <c r="P2115" s="205">
        <f t="shared" si="78"/>
        <v>1221.6966</v>
      </c>
      <c r="Q2115" s="201" t="s">
        <v>5172</v>
      </c>
    </row>
    <row r="2116" spans="1:17" ht="25.5">
      <c r="A2116" s="119" t="s">
        <v>4322</v>
      </c>
      <c r="B2116" s="6" t="s">
        <v>4429</v>
      </c>
      <c r="C2116" s="131" t="s">
        <v>7535</v>
      </c>
      <c r="D2116" s="132" t="s">
        <v>1809</v>
      </c>
      <c r="E2116" s="8">
        <v>1</v>
      </c>
      <c r="F2116" s="166" t="s">
        <v>7</v>
      </c>
      <c r="G2116" s="9">
        <v>48.66</v>
      </c>
      <c r="H2116" s="8">
        <v>2</v>
      </c>
      <c r="I2116" s="8">
        <v>7</v>
      </c>
      <c r="L2116" s="188">
        <f>VLOOKUP('Tabela STJ'!$F$5:$F$5098,'R$ REAJUSTADO'!$A$2:$B$44,2,FALSE)</f>
        <v>1191.8499999999999</v>
      </c>
      <c r="M2116" s="51">
        <f t="shared" si="79"/>
        <v>1191.8499999999999</v>
      </c>
      <c r="N2116" s="52">
        <f>G2116*'R$ REAJUSTADO'!$E$13</f>
        <v>775.64039999999989</v>
      </c>
      <c r="O2116" s="11">
        <f>(J2116*'R$ REAJUSTADO'!$E$16)*'Tabela STJ'!K2116</f>
        <v>0</v>
      </c>
      <c r="P2116" s="205">
        <f t="shared" si="78"/>
        <v>1967.4903999999997</v>
      </c>
      <c r="Q2116" s="201" t="s">
        <v>5172</v>
      </c>
    </row>
    <row r="2117" spans="1:17" ht="25.5">
      <c r="A2117" s="119" t="s">
        <v>4322</v>
      </c>
      <c r="B2117" s="6" t="s">
        <v>4429</v>
      </c>
      <c r="C2117" s="131" t="s">
        <v>7536</v>
      </c>
      <c r="D2117" s="132" t="s">
        <v>1811</v>
      </c>
      <c r="E2117" s="8">
        <v>1</v>
      </c>
      <c r="F2117" s="166" t="s">
        <v>293</v>
      </c>
      <c r="G2117" s="9">
        <v>34.47</v>
      </c>
      <c r="H2117" s="8">
        <v>2</v>
      </c>
      <c r="I2117" s="8">
        <v>6</v>
      </c>
      <c r="L2117" s="188">
        <f>VLOOKUP('Tabela STJ'!$F$5:$F$5098,'R$ REAJUSTADO'!$A$2:$B$44,2,FALSE)</f>
        <v>990.89</v>
      </c>
      <c r="M2117" s="51">
        <f t="shared" si="79"/>
        <v>990.89</v>
      </c>
      <c r="N2117" s="52">
        <f>G2117*'R$ REAJUSTADO'!$E$13</f>
        <v>549.45179999999993</v>
      </c>
      <c r="O2117" s="11">
        <f>(J2117*'R$ REAJUSTADO'!$E$16)*'Tabela STJ'!K2117</f>
        <v>0</v>
      </c>
      <c r="P2117" s="205">
        <f t="shared" si="78"/>
        <v>1540.3417999999999</v>
      </c>
      <c r="Q2117" s="201" t="s">
        <v>5172</v>
      </c>
    </row>
    <row r="2118" spans="1:17" ht="25.5">
      <c r="A2118" s="119" t="s">
        <v>4322</v>
      </c>
      <c r="B2118" s="6" t="s">
        <v>4429</v>
      </c>
      <c r="C2118" s="131" t="s">
        <v>7537</v>
      </c>
      <c r="D2118" s="132" t="s">
        <v>1760</v>
      </c>
      <c r="E2118" s="8">
        <v>1</v>
      </c>
      <c r="F2118" s="166" t="s">
        <v>431</v>
      </c>
      <c r="G2118" s="9">
        <v>28.39</v>
      </c>
      <c r="H2118" s="8">
        <v>1</v>
      </c>
      <c r="I2118" s="8">
        <v>5</v>
      </c>
      <c r="L2118" s="188">
        <f>VLOOKUP('Tabela STJ'!$F$5:$F$5098,'R$ REAJUSTADO'!$A$2:$B$44,2,FALSE)</f>
        <v>507.22</v>
      </c>
      <c r="M2118" s="51">
        <f t="shared" si="79"/>
        <v>507.22</v>
      </c>
      <c r="N2118" s="52">
        <f>G2118*'R$ REAJUSTADO'!$E$13</f>
        <v>452.53660000000002</v>
      </c>
      <c r="O2118" s="11">
        <f>(J2118*'R$ REAJUSTADO'!$E$16)*'Tabela STJ'!K2118</f>
        <v>0</v>
      </c>
      <c r="P2118" s="205">
        <f t="shared" si="78"/>
        <v>959.75660000000005</v>
      </c>
      <c r="Q2118" s="201" t="s">
        <v>5172</v>
      </c>
    </row>
    <row r="2119" spans="1:17" ht="25.5">
      <c r="A2119" s="119" t="s">
        <v>4322</v>
      </c>
      <c r="B2119" s="6" t="s">
        <v>4429</v>
      </c>
      <c r="C2119" s="131" t="s">
        <v>7538</v>
      </c>
      <c r="D2119" s="132" t="s">
        <v>1758</v>
      </c>
      <c r="E2119" s="8">
        <v>1</v>
      </c>
      <c r="F2119" s="166" t="s">
        <v>5</v>
      </c>
      <c r="I2119" s="8">
        <v>3</v>
      </c>
      <c r="L2119" s="188">
        <f>VLOOKUP('Tabela STJ'!$F$5:$F$5098,'R$ REAJUSTADO'!$A$2:$B$44,2,FALSE)</f>
        <v>600.09</v>
      </c>
      <c r="M2119" s="51">
        <f t="shared" si="79"/>
        <v>600.09</v>
      </c>
      <c r="N2119" s="52">
        <f>G2119*'R$ REAJUSTADO'!$E$13</f>
        <v>0</v>
      </c>
      <c r="O2119" s="11">
        <f>(J2119*'R$ REAJUSTADO'!$E$16)*'Tabela STJ'!K2119</f>
        <v>0</v>
      </c>
      <c r="P2119" s="205">
        <f t="shared" si="78"/>
        <v>600.09</v>
      </c>
      <c r="Q2119" s="201" t="s">
        <v>5172</v>
      </c>
    </row>
    <row r="2120" spans="1:17" ht="25.5">
      <c r="A2120" s="119" t="s">
        <v>4322</v>
      </c>
      <c r="B2120" s="6" t="s">
        <v>4429</v>
      </c>
      <c r="C2120" s="131" t="s">
        <v>7539</v>
      </c>
      <c r="D2120" s="132" t="s">
        <v>1761</v>
      </c>
      <c r="E2120" s="8">
        <v>1</v>
      </c>
      <c r="F2120" s="166" t="s">
        <v>47</v>
      </c>
      <c r="I2120" s="8">
        <v>3</v>
      </c>
      <c r="L2120" s="188">
        <f>VLOOKUP('Tabela STJ'!$F$5:$F$5098,'R$ REAJUSTADO'!$A$2:$B$44,2,FALSE)</f>
        <v>282.70999999999998</v>
      </c>
      <c r="M2120" s="51">
        <f t="shared" si="79"/>
        <v>282.70999999999998</v>
      </c>
      <c r="N2120" s="52">
        <f>G2120*'R$ REAJUSTADO'!$E$13</f>
        <v>0</v>
      </c>
      <c r="O2120" s="11">
        <f>(J2120*'R$ REAJUSTADO'!$E$16)*'Tabela STJ'!K2120</f>
        <v>0</v>
      </c>
      <c r="P2120" s="205">
        <f t="shared" si="78"/>
        <v>282.70999999999998</v>
      </c>
      <c r="Q2120" s="201" t="s">
        <v>5172</v>
      </c>
    </row>
    <row r="2121" spans="1:17" s="26" customFormat="1" ht="31.5">
      <c r="A2121" s="273" t="s">
        <v>5452</v>
      </c>
      <c r="B2121" s="273"/>
      <c r="C2121" s="273"/>
      <c r="D2121" s="273"/>
      <c r="E2121" s="273"/>
      <c r="F2121" s="273"/>
      <c r="G2121" s="273"/>
      <c r="H2121" s="273"/>
      <c r="I2121" s="273"/>
      <c r="J2121" s="273"/>
      <c r="K2121" s="273"/>
      <c r="L2121" s="273"/>
      <c r="M2121" s="273"/>
      <c r="N2121" s="273"/>
      <c r="O2121" s="273"/>
      <c r="P2121" s="273"/>
      <c r="Q2121" s="273"/>
    </row>
    <row r="2122" spans="1:17" ht="25.5">
      <c r="A2122" s="119" t="s">
        <v>4322</v>
      </c>
      <c r="B2122" s="6" t="s">
        <v>4430</v>
      </c>
      <c r="C2122" s="131" t="s">
        <v>7540</v>
      </c>
      <c r="D2122" s="132" t="s">
        <v>1818</v>
      </c>
      <c r="E2122" s="8">
        <v>1</v>
      </c>
      <c r="F2122" s="166" t="s">
        <v>245</v>
      </c>
      <c r="H2122" s="8">
        <v>2</v>
      </c>
      <c r="I2122" s="8">
        <v>5</v>
      </c>
      <c r="L2122" s="188">
        <f>VLOOKUP('Tabela STJ'!$F$5:$F$5098,'R$ REAJUSTADO'!$A$2:$B$44,2,FALSE)</f>
        <v>648.59</v>
      </c>
      <c r="M2122" s="51">
        <f t="shared" si="79"/>
        <v>648.59</v>
      </c>
      <c r="N2122" s="52">
        <f>G2122*'R$ REAJUSTADO'!$E$13</f>
        <v>0</v>
      </c>
      <c r="O2122" s="11">
        <f>(J2122*'R$ REAJUSTADO'!$E$16)*'Tabela STJ'!K2122</f>
        <v>0</v>
      </c>
      <c r="P2122" s="205">
        <f t="shared" si="78"/>
        <v>648.59</v>
      </c>
      <c r="Q2122" s="201" t="s">
        <v>5172</v>
      </c>
    </row>
    <row r="2123" spans="1:17" ht="25.5">
      <c r="A2123" s="119" t="s">
        <v>4322</v>
      </c>
      <c r="B2123" s="6" t="s">
        <v>4430</v>
      </c>
      <c r="C2123" s="131" t="s">
        <v>7541</v>
      </c>
      <c r="D2123" s="132" t="s">
        <v>1819</v>
      </c>
      <c r="E2123" s="8">
        <v>1</v>
      </c>
      <c r="F2123" s="166" t="s">
        <v>3</v>
      </c>
      <c r="H2123" s="8">
        <v>1</v>
      </c>
      <c r="I2123" s="8">
        <v>3</v>
      </c>
      <c r="L2123" s="188">
        <f>VLOOKUP('Tabela STJ'!$F$5:$F$5098,'R$ REAJUSTADO'!$A$2:$B$44,2,FALSE)</f>
        <v>261.93</v>
      </c>
      <c r="M2123" s="51">
        <f t="shared" si="79"/>
        <v>261.93</v>
      </c>
      <c r="N2123" s="52">
        <f>G2123*'R$ REAJUSTADO'!$E$13</f>
        <v>0</v>
      </c>
      <c r="O2123" s="11">
        <f>(J2123*'R$ REAJUSTADO'!$E$16)*'Tabela STJ'!K2123</f>
        <v>0</v>
      </c>
      <c r="P2123" s="205">
        <f t="shared" si="78"/>
        <v>261.93</v>
      </c>
      <c r="Q2123" s="201" t="s">
        <v>5172</v>
      </c>
    </row>
    <row r="2124" spans="1:17" ht="25.5">
      <c r="A2124" s="119" t="s">
        <v>4322</v>
      </c>
      <c r="B2124" s="6" t="s">
        <v>4430</v>
      </c>
      <c r="C2124" s="131" t="s">
        <v>7542</v>
      </c>
      <c r="D2124" s="132" t="s">
        <v>1821</v>
      </c>
      <c r="E2124" s="8">
        <v>1</v>
      </c>
      <c r="F2124" s="166" t="s">
        <v>201</v>
      </c>
      <c r="H2124" s="8">
        <v>2</v>
      </c>
      <c r="I2124" s="8">
        <v>5</v>
      </c>
      <c r="L2124" s="188">
        <f>VLOOKUP('Tabela STJ'!$F$5:$F$5098,'R$ REAJUSTADO'!$A$2:$B$44,2,FALSE)</f>
        <v>769.16</v>
      </c>
      <c r="M2124" s="51">
        <f t="shared" si="79"/>
        <v>769.16</v>
      </c>
      <c r="N2124" s="52">
        <f>G2124*'R$ REAJUSTADO'!$E$13</f>
        <v>0</v>
      </c>
      <c r="O2124" s="11">
        <f>(J2124*'R$ REAJUSTADO'!$E$16)*'Tabela STJ'!K2124</f>
        <v>0</v>
      </c>
      <c r="P2124" s="205">
        <f t="shared" si="78"/>
        <v>769.16</v>
      </c>
      <c r="Q2124" s="201" t="s">
        <v>5172</v>
      </c>
    </row>
    <row r="2125" spans="1:17" ht="25.5">
      <c r="A2125" s="119" t="s">
        <v>4322</v>
      </c>
      <c r="B2125" s="6" t="s">
        <v>4430</v>
      </c>
      <c r="C2125" s="131" t="s">
        <v>7543</v>
      </c>
      <c r="D2125" s="132" t="s">
        <v>1823</v>
      </c>
      <c r="E2125" s="8">
        <v>1</v>
      </c>
      <c r="F2125" s="166" t="s">
        <v>774</v>
      </c>
      <c r="H2125" s="8">
        <v>2</v>
      </c>
      <c r="I2125" s="8">
        <v>6</v>
      </c>
      <c r="L2125" s="188">
        <f>VLOOKUP('Tabela STJ'!$F$5:$F$5098,'R$ REAJUSTADO'!$A$2:$B$44,2,FALSE)</f>
        <v>2279.75</v>
      </c>
      <c r="M2125" s="51">
        <f t="shared" si="79"/>
        <v>2279.75</v>
      </c>
      <c r="N2125" s="52">
        <f>G2125*'R$ REAJUSTADO'!$E$13</f>
        <v>0</v>
      </c>
      <c r="O2125" s="11">
        <f>(J2125*'R$ REAJUSTADO'!$E$16)*'Tabela STJ'!K2125</f>
        <v>0</v>
      </c>
      <c r="P2125" s="205">
        <f t="shared" si="78"/>
        <v>2279.75</v>
      </c>
      <c r="Q2125" s="201" t="s">
        <v>5172</v>
      </c>
    </row>
    <row r="2126" spans="1:17" ht="25.5">
      <c r="A2126" s="119" t="s">
        <v>4322</v>
      </c>
      <c r="B2126" s="6" t="s">
        <v>4430</v>
      </c>
      <c r="C2126" s="131" t="s">
        <v>7544</v>
      </c>
      <c r="D2126" s="132" t="s">
        <v>1824</v>
      </c>
      <c r="E2126" s="8">
        <v>1</v>
      </c>
      <c r="F2126" s="166" t="s">
        <v>335</v>
      </c>
      <c r="H2126" s="8">
        <v>2</v>
      </c>
      <c r="I2126" s="8">
        <v>5</v>
      </c>
      <c r="L2126" s="188">
        <f>VLOOKUP('Tabela STJ'!$F$5:$F$5098,'R$ REAJUSTADO'!$A$2:$B$44,2,FALSE)</f>
        <v>1383.1</v>
      </c>
      <c r="M2126" s="51">
        <f t="shared" si="79"/>
        <v>1383.1</v>
      </c>
      <c r="N2126" s="52">
        <f>G2126*'R$ REAJUSTADO'!$E$13</f>
        <v>0</v>
      </c>
      <c r="O2126" s="11">
        <f>(J2126*'R$ REAJUSTADO'!$E$16)*'Tabela STJ'!K2126</f>
        <v>0</v>
      </c>
      <c r="P2126" s="205">
        <f t="shared" si="78"/>
        <v>1383.1</v>
      </c>
      <c r="Q2126" s="201" t="s">
        <v>5172</v>
      </c>
    </row>
    <row r="2127" spans="1:17" ht="25.5">
      <c r="A2127" s="119" t="s">
        <v>4322</v>
      </c>
      <c r="B2127" s="6" t="s">
        <v>4430</v>
      </c>
      <c r="C2127" s="131" t="s">
        <v>7545</v>
      </c>
      <c r="D2127" s="132" t="s">
        <v>1825</v>
      </c>
      <c r="E2127" s="8">
        <v>1</v>
      </c>
      <c r="F2127" s="166" t="s">
        <v>281</v>
      </c>
      <c r="H2127" s="8">
        <v>2</v>
      </c>
      <c r="I2127" s="8">
        <v>5</v>
      </c>
      <c r="L2127" s="188">
        <f>VLOOKUP('Tabela STJ'!$F$5:$F$5098,'R$ REAJUSTADO'!$A$2:$B$44,2,FALSE)</f>
        <v>1074.04</v>
      </c>
      <c r="M2127" s="51">
        <f t="shared" si="79"/>
        <v>1074.04</v>
      </c>
      <c r="N2127" s="52">
        <f>G2127*'R$ REAJUSTADO'!$E$13</f>
        <v>0</v>
      </c>
      <c r="O2127" s="11">
        <f>(J2127*'R$ REAJUSTADO'!$E$16)*'Tabela STJ'!K2127</f>
        <v>0</v>
      </c>
      <c r="P2127" s="205">
        <f t="shared" si="78"/>
        <v>1074.04</v>
      </c>
      <c r="Q2127" s="201" t="s">
        <v>5172</v>
      </c>
    </row>
    <row r="2128" spans="1:17" ht="25.5">
      <c r="A2128" s="119" t="s">
        <v>4322</v>
      </c>
      <c r="B2128" s="6" t="s">
        <v>4430</v>
      </c>
      <c r="C2128" s="131" t="s">
        <v>7546</v>
      </c>
      <c r="D2128" s="132" t="s">
        <v>1826</v>
      </c>
      <c r="E2128" s="8">
        <v>1</v>
      </c>
      <c r="F2128" s="166" t="s">
        <v>8</v>
      </c>
      <c r="H2128" s="8">
        <v>3</v>
      </c>
      <c r="I2128" s="8">
        <v>7</v>
      </c>
      <c r="L2128" s="188">
        <f>VLOOKUP('Tabela STJ'!$F$5:$F$5098,'R$ REAJUSTADO'!$A$2:$B$44,2,FALSE)</f>
        <v>1572.95</v>
      </c>
      <c r="M2128" s="51">
        <f t="shared" si="79"/>
        <v>1572.95</v>
      </c>
      <c r="N2128" s="52">
        <f>G2128*'R$ REAJUSTADO'!$E$13</f>
        <v>0</v>
      </c>
      <c r="O2128" s="11">
        <f>(J2128*'R$ REAJUSTADO'!$E$16)*'Tabela STJ'!K2128</f>
        <v>0</v>
      </c>
      <c r="P2128" s="205">
        <f t="shared" si="78"/>
        <v>1572.95</v>
      </c>
      <c r="Q2128" s="201" t="s">
        <v>5172</v>
      </c>
    </row>
    <row r="2129" spans="1:17" ht="25.5">
      <c r="A2129" s="119" t="s">
        <v>4322</v>
      </c>
      <c r="B2129" s="6" t="s">
        <v>4430</v>
      </c>
      <c r="C2129" s="131" t="s">
        <v>7547</v>
      </c>
      <c r="D2129" s="132" t="s">
        <v>1827</v>
      </c>
      <c r="E2129" s="8">
        <v>1</v>
      </c>
      <c r="F2129" s="166" t="s">
        <v>201</v>
      </c>
      <c r="H2129" s="8">
        <v>3</v>
      </c>
      <c r="I2129" s="8">
        <v>4</v>
      </c>
      <c r="L2129" s="188">
        <f>VLOOKUP('Tabela STJ'!$F$5:$F$5098,'R$ REAJUSTADO'!$A$2:$B$44,2,FALSE)</f>
        <v>769.16</v>
      </c>
      <c r="M2129" s="51">
        <f t="shared" si="79"/>
        <v>769.16</v>
      </c>
      <c r="N2129" s="52">
        <f>G2129*'R$ REAJUSTADO'!$E$13</f>
        <v>0</v>
      </c>
      <c r="O2129" s="11">
        <f>(J2129*'R$ REAJUSTADO'!$E$16)*'Tabela STJ'!K2129</f>
        <v>0</v>
      </c>
      <c r="P2129" s="205">
        <f t="shared" si="78"/>
        <v>769.16</v>
      </c>
      <c r="Q2129" s="201" t="s">
        <v>5172</v>
      </c>
    </row>
    <row r="2130" spans="1:17" ht="25.5">
      <c r="A2130" s="119" t="s">
        <v>4322</v>
      </c>
      <c r="B2130" s="6" t="s">
        <v>4430</v>
      </c>
      <c r="C2130" s="131" t="s">
        <v>7548</v>
      </c>
      <c r="D2130" s="132" t="s">
        <v>1828</v>
      </c>
      <c r="E2130" s="8">
        <v>1</v>
      </c>
      <c r="F2130" s="166" t="s">
        <v>245</v>
      </c>
      <c r="H2130" s="8">
        <v>2</v>
      </c>
      <c r="I2130" s="8">
        <v>4</v>
      </c>
      <c r="L2130" s="188">
        <f>VLOOKUP('Tabela STJ'!$F$5:$F$5098,'R$ REAJUSTADO'!$A$2:$B$44,2,FALSE)</f>
        <v>648.59</v>
      </c>
      <c r="M2130" s="51">
        <f t="shared" si="79"/>
        <v>648.59</v>
      </c>
      <c r="N2130" s="52">
        <f>G2130*'R$ REAJUSTADO'!$E$13</f>
        <v>0</v>
      </c>
      <c r="O2130" s="11">
        <f>(J2130*'R$ REAJUSTADO'!$E$16)*'Tabela STJ'!K2130</f>
        <v>0</v>
      </c>
      <c r="P2130" s="205">
        <f t="shared" si="78"/>
        <v>648.59</v>
      </c>
      <c r="Q2130" s="201" t="s">
        <v>5172</v>
      </c>
    </row>
    <row r="2131" spans="1:17" ht="25.5">
      <c r="A2131" s="119" t="s">
        <v>4322</v>
      </c>
      <c r="B2131" s="6" t="s">
        <v>4430</v>
      </c>
      <c r="C2131" s="131" t="s">
        <v>7549</v>
      </c>
      <c r="D2131" s="132" t="s">
        <v>1829</v>
      </c>
      <c r="E2131" s="8">
        <v>1</v>
      </c>
      <c r="F2131" s="166" t="s">
        <v>238</v>
      </c>
      <c r="H2131" s="8">
        <v>2</v>
      </c>
      <c r="I2131" s="8">
        <v>3</v>
      </c>
      <c r="L2131" s="188">
        <f>VLOOKUP('Tabela STJ'!$F$5:$F$5098,'R$ REAJUSTADO'!$A$2:$B$44,2,FALSE)</f>
        <v>679.08</v>
      </c>
      <c r="M2131" s="51">
        <f t="shared" si="79"/>
        <v>679.08</v>
      </c>
      <c r="N2131" s="52">
        <f>G2131*'R$ REAJUSTADO'!$E$13</f>
        <v>0</v>
      </c>
      <c r="O2131" s="11">
        <f>(J2131*'R$ REAJUSTADO'!$E$16)*'Tabela STJ'!K2131</f>
        <v>0</v>
      </c>
      <c r="P2131" s="205">
        <f t="shared" si="78"/>
        <v>679.08</v>
      </c>
      <c r="Q2131" s="201" t="s">
        <v>5172</v>
      </c>
    </row>
    <row r="2132" spans="1:17" ht="25.5">
      <c r="A2132" s="119" t="s">
        <v>4322</v>
      </c>
      <c r="B2132" s="6" t="s">
        <v>4430</v>
      </c>
      <c r="C2132" s="131" t="s">
        <v>7550</v>
      </c>
      <c r="D2132" s="132" t="s">
        <v>1831</v>
      </c>
      <c r="E2132" s="8">
        <v>1</v>
      </c>
      <c r="F2132" s="166" t="s">
        <v>201</v>
      </c>
      <c r="H2132" s="8">
        <v>2</v>
      </c>
      <c r="I2132" s="8">
        <v>4</v>
      </c>
      <c r="L2132" s="188">
        <f>VLOOKUP('Tabela STJ'!$F$5:$F$5098,'R$ REAJUSTADO'!$A$2:$B$44,2,FALSE)</f>
        <v>769.16</v>
      </c>
      <c r="M2132" s="51">
        <f t="shared" si="79"/>
        <v>769.16</v>
      </c>
      <c r="N2132" s="52">
        <f>G2132*'R$ REAJUSTADO'!$E$13</f>
        <v>0</v>
      </c>
      <c r="O2132" s="11">
        <f>(J2132*'R$ REAJUSTADO'!$E$16)*'Tabela STJ'!K2132</f>
        <v>0</v>
      </c>
      <c r="P2132" s="205">
        <f t="shared" si="78"/>
        <v>769.16</v>
      </c>
      <c r="Q2132" s="201" t="s">
        <v>5172</v>
      </c>
    </row>
    <row r="2133" spans="1:17" ht="25.5">
      <c r="A2133" s="119" t="s">
        <v>4322</v>
      </c>
      <c r="B2133" s="6" t="s">
        <v>4430</v>
      </c>
      <c r="C2133" s="131" t="s">
        <v>7551</v>
      </c>
      <c r="D2133" s="132" t="s">
        <v>1820</v>
      </c>
      <c r="E2133" s="8">
        <v>1</v>
      </c>
      <c r="F2133" s="166" t="s">
        <v>6</v>
      </c>
      <c r="G2133" s="9">
        <v>34.47</v>
      </c>
      <c r="H2133" s="8">
        <v>2</v>
      </c>
      <c r="I2133" s="8">
        <v>6</v>
      </c>
      <c r="L2133" s="188">
        <f>VLOOKUP('Tabela STJ'!$F$5:$F$5098,'R$ REAJUSTADO'!$A$2:$B$44,2,FALSE)</f>
        <v>838.45</v>
      </c>
      <c r="M2133" s="51">
        <f t="shared" si="79"/>
        <v>838.45</v>
      </c>
      <c r="N2133" s="52">
        <f>G2133*'R$ REAJUSTADO'!$E$13</f>
        <v>549.45179999999993</v>
      </c>
      <c r="O2133" s="11">
        <f>(J2133*'R$ REAJUSTADO'!$E$16)*'Tabela STJ'!K2133</f>
        <v>0</v>
      </c>
      <c r="P2133" s="205">
        <f t="shared" si="78"/>
        <v>1387.9018000000001</v>
      </c>
      <c r="Q2133" s="201" t="s">
        <v>5172</v>
      </c>
    </row>
    <row r="2134" spans="1:17" ht="25.5">
      <c r="A2134" s="119" t="s">
        <v>4322</v>
      </c>
      <c r="B2134" s="6" t="s">
        <v>4430</v>
      </c>
      <c r="C2134" s="131" t="s">
        <v>7552</v>
      </c>
      <c r="D2134" s="132" t="s">
        <v>1822</v>
      </c>
      <c r="E2134" s="8">
        <v>1</v>
      </c>
      <c r="F2134" s="166" t="s">
        <v>281</v>
      </c>
      <c r="G2134" s="9">
        <v>36.5</v>
      </c>
      <c r="H2134" s="8">
        <v>2</v>
      </c>
      <c r="I2134" s="8">
        <v>6</v>
      </c>
      <c r="L2134" s="188">
        <f>VLOOKUP('Tabela STJ'!$F$5:$F$5098,'R$ REAJUSTADO'!$A$2:$B$44,2,FALSE)</f>
        <v>1074.04</v>
      </c>
      <c r="M2134" s="51">
        <f t="shared" si="79"/>
        <v>1074.04</v>
      </c>
      <c r="N2134" s="52">
        <f>G2134*'R$ REAJUSTADO'!$E$13</f>
        <v>581.80999999999995</v>
      </c>
      <c r="O2134" s="11">
        <f>(J2134*'R$ REAJUSTADO'!$E$16)*'Tabela STJ'!K2134</f>
        <v>0</v>
      </c>
      <c r="P2134" s="205">
        <f t="shared" si="78"/>
        <v>1655.85</v>
      </c>
      <c r="Q2134" s="201" t="s">
        <v>5172</v>
      </c>
    </row>
    <row r="2135" spans="1:17" ht="25.5">
      <c r="A2135" s="119" t="s">
        <v>4322</v>
      </c>
      <c r="B2135" s="6" t="s">
        <v>4430</v>
      </c>
      <c r="C2135" s="131" t="s">
        <v>7553</v>
      </c>
      <c r="D2135" s="132" t="s">
        <v>1830</v>
      </c>
      <c r="E2135" s="8">
        <v>1</v>
      </c>
      <c r="F2135" s="166" t="s">
        <v>293</v>
      </c>
      <c r="G2135" s="9">
        <v>36.5</v>
      </c>
      <c r="H2135" s="8">
        <v>2</v>
      </c>
      <c r="I2135" s="8">
        <v>5</v>
      </c>
      <c r="L2135" s="188">
        <f>VLOOKUP('Tabela STJ'!$F$5:$F$5098,'R$ REAJUSTADO'!$A$2:$B$44,2,FALSE)</f>
        <v>990.89</v>
      </c>
      <c r="M2135" s="51">
        <f t="shared" si="79"/>
        <v>990.89</v>
      </c>
      <c r="N2135" s="52">
        <f>G2135*'R$ REAJUSTADO'!$E$13</f>
        <v>581.80999999999995</v>
      </c>
      <c r="O2135" s="11">
        <f>(J2135*'R$ REAJUSTADO'!$E$16)*'Tabela STJ'!K2135</f>
        <v>0</v>
      </c>
      <c r="P2135" s="205">
        <f t="shared" si="78"/>
        <v>1572.6999999999998</v>
      </c>
      <c r="Q2135" s="201" t="s">
        <v>5172</v>
      </c>
    </row>
    <row r="2136" spans="1:17" ht="25.5">
      <c r="A2136" s="119" t="s">
        <v>4322</v>
      </c>
      <c r="B2136" s="6" t="s">
        <v>4430</v>
      </c>
      <c r="C2136" s="131" t="s">
        <v>7554</v>
      </c>
      <c r="D2136" s="132" t="s">
        <v>1832</v>
      </c>
      <c r="E2136" s="8">
        <v>1</v>
      </c>
      <c r="F2136" s="166" t="s">
        <v>7</v>
      </c>
      <c r="G2136" s="9">
        <v>48.66</v>
      </c>
      <c r="H2136" s="8">
        <v>2</v>
      </c>
      <c r="I2136" s="8">
        <v>5</v>
      </c>
      <c r="L2136" s="188">
        <f>VLOOKUP('Tabela STJ'!$F$5:$F$5098,'R$ REAJUSTADO'!$A$2:$B$44,2,FALSE)</f>
        <v>1191.8499999999999</v>
      </c>
      <c r="M2136" s="51">
        <f t="shared" si="79"/>
        <v>1191.8499999999999</v>
      </c>
      <c r="N2136" s="52">
        <f>G2136*'R$ REAJUSTADO'!$E$13</f>
        <v>775.64039999999989</v>
      </c>
      <c r="O2136" s="11">
        <f>(J2136*'R$ REAJUSTADO'!$E$16)*'Tabela STJ'!K2136</f>
        <v>0</v>
      </c>
      <c r="P2136" s="205">
        <f t="shared" si="78"/>
        <v>1967.4903999999997</v>
      </c>
      <c r="Q2136" s="201" t="s">
        <v>5172</v>
      </c>
    </row>
    <row r="2137" spans="1:17" s="26" customFormat="1" ht="31.5">
      <c r="A2137" s="273" t="s">
        <v>5453</v>
      </c>
      <c r="B2137" s="273"/>
      <c r="C2137" s="273"/>
      <c r="D2137" s="273"/>
      <c r="E2137" s="273"/>
      <c r="F2137" s="273"/>
      <c r="G2137" s="273"/>
      <c r="H2137" s="273"/>
      <c r="I2137" s="273"/>
      <c r="J2137" s="273"/>
      <c r="K2137" s="273"/>
      <c r="L2137" s="273"/>
      <c r="M2137" s="273"/>
      <c r="N2137" s="273"/>
      <c r="O2137" s="273"/>
      <c r="P2137" s="273"/>
      <c r="Q2137" s="273"/>
    </row>
    <row r="2138" spans="1:17" ht="25.5">
      <c r="A2138" s="119" t="s">
        <v>4322</v>
      </c>
      <c r="B2138" s="6" t="s">
        <v>4431</v>
      </c>
      <c r="C2138" s="131" t="s">
        <v>7555</v>
      </c>
      <c r="D2138" s="132" t="s">
        <v>1833</v>
      </c>
      <c r="E2138" s="8">
        <v>1</v>
      </c>
      <c r="F2138" s="166" t="s">
        <v>3</v>
      </c>
      <c r="H2138" s="8">
        <v>2</v>
      </c>
      <c r="I2138" s="8">
        <v>2</v>
      </c>
      <c r="L2138" s="188">
        <f>VLOOKUP('Tabela STJ'!$F$5:$F$5098,'R$ REAJUSTADO'!$A$2:$B$44,2,FALSE)</f>
        <v>261.93</v>
      </c>
      <c r="M2138" s="51">
        <f t="shared" si="79"/>
        <v>261.93</v>
      </c>
      <c r="N2138" s="52">
        <f>G2138*'R$ REAJUSTADO'!$E$13</f>
        <v>0</v>
      </c>
      <c r="O2138" s="11">
        <f>(J2138*'R$ REAJUSTADO'!$E$16)*'Tabela STJ'!K2138</f>
        <v>0</v>
      </c>
      <c r="P2138" s="205">
        <f t="shared" si="78"/>
        <v>261.93</v>
      </c>
      <c r="Q2138" s="201" t="s">
        <v>5172</v>
      </c>
    </row>
    <row r="2139" spans="1:17" ht="25.5">
      <c r="A2139" s="119" t="s">
        <v>4322</v>
      </c>
      <c r="B2139" s="6" t="s">
        <v>4431</v>
      </c>
      <c r="C2139" s="131" t="s">
        <v>7556</v>
      </c>
      <c r="D2139" s="132" t="s">
        <v>1834</v>
      </c>
      <c r="E2139" s="8">
        <v>1</v>
      </c>
      <c r="F2139" s="166" t="s">
        <v>281</v>
      </c>
      <c r="H2139" s="8">
        <v>2</v>
      </c>
      <c r="I2139" s="8">
        <v>4</v>
      </c>
      <c r="L2139" s="188">
        <f>VLOOKUP('Tabela STJ'!$F$5:$F$5098,'R$ REAJUSTADO'!$A$2:$B$44,2,FALSE)</f>
        <v>1074.04</v>
      </c>
      <c r="M2139" s="51">
        <f t="shared" si="79"/>
        <v>1074.04</v>
      </c>
      <c r="N2139" s="52">
        <f>G2139*'R$ REAJUSTADO'!$E$13</f>
        <v>0</v>
      </c>
      <c r="O2139" s="11">
        <f>(J2139*'R$ REAJUSTADO'!$E$16)*'Tabela STJ'!K2139</f>
        <v>0</v>
      </c>
      <c r="P2139" s="205">
        <f t="shared" si="78"/>
        <v>1074.04</v>
      </c>
      <c r="Q2139" s="201" t="s">
        <v>5172</v>
      </c>
    </row>
    <row r="2140" spans="1:17" ht="25.5">
      <c r="A2140" s="119" t="s">
        <v>4322</v>
      </c>
      <c r="B2140" s="6" t="s">
        <v>4431</v>
      </c>
      <c r="C2140" s="131" t="s">
        <v>7557</v>
      </c>
      <c r="D2140" s="132" t="s">
        <v>1836</v>
      </c>
      <c r="E2140" s="8">
        <v>1</v>
      </c>
      <c r="F2140" s="166" t="s">
        <v>238</v>
      </c>
      <c r="H2140" s="8">
        <v>2</v>
      </c>
      <c r="I2140" s="8">
        <v>4</v>
      </c>
      <c r="L2140" s="188">
        <f>VLOOKUP('Tabela STJ'!$F$5:$F$5098,'R$ REAJUSTADO'!$A$2:$B$44,2,FALSE)</f>
        <v>679.08</v>
      </c>
      <c r="M2140" s="51">
        <f t="shared" si="79"/>
        <v>679.08</v>
      </c>
      <c r="N2140" s="52">
        <f>G2140*'R$ REAJUSTADO'!$E$13</f>
        <v>0</v>
      </c>
      <c r="O2140" s="11">
        <f>(J2140*'R$ REAJUSTADO'!$E$16)*'Tabela STJ'!K2140</f>
        <v>0</v>
      </c>
      <c r="P2140" s="205">
        <f t="shared" si="78"/>
        <v>679.08</v>
      </c>
      <c r="Q2140" s="201" t="s">
        <v>5172</v>
      </c>
    </row>
    <row r="2141" spans="1:17" ht="25.5">
      <c r="A2141" s="119" t="s">
        <v>4322</v>
      </c>
      <c r="B2141" s="6" t="s">
        <v>4431</v>
      </c>
      <c r="C2141" s="131" t="s">
        <v>7558</v>
      </c>
      <c r="D2141" s="132" t="s">
        <v>1838</v>
      </c>
      <c r="E2141" s="8">
        <v>1</v>
      </c>
      <c r="F2141" s="166" t="s">
        <v>431</v>
      </c>
      <c r="H2141" s="8">
        <v>2</v>
      </c>
      <c r="I2141" s="8">
        <v>4</v>
      </c>
      <c r="L2141" s="188">
        <f>VLOOKUP('Tabela STJ'!$F$5:$F$5098,'R$ REAJUSTADO'!$A$2:$B$44,2,FALSE)</f>
        <v>507.22</v>
      </c>
      <c r="M2141" s="51">
        <f t="shared" si="79"/>
        <v>507.22</v>
      </c>
      <c r="N2141" s="52">
        <f>G2141*'R$ REAJUSTADO'!$E$13</f>
        <v>0</v>
      </c>
      <c r="O2141" s="11">
        <f>(J2141*'R$ REAJUSTADO'!$E$16)*'Tabela STJ'!K2141</f>
        <v>0</v>
      </c>
      <c r="P2141" s="205">
        <f t="shared" si="78"/>
        <v>507.22</v>
      </c>
      <c r="Q2141" s="201" t="s">
        <v>5172</v>
      </c>
    </row>
    <row r="2142" spans="1:17" ht="25.5">
      <c r="A2142" s="119" t="s">
        <v>4322</v>
      </c>
      <c r="B2142" s="6" t="s">
        <v>4431</v>
      </c>
      <c r="C2142" s="131" t="s">
        <v>7559</v>
      </c>
      <c r="D2142" s="132" t="s">
        <v>1835</v>
      </c>
      <c r="E2142" s="8">
        <v>1</v>
      </c>
      <c r="F2142" s="166" t="s">
        <v>8</v>
      </c>
      <c r="G2142" s="9">
        <v>66.91</v>
      </c>
      <c r="H2142" s="8">
        <v>2</v>
      </c>
      <c r="I2142" s="8">
        <v>5</v>
      </c>
      <c r="L2142" s="188">
        <f>VLOOKUP('Tabela STJ'!$F$5:$F$5098,'R$ REAJUSTADO'!$A$2:$B$44,2,FALSE)</f>
        <v>1572.95</v>
      </c>
      <c r="M2142" s="51">
        <f t="shared" si="79"/>
        <v>1572.95</v>
      </c>
      <c r="N2142" s="52">
        <f>G2142*'R$ REAJUSTADO'!$E$13</f>
        <v>1066.5454</v>
      </c>
      <c r="O2142" s="11">
        <f>(J2142*'R$ REAJUSTADO'!$E$16)*'Tabela STJ'!K2142</f>
        <v>0</v>
      </c>
      <c r="P2142" s="205">
        <f t="shared" si="78"/>
        <v>2639.4953999999998</v>
      </c>
      <c r="Q2142" s="201" t="s">
        <v>5172</v>
      </c>
    </row>
    <row r="2143" spans="1:17" ht="25.5">
      <c r="A2143" s="119" t="s">
        <v>4322</v>
      </c>
      <c r="B2143" s="6" t="s">
        <v>4431</v>
      </c>
      <c r="C2143" s="131" t="s">
        <v>7560</v>
      </c>
      <c r="D2143" s="132" t="s">
        <v>1837</v>
      </c>
      <c r="E2143" s="8">
        <v>1</v>
      </c>
      <c r="F2143" s="166" t="s">
        <v>293</v>
      </c>
      <c r="G2143" s="9">
        <v>48.66</v>
      </c>
      <c r="H2143" s="8">
        <v>2</v>
      </c>
      <c r="I2143" s="8">
        <v>5</v>
      </c>
      <c r="L2143" s="188">
        <f>VLOOKUP('Tabela STJ'!$F$5:$F$5098,'R$ REAJUSTADO'!$A$2:$B$44,2,FALSE)</f>
        <v>990.89</v>
      </c>
      <c r="M2143" s="51">
        <f t="shared" si="79"/>
        <v>990.89</v>
      </c>
      <c r="N2143" s="52">
        <f>G2143*'R$ REAJUSTADO'!$E$13</f>
        <v>775.64039999999989</v>
      </c>
      <c r="O2143" s="11">
        <f>(J2143*'R$ REAJUSTADO'!$E$16)*'Tabela STJ'!K2143</f>
        <v>0</v>
      </c>
      <c r="P2143" s="205">
        <f t="shared" si="78"/>
        <v>1766.5303999999999</v>
      </c>
      <c r="Q2143" s="201" t="s">
        <v>5172</v>
      </c>
    </row>
    <row r="2144" spans="1:17" ht="25.5">
      <c r="A2144" s="119" t="s">
        <v>4322</v>
      </c>
      <c r="B2144" s="6" t="s">
        <v>4431</v>
      </c>
      <c r="C2144" s="131" t="s">
        <v>7561</v>
      </c>
      <c r="D2144" s="132" t="s">
        <v>1839</v>
      </c>
      <c r="E2144" s="8">
        <v>1</v>
      </c>
      <c r="F2144" s="166" t="s">
        <v>184</v>
      </c>
      <c r="G2144" s="9">
        <v>28.39</v>
      </c>
      <c r="H2144" s="8">
        <v>2</v>
      </c>
      <c r="I2144" s="8">
        <v>5</v>
      </c>
      <c r="L2144" s="188">
        <f>VLOOKUP('Tabela STJ'!$F$5:$F$5098,'R$ REAJUSTADO'!$A$2:$B$44,2,FALSE)</f>
        <v>720.66</v>
      </c>
      <c r="M2144" s="51">
        <f t="shared" si="79"/>
        <v>720.66</v>
      </c>
      <c r="N2144" s="52">
        <f>G2144*'R$ REAJUSTADO'!$E$13</f>
        <v>452.53660000000002</v>
      </c>
      <c r="O2144" s="11">
        <f>(J2144*'R$ REAJUSTADO'!$E$16)*'Tabela STJ'!K2144</f>
        <v>0</v>
      </c>
      <c r="P2144" s="205">
        <f t="shared" si="78"/>
        <v>1173.1966</v>
      </c>
      <c r="Q2144" s="201" t="s">
        <v>5172</v>
      </c>
    </row>
    <row r="2145" spans="1:17" s="26" customFormat="1" ht="31.5">
      <c r="A2145" s="273" t="s">
        <v>5454</v>
      </c>
      <c r="B2145" s="273"/>
      <c r="C2145" s="273"/>
      <c r="D2145" s="273"/>
      <c r="E2145" s="273"/>
      <c r="F2145" s="273"/>
      <c r="G2145" s="273"/>
      <c r="H2145" s="273"/>
      <c r="I2145" s="273"/>
      <c r="J2145" s="273"/>
      <c r="K2145" s="273"/>
      <c r="L2145" s="273"/>
      <c r="M2145" s="273"/>
      <c r="N2145" s="273"/>
      <c r="O2145" s="273"/>
      <c r="P2145" s="273"/>
      <c r="Q2145" s="273"/>
    </row>
    <row r="2146" spans="1:17" ht="25.5">
      <c r="A2146" s="119" t="s">
        <v>4322</v>
      </c>
      <c r="B2146" s="6" t="s">
        <v>4432</v>
      </c>
      <c r="C2146" s="131" t="s">
        <v>7562</v>
      </c>
      <c r="D2146" s="132" t="s">
        <v>1844</v>
      </c>
      <c r="E2146" s="8">
        <v>1</v>
      </c>
      <c r="F2146" s="166" t="s">
        <v>153</v>
      </c>
      <c r="I2146" s="8">
        <v>0</v>
      </c>
      <c r="L2146" s="188">
        <f>VLOOKUP('Tabela STJ'!$F$5:$F$5098,'R$ REAJUSTADO'!$A$2:$B$44,2,FALSE)</f>
        <v>232.84</v>
      </c>
      <c r="M2146" s="51">
        <f t="shared" si="79"/>
        <v>232.84</v>
      </c>
      <c r="N2146" s="52">
        <f>G2146*'R$ REAJUSTADO'!$E$13</f>
        <v>0</v>
      </c>
      <c r="O2146" s="11">
        <f>(J2146*'R$ REAJUSTADO'!$E$16)*'Tabela STJ'!K2146</f>
        <v>0</v>
      </c>
      <c r="P2146" s="205">
        <f t="shared" si="78"/>
        <v>232.84</v>
      </c>
      <c r="Q2146" s="201" t="s">
        <v>5172</v>
      </c>
    </row>
    <row r="2147" spans="1:17" ht="25.5">
      <c r="A2147" s="119" t="s">
        <v>4322</v>
      </c>
      <c r="B2147" s="6" t="s">
        <v>4432</v>
      </c>
      <c r="C2147" s="131" t="s">
        <v>7563</v>
      </c>
      <c r="D2147" s="132" t="s">
        <v>1840</v>
      </c>
      <c r="E2147" s="8">
        <v>1</v>
      </c>
      <c r="F2147" s="166" t="s">
        <v>196</v>
      </c>
      <c r="I2147" s="8">
        <v>0</v>
      </c>
      <c r="L2147" s="188">
        <f>VLOOKUP('Tabela STJ'!$F$5:$F$5098,'R$ REAJUSTADO'!$A$2:$B$44,2,FALSE)</f>
        <v>353.41</v>
      </c>
      <c r="M2147" s="51">
        <f t="shared" si="79"/>
        <v>353.41</v>
      </c>
      <c r="N2147" s="52">
        <f>G2147*'R$ REAJUSTADO'!$E$13</f>
        <v>0</v>
      </c>
      <c r="O2147" s="11">
        <f>(J2147*'R$ REAJUSTADO'!$E$16)*'Tabela STJ'!K2147</f>
        <v>0</v>
      </c>
      <c r="P2147" s="205">
        <f t="shared" si="78"/>
        <v>353.41</v>
      </c>
      <c r="Q2147" s="201" t="s">
        <v>5172</v>
      </c>
    </row>
    <row r="2148" spans="1:17" ht="25.5">
      <c r="A2148" s="119" t="s">
        <v>4322</v>
      </c>
      <c r="B2148" s="6" t="s">
        <v>4432</v>
      </c>
      <c r="C2148" s="131" t="s">
        <v>7564</v>
      </c>
      <c r="D2148" s="132" t="s">
        <v>1841</v>
      </c>
      <c r="E2148" s="8">
        <v>1</v>
      </c>
      <c r="F2148" s="166" t="s">
        <v>293</v>
      </c>
      <c r="I2148" s="8">
        <v>0</v>
      </c>
      <c r="L2148" s="188">
        <f>VLOOKUP('Tabela STJ'!$F$5:$F$5098,'R$ REAJUSTADO'!$A$2:$B$44,2,FALSE)</f>
        <v>990.89</v>
      </c>
      <c r="M2148" s="51">
        <f t="shared" si="79"/>
        <v>990.89</v>
      </c>
      <c r="N2148" s="52">
        <f>G2148*'R$ REAJUSTADO'!$E$13</f>
        <v>0</v>
      </c>
      <c r="O2148" s="11">
        <f>(J2148*'R$ REAJUSTADO'!$E$16)*'Tabela STJ'!K2148</f>
        <v>0</v>
      </c>
      <c r="P2148" s="205">
        <f t="shared" si="78"/>
        <v>990.89</v>
      </c>
      <c r="Q2148" s="201" t="s">
        <v>5172</v>
      </c>
    </row>
    <row r="2149" spans="1:17" ht="25.5">
      <c r="A2149" s="119" t="s">
        <v>4322</v>
      </c>
      <c r="B2149" s="6" t="s">
        <v>4432</v>
      </c>
      <c r="C2149" s="131" t="s">
        <v>7565</v>
      </c>
      <c r="D2149" s="132" t="s">
        <v>1842</v>
      </c>
      <c r="E2149" s="8">
        <v>1</v>
      </c>
      <c r="F2149" s="166" t="s">
        <v>4</v>
      </c>
      <c r="G2149" s="9">
        <v>17</v>
      </c>
      <c r="I2149" s="8">
        <v>0</v>
      </c>
      <c r="L2149" s="188">
        <f>VLOOKUP('Tabela STJ'!$F$5:$F$5098,'R$ REAJUSTADO'!$A$2:$B$44,2,FALSE)</f>
        <v>388.05</v>
      </c>
      <c r="M2149" s="51">
        <f t="shared" si="79"/>
        <v>388.05</v>
      </c>
      <c r="N2149" s="52">
        <f>G2149*'R$ REAJUSTADO'!$E$13</f>
        <v>270.98</v>
      </c>
      <c r="O2149" s="11">
        <f>(J2149*'R$ REAJUSTADO'!$E$16)*'Tabela STJ'!K2149</f>
        <v>0</v>
      </c>
      <c r="P2149" s="205">
        <f t="shared" si="78"/>
        <v>659.03</v>
      </c>
      <c r="Q2149" s="201" t="s">
        <v>5172</v>
      </c>
    </row>
    <row r="2150" spans="1:17" ht="25.5">
      <c r="A2150" s="119" t="s">
        <v>4322</v>
      </c>
      <c r="B2150" s="6" t="s">
        <v>4432</v>
      </c>
      <c r="C2150" s="131" t="s">
        <v>7566</v>
      </c>
      <c r="D2150" s="132" t="s">
        <v>1845</v>
      </c>
      <c r="E2150" s="8">
        <v>1</v>
      </c>
      <c r="F2150" s="166" t="s">
        <v>145</v>
      </c>
      <c r="H2150" s="8">
        <v>2</v>
      </c>
      <c r="I2150" s="8">
        <v>3</v>
      </c>
      <c r="L2150" s="188">
        <f>VLOOKUP('Tabela STJ'!$F$5:$F$5098,'R$ REAJUSTADO'!$A$2:$B$44,2,FALSE)</f>
        <v>304.89</v>
      </c>
      <c r="M2150" s="51">
        <f t="shared" si="79"/>
        <v>304.89</v>
      </c>
      <c r="N2150" s="52">
        <f>G2150*'R$ REAJUSTADO'!$E$13</f>
        <v>0</v>
      </c>
      <c r="O2150" s="11">
        <f>(J2150*'R$ REAJUSTADO'!$E$16)*'Tabela STJ'!K2150</f>
        <v>0</v>
      </c>
      <c r="P2150" s="205">
        <f t="shared" si="78"/>
        <v>304.89</v>
      </c>
      <c r="Q2150" s="201" t="s">
        <v>5172</v>
      </c>
    </row>
    <row r="2151" spans="1:17" ht="25.5">
      <c r="A2151" s="119" t="s">
        <v>4322</v>
      </c>
      <c r="B2151" s="6" t="s">
        <v>4432</v>
      </c>
      <c r="C2151" s="131" t="s">
        <v>7567</v>
      </c>
      <c r="D2151" s="132" t="s">
        <v>1847</v>
      </c>
      <c r="E2151" s="8">
        <v>1</v>
      </c>
      <c r="F2151" s="166" t="s">
        <v>2</v>
      </c>
      <c r="I2151" s="8">
        <v>2</v>
      </c>
      <c r="L2151" s="188">
        <f>VLOOKUP('Tabela STJ'!$F$5:$F$5098,'R$ REAJUSTADO'!$A$2:$B$44,2,FALSE)</f>
        <v>177.38</v>
      </c>
      <c r="M2151" s="51">
        <f t="shared" si="79"/>
        <v>177.38</v>
      </c>
      <c r="N2151" s="52">
        <f>G2151*'R$ REAJUSTADO'!$E$13</f>
        <v>0</v>
      </c>
      <c r="O2151" s="11">
        <f>(J2151*'R$ REAJUSTADO'!$E$16)*'Tabela STJ'!K2151</f>
        <v>0</v>
      </c>
      <c r="P2151" s="205">
        <f t="shared" si="78"/>
        <v>177.38</v>
      </c>
      <c r="Q2151" s="201" t="s">
        <v>5172</v>
      </c>
    </row>
    <row r="2152" spans="1:17" ht="25.5">
      <c r="A2152" s="119" t="s">
        <v>4322</v>
      </c>
      <c r="B2152" s="6" t="s">
        <v>4432</v>
      </c>
      <c r="C2152" s="131" t="s">
        <v>7568</v>
      </c>
      <c r="D2152" s="132" t="s">
        <v>1848</v>
      </c>
      <c r="E2152" s="8">
        <v>1</v>
      </c>
      <c r="F2152" s="166" t="s">
        <v>153</v>
      </c>
      <c r="I2152" s="8">
        <v>2</v>
      </c>
      <c r="L2152" s="188">
        <f>VLOOKUP('Tabela STJ'!$F$5:$F$5098,'R$ REAJUSTADO'!$A$2:$B$44,2,FALSE)</f>
        <v>232.84</v>
      </c>
      <c r="M2152" s="51">
        <f t="shared" si="79"/>
        <v>232.84</v>
      </c>
      <c r="N2152" s="52">
        <f>G2152*'R$ REAJUSTADO'!$E$13</f>
        <v>0</v>
      </c>
      <c r="O2152" s="11">
        <f>(J2152*'R$ REAJUSTADO'!$E$16)*'Tabela STJ'!K2152</f>
        <v>0</v>
      </c>
      <c r="P2152" s="205">
        <f t="shared" si="78"/>
        <v>232.84</v>
      </c>
      <c r="Q2152" s="201" t="s">
        <v>5172</v>
      </c>
    </row>
    <row r="2153" spans="1:17" ht="25.5">
      <c r="A2153" s="119" t="s">
        <v>4322</v>
      </c>
      <c r="B2153" s="6" t="s">
        <v>4432</v>
      </c>
      <c r="C2153" s="131" t="s">
        <v>7569</v>
      </c>
      <c r="D2153" s="132" t="s">
        <v>1849</v>
      </c>
      <c r="E2153" s="8">
        <v>1</v>
      </c>
      <c r="F2153" s="166" t="s">
        <v>153</v>
      </c>
      <c r="I2153" s="8">
        <v>2</v>
      </c>
      <c r="L2153" s="188">
        <f>VLOOKUP('Tabela STJ'!$F$5:$F$5098,'R$ REAJUSTADO'!$A$2:$B$44,2,FALSE)</f>
        <v>232.84</v>
      </c>
      <c r="M2153" s="51">
        <f t="shared" si="79"/>
        <v>232.84</v>
      </c>
      <c r="N2153" s="52">
        <f>G2153*'R$ REAJUSTADO'!$E$13</f>
        <v>0</v>
      </c>
      <c r="O2153" s="11">
        <f>(J2153*'R$ REAJUSTADO'!$E$16)*'Tabela STJ'!K2153</f>
        <v>0</v>
      </c>
      <c r="P2153" s="205">
        <f t="shared" ref="P2153:P2218" si="80">SUM(M2153:O2153)</f>
        <v>232.84</v>
      </c>
      <c r="Q2153" s="201" t="s">
        <v>5172</v>
      </c>
    </row>
    <row r="2154" spans="1:17" ht="25.5">
      <c r="A2154" s="119" t="s">
        <v>4322</v>
      </c>
      <c r="B2154" s="6" t="s">
        <v>4432</v>
      </c>
      <c r="C2154" s="131" t="s">
        <v>7570</v>
      </c>
      <c r="D2154" s="132" t="s">
        <v>1846</v>
      </c>
      <c r="E2154" s="8">
        <v>1</v>
      </c>
      <c r="F2154" s="166" t="s">
        <v>48</v>
      </c>
      <c r="G2154" s="9">
        <v>24.33</v>
      </c>
      <c r="H2154" s="8">
        <v>2</v>
      </c>
      <c r="I2154" s="8">
        <v>4</v>
      </c>
      <c r="L2154" s="188">
        <f>VLOOKUP('Tabela STJ'!$F$5:$F$5098,'R$ REAJUSTADO'!$A$2:$B$44,2,FALSE)</f>
        <v>424.07</v>
      </c>
      <c r="M2154" s="51">
        <f t="shared" si="79"/>
        <v>424.07</v>
      </c>
      <c r="N2154" s="52">
        <f>G2154*'R$ REAJUSTADO'!$E$13</f>
        <v>387.82019999999994</v>
      </c>
      <c r="O2154" s="11">
        <f>(J2154*'R$ REAJUSTADO'!$E$16)*'Tabela STJ'!K2154</f>
        <v>0</v>
      </c>
      <c r="P2154" s="205">
        <f t="shared" si="80"/>
        <v>811.89019999999994</v>
      </c>
      <c r="Q2154" s="201" t="s">
        <v>5172</v>
      </c>
    </row>
    <row r="2155" spans="1:17" ht="25.5">
      <c r="A2155" s="119" t="s">
        <v>4322</v>
      </c>
      <c r="B2155" s="6" t="s">
        <v>4432</v>
      </c>
      <c r="C2155" s="131" t="s">
        <v>7571</v>
      </c>
      <c r="D2155" s="132" t="s">
        <v>1843</v>
      </c>
      <c r="E2155" s="8">
        <v>1</v>
      </c>
      <c r="F2155" s="166" t="s">
        <v>293</v>
      </c>
      <c r="G2155" s="9">
        <v>50</v>
      </c>
      <c r="I2155" s="8">
        <v>0</v>
      </c>
      <c r="L2155" s="188">
        <f>VLOOKUP('Tabela STJ'!$F$5:$F$5098,'R$ REAJUSTADO'!$A$2:$B$44,2,FALSE)</f>
        <v>990.89</v>
      </c>
      <c r="M2155" s="51">
        <f t="shared" si="79"/>
        <v>990.89</v>
      </c>
      <c r="N2155" s="52">
        <f>G2155*'R$ REAJUSTADO'!$E$13</f>
        <v>797</v>
      </c>
      <c r="O2155" s="11">
        <f>(J2155*'R$ REAJUSTADO'!$E$16)*'Tabela STJ'!K2155</f>
        <v>0</v>
      </c>
      <c r="P2155" s="205">
        <f t="shared" si="80"/>
        <v>1787.8899999999999</v>
      </c>
      <c r="Q2155" s="201" t="s">
        <v>5172</v>
      </c>
    </row>
    <row r="2156" spans="1:17" s="26" customFormat="1" ht="31.5">
      <c r="A2156" s="273" t="s">
        <v>5455</v>
      </c>
      <c r="B2156" s="273"/>
      <c r="C2156" s="273"/>
      <c r="D2156" s="273"/>
      <c r="E2156" s="273"/>
      <c r="F2156" s="273"/>
      <c r="G2156" s="273"/>
      <c r="H2156" s="273"/>
      <c r="I2156" s="273"/>
      <c r="J2156" s="273"/>
      <c r="K2156" s="273"/>
      <c r="L2156" s="273"/>
      <c r="M2156" s="273"/>
      <c r="N2156" s="273"/>
      <c r="O2156" s="273"/>
      <c r="P2156" s="273"/>
      <c r="Q2156" s="273"/>
    </row>
    <row r="2157" spans="1:17" ht="25.5">
      <c r="A2157" s="119" t="s">
        <v>4322</v>
      </c>
      <c r="B2157" s="6" t="s">
        <v>4433</v>
      </c>
      <c r="C2157" s="131" t="s">
        <v>7572</v>
      </c>
      <c r="D2157" s="132" t="s">
        <v>1850</v>
      </c>
      <c r="E2157" s="8">
        <v>1</v>
      </c>
      <c r="F2157" s="166" t="s">
        <v>11</v>
      </c>
      <c r="H2157" s="8">
        <v>1</v>
      </c>
      <c r="I2157" s="8">
        <v>2</v>
      </c>
      <c r="L2157" s="188">
        <f>VLOOKUP('Tabela STJ'!$F$5:$F$5098,'R$ REAJUSTADO'!$A$2:$B$44,2,FALSE)</f>
        <v>74.84</v>
      </c>
      <c r="M2157" s="51">
        <f t="shared" si="79"/>
        <v>74.84</v>
      </c>
      <c r="N2157" s="52">
        <f>G2157*'R$ REAJUSTADO'!$E$13</f>
        <v>0</v>
      </c>
      <c r="O2157" s="11">
        <f>(J2157*'R$ REAJUSTADO'!$E$16)*'Tabela STJ'!K2157</f>
        <v>0</v>
      </c>
      <c r="P2157" s="205">
        <f t="shared" si="80"/>
        <v>74.84</v>
      </c>
      <c r="Q2157" s="201" t="s">
        <v>5172</v>
      </c>
    </row>
    <row r="2158" spans="1:17" ht="25.5">
      <c r="A2158" s="119" t="s">
        <v>4322</v>
      </c>
      <c r="B2158" s="6" t="s">
        <v>4433</v>
      </c>
      <c r="C2158" s="131" t="s">
        <v>7573</v>
      </c>
      <c r="D2158" s="132" t="s">
        <v>1851</v>
      </c>
      <c r="E2158" s="8">
        <v>1</v>
      </c>
      <c r="F2158" s="166" t="s">
        <v>30</v>
      </c>
      <c r="H2158" s="8">
        <v>1</v>
      </c>
      <c r="I2158" s="8">
        <v>1</v>
      </c>
      <c r="L2158" s="188">
        <f>VLOOKUP('Tabela STJ'!$F$5:$F$5098,'R$ REAJUSTADO'!$A$2:$B$44,2,FALSE)</f>
        <v>155.22</v>
      </c>
      <c r="M2158" s="51">
        <f t="shared" si="79"/>
        <v>155.22</v>
      </c>
      <c r="N2158" s="52">
        <f>G2158*'R$ REAJUSTADO'!$E$13</f>
        <v>0</v>
      </c>
      <c r="O2158" s="11">
        <f>(J2158*'R$ REAJUSTADO'!$E$16)*'Tabela STJ'!K2158</f>
        <v>0</v>
      </c>
      <c r="P2158" s="205">
        <f t="shared" si="80"/>
        <v>155.22</v>
      </c>
      <c r="Q2158" s="201" t="s">
        <v>5172</v>
      </c>
    </row>
    <row r="2159" spans="1:17" ht="25.5">
      <c r="A2159" s="119" t="s">
        <v>4322</v>
      </c>
      <c r="B2159" s="6" t="s">
        <v>4433</v>
      </c>
      <c r="C2159" s="131" t="s">
        <v>7574</v>
      </c>
      <c r="D2159" s="132" t="s">
        <v>1852</v>
      </c>
      <c r="E2159" s="8">
        <v>1</v>
      </c>
      <c r="F2159" s="166" t="s">
        <v>3</v>
      </c>
      <c r="H2159" s="8">
        <v>1</v>
      </c>
      <c r="I2159" s="8">
        <v>2</v>
      </c>
      <c r="L2159" s="188">
        <f>VLOOKUP('Tabela STJ'!$F$5:$F$5098,'R$ REAJUSTADO'!$A$2:$B$44,2,FALSE)</f>
        <v>261.93</v>
      </c>
      <c r="M2159" s="51">
        <f t="shared" si="79"/>
        <v>261.93</v>
      </c>
      <c r="N2159" s="52">
        <f>G2159*'R$ REAJUSTADO'!$E$13</f>
        <v>0</v>
      </c>
      <c r="O2159" s="11">
        <f>(J2159*'R$ REAJUSTADO'!$E$16)*'Tabela STJ'!K2159</f>
        <v>0</v>
      </c>
      <c r="P2159" s="205">
        <f t="shared" si="80"/>
        <v>261.93</v>
      </c>
      <c r="Q2159" s="201" t="s">
        <v>5172</v>
      </c>
    </row>
    <row r="2160" spans="1:17" ht="25.5">
      <c r="A2160" s="119" t="s">
        <v>4322</v>
      </c>
      <c r="B2160" s="6" t="s">
        <v>4433</v>
      </c>
      <c r="C2160" s="131" t="s">
        <v>7575</v>
      </c>
      <c r="D2160" s="132" t="s">
        <v>1853</v>
      </c>
      <c r="E2160" s="8">
        <v>1</v>
      </c>
      <c r="F2160" s="166" t="s">
        <v>145</v>
      </c>
      <c r="H2160" s="8">
        <v>1</v>
      </c>
      <c r="I2160" s="8">
        <v>2</v>
      </c>
      <c r="L2160" s="188">
        <f>VLOOKUP('Tabela STJ'!$F$5:$F$5098,'R$ REAJUSTADO'!$A$2:$B$44,2,FALSE)</f>
        <v>304.89</v>
      </c>
      <c r="M2160" s="51">
        <f t="shared" si="79"/>
        <v>304.89</v>
      </c>
      <c r="N2160" s="52">
        <f>G2160*'R$ REAJUSTADO'!$E$13</f>
        <v>0</v>
      </c>
      <c r="O2160" s="11">
        <f>(J2160*'R$ REAJUSTADO'!$E$16)*'Tabela STJ'!K2160</f>
        <v>0</v>
      </c>
      <c r="P2160" s="205">
        <f t="shared" si="80"/>
        <v>304.89</v>
      </c>
      <c r="Q2160" s="201" t="s">
        <v>5172</v>
      </c>
    </row>
    <row r="2161" spans="1:17" ht="25.5">
      <c r="A2161" s="119" t="s">
        <v>4322</v>
      </c>
      <c r="B2161" s="6" t="s">
        <v>4433</v>
      </c>
      <c r="C2161" s="131" t="s">
        <v>7576</v>
      </c>
      <c r="D2161" s="132" t="s">
        <v>1854</v>
      </c>
      <c r="E2161" s="8">
        <v>1</v>
      </c>
      <c r="F2161" s="166" t="s">
        <v>238</v>
      </c>
      <c r="H2161" s="8">
        <v>1</v>
      </c>
      <c r="I2161" s="8">
        <v>4</v>
      </c>
      <c r="L2161" s="188">
        <f>VLOOKUP('Tabela STJ'!$F$5:$F$5098,'R$ REAJUSTADO'!$A$2:$B$44,2,FALSE)</f>
        <v>679.08</v>
      </c>
      <c r="M2161" s="51">
        <f t="shared" si="79"/>
        <v>679.08</v>
      </c>
      <c r="N2161" s="52">
        <f>G2161*'R$ REAJUSTADO'!$E$13</f>
        <v>0</v>
      </c>
      <c r="O2161" s="11">
        <f>(J2161*'R$ REAJUSTADO'!$E$16)*'Tabela STJ'!K2161</f>
        <v>0</v>
      </c>
      <c r="P2161" s="205">
        <f t="shared" si="80"/>
        <v>679.08</v>
      </c>
      <c r="Q2161" s="201" t="s">
        <v>5172</v>
      </c>
    </row>
    <row r="2162" spans="1:17" ht="25.5">
      <c r="A2162" s="119" t="s">
        <v>4322</v>
      </c>
      <c r="B2162" s="6" t="s">
        <v>4433</v>
      </c>
      <c r="C2162" s="131" t="s">
        <v>7577</v>
      </c>
      <c r="D2162" s="132" t="s">
        <v>1855</v>
      </c>
      <c r="E2162" s="8">
        <v>1</v>
      </c>
      <c r="F2162" s="166" t="s">
        <v>245</v>
      </c>
      <c r="H2162" s="8">
        <v>2</v>
      </c>
      <c r="I2162" s="8">
        <v>4</v>
      </c>
      <c r="L2162" s="188">
        <f>VLOOKUP('Tabela STJ'!$F$5:$F$5098,'R$ REAJUSTADO'!$A$2:$B$44,2,FALSE)</f>
        <v>648.59</v>
      </c>
      <c r="M2162" s="51">
        <f t="shared" si="79"/>
        <v>648.59</v>
      </c>
      <c r="N2162" s="52">
        <f>G2162*'R$ REAJUSTADO'!$E$13</f>
        <v>0</v>
      </c>
      <c r="O2162" s="11">
        <f>(J2162*'R$ REAJUSTADO'!$E$16)*'Tabela STJ'!K2162</f>
        <v>0</v>
      </c>
      <c r="P2162" s="205">
        <f t="shared" si="80"/>
        <v>648.59</v>
      </c>
      <c r="Q2162" s="201" t="s">
        <v>5172</v>
      </c>
    </row>
    <row r="2163" spans="1:17" ht="25.5">
      <c r="A2163" s="119" t="s">
        <v>4322</v>
      </c>
      <c r="B2163" s="6" t="s">
        <v>4433</v>
      </c>
      <c r="C2163" s="131" t="s">
        <v>7578</v>
      </c>
      <c r="D2163" s="132" t="s">
        <v>1857</v>
      </c>
      <c r="E2163" s="8">
        <v>1</v>
      </c>
      <c r="F2163" s="166" t="s">
        <v>245</v>
      </c>
      <c r="H2163" s="8">
        <v>2</v>
      </c>
      <c r="I2163" s="8">
        <v>3</v>
      </c>
      <c r="L2163" s="188">
        <f>VLOOKUP('Tabela STJ'!$F$5:$F$5098,'R$ REAJUSTADO'!$A$2:$B$44,2,FALSE)</f>
        <v>648.59</v>
      </c>
      <c r="M2163" s="51">
        <f t="shared" si="79"/>
        <v>648.59</v>
      </c>
      <c r="N2163" s="52">
        <f>G2163*'R$ REAJUSTADO'!$E$13</f>
        <v>0</v>
      </c>
      <c r="O2163" s="11">
        <f>(J2163*'R$ REAJUSTADO'!$E$16)*'Tabela STJ'!K2163</f>
        <v>0</v>
      </c>
      <c r="P2163" s="205">
        <f t="shared" si="80"/>
        <v>648.59</v>
      </c>
      <c r="Q2163" s="201" t="s">
        <v>5172</v>
      </c>
    </row>
    <row r="2164" spans="1:17" ht="25.5">
      <c r="A2164" s="119" t="s">
        <v>4322</v>
      </c>
      <c r="B2164" s="6" t="s">
        <v>4433</v>
      </c>
      <c r="C2164" s="131" t="s">
        <v>7579</v>
      </c>
      <c r="D2164" s="132" t="s">
        <v>1859</v>
      </c>
      <c r="E2164" s="8">
        <v>1</v>
      </c>
      <c r="F2164" s="166" t="s">
        <v>145</v>
      </c>
      <c r="H2164" s="8">
        <v>1</v>
      </c>
      <c r="I2164" s="8">
        <v>2</v>
      </c>
      <c r="L2164" s="188">
        <f>VLOOKUP('Tabela STJ'!$F$5:$F$5098,'R$ REAJUSTADO'!$A$2:$B$44,2,FALSE)</f>
        <v>304.89</v>
      </c>
      <c r="M2164" s="51">
        <f t="shared" si="79"/>
        <v>304.89</v>
      </c>
      <c r="N2164" s="52">
        <f>G2164*'R$ REAJUSTADO'!$E$13</f>
        <v>0</v>
      </c>
      <c r="O2164" s="11">
        <f>(J2164*'R$ REAJUSTADO'!$E$16)*'Tabela STJ'!K2164</f>
        <v>0</v>
      </c>
      <c r="P2164" s="205">
        <f t="shared" si="80"/>
        <v>304.89</v>
      </c>
      <c r="Q2164" s="201" t="s">
        <v>5172</v>
      </c>
    </row>
    <row r="2165" spans="1:17" ht="25.5">
      <c r="A2165" s="119" t="s">
        <v>4322</v>
      </c>
      <c r="B2165" s="6" t="s">
        <v>4433</v>
      </c>
      <c r="C2165" s="131" t="s">
        <v>7580</v>
      </c>
      <c r="D2165" s="132" t="s">
        <v>1860</v>
      </c>
      <c r="E2165" s="8">
        <v>1</v>
      </c>
      <c r="F2165" s="166" t="s">
        <v>149</v>
      </c>
      <c r="H2165" s="8">
        <v>1</v>
      </c>
      <c r="I2165" s="8">
        <v>3</v>
      </c>
      <c r="L2165" s="188">
        <f>VLOOKUP('Tabela STJ'!$F$5:$F$5098,'R$ REAJUSTADO'!$A$2:$B$44,2,FALSE)</f>
        <v>458.72</v>
      </c>
      <c r="M2165" s="51">
        <f t="shared" si="79"/>
        <v>458.72</v>
      </c>
      <c r="N2165" s="52">
        <f>G2165*'R$ REAJUSTADO'!$E$13</f>
        <v>0</v>
      </c>
      <c r="O2165" s="11">
        <f>(J2165*'R$ REAJUSTADO'!$E$16)*'Tabela STJ'!K2165</f>
        <v>0</v>
      </c>
      <c r="P2165" s="205">
        <f t="shared" si="80"/>
        <v>458.72</v>
      </c>
      <c r="Q2165" s="201" t="s">
        <v>5172</v>
      </c>
    </row>
    <row r="2166" spans="1:17" ht="25.5">
      <c r="A2166" s="119" t="s">
        <v>4322</v>
      </c>
      <c r="B2166" s="6" t="s">
        <v>4433</v>
      </c>
      <c r="C2166" s="131" t="s">
        <v>7581</v>
      </c>
      <c r="D2166" s="132" t="s">
        <v>1861</v>
      </c>
      <c r="E2166" s="8">
        <v>1</v>
      </c>
      <c r="F2166" s="166" t="s">
        <v>48</v>
      </c>
      <c r="H2166" s="8">
        <v>1</v>
      </c>
      <c r="I2166" s="8">
        <v>2</v>
      </c>
      <c r="L2166" s="188">
        <f>VLOOKUP('Tabela STJ'!$F$5:$F$5098,'R$ REAJUSTADO'!$A$2:$B$44,2,FALSE)</f>
        <v>424.07</v>
      </c>
      <c r="M2166" s="51">
        <f t="shared" si="79"/>
        <v>424.07</v>
      </c>
      <c r="N2166" s="52">
        <f>G2166*'R$ REAJUSTADO'!$E$13</f>
        <v>0</v>
      </c>
      <c r="O2166" s="11">
        <f>(J2166*'R$ REAJUSTADO'!$E$16)*'Tabela STJ'!K2166</f>
        <v>0</v>
      </c>
      <c r="P2166" s="205">
        <f t="shared" si="80"/>
        <v>424.07</v>
      </c>
      <c r="Q2166" s="201" t="s">
        <v>5172</v>
      </c>
    </row>
    <row r="2167" spans="1:17" ht="25.5">
      <c r="A2167" s="119" t="s">
        <v>4322</v>
      </c>
      <c r="B2167" s="6" t="s">
        <v>4433</v>
      </c>
      <c r="C2167" s="131" t="s">
        <v>7582</v>
      </c>
      <c r="D2167" s="132" t="s">
        <v>1864</v>
      </c>
      <c r="E2167" s="8">
        <v>1</v>
      </c>
      <c r="F2167" s="166" t="s">
        <v>5</v>
      </c>
      <c r="H2167" s="8">
        <v>1</v>
      </c>
      <c r="I2167" s="8">
        <v>4</v>
      </c>
      <c r="L2167" s="188">
        <f>VLOOKUP('Tabela STJ'!$F$5:$F$5098,'R$ REAJUSTADO'!$A$2:$B$44,2,FALSE)</f>
        <v>600.09</v>
      </c>
      <c r="M2167" s="51">
        <f t="shared" si="79"/>
        <v>600.09</v>
      </c>
      <c r="N2167" s="52">
        <f>G2167*'R$ REAJUSTADO'!$E$13</f>
        <v>0</v>
      </c>
      <c r="O2167" s="11">
        <f>(J2167*'R$ REAJUSTADO'!$E$16)*'Tabela STJ'!K2167</f>
        <v>0</v>
      </c>
      <c r="P2167" s="205">
        <f t="shared" si="80"/>
        <v>600.09</v>
      </c>
      <c r="Q2167" s="201" t="s">
        <v>5172</v>
      </c>
    </row>
    <row r="2168" spans="1:17" ht="25.5">
      <c r="A2168" s="119" t="s">
        <v>4322</v>
      </c>
      <c r="B2168" s="6" t="s">
        <v>4433</v>
      </c>
      <c r="C2168" s="131" t="s">
        <v>7583</v>
      </c>
      <c r="D2168" s="132" t="s">
        <v>1865</v>
      </c>
      <c r="E2168" s="8">
        <v>1</v>
      </c>
      <c r="F2168" s="166" t="s">
        <v>149</v>
      </c>
      <c r="H2168" s="8">
        <v>1</v>
      </c>
      <c r="I2168" s="8">
        <v>3</v>
      </c>
      <c r="L2168" s="188">
        <f>VLOOKUP('Tabela STJ'!$F$5:$F$5098,'R$ REAJUSTADO'!$A$2:$B$44,2,FALSE)</f>
        <v>458.72</v>
      </c>
      <c r="M2168" s="51">
        <f t="shared" si="79"/>
        <v>458.72</v>
      </c>
      <c r="N2168" s="52">
        <f>G2168*'R$ REAJUSTADO'!$E$13</f>
        <v>0</v>
      </c>
      <c r="O2168" s="11">
        <f>(J2168*'R$ REAJUSTADO'!$E$16)*'Tabela STJ'!K2168</f>
        <v>0</v>
      </c>
      <c r="P2168" s="205">
        <f t="shared" si="80"/>
        <v>458.72</v>
      </c>
      <c r="Q2168" s="201" t="s">
        <v>5172</v>
      </c>
    </row>
    <row r="2169" spans="1:17" ht="25.5">
      <c r="A2169" s="119" t="s">
        <v>4322</v>
      </c>
      <c r="B2169" s="6" t="s">
        <v>4433</v>
      </c>
      <c r="C2169" s="131" t="s">
        <v>7584</v>
      </c>
      <c r="D2169" s="132" t="s">
        <v>1866</v>
      </c>
      <c r="E2169" s="8">
        <v>1</v>
      </c>
      <c r="F2169" s="166" t="s">
        <v>5</v>
      </c>
      <c r="H2169" s="8">
        <v>2</v>
      </c>
      <c r="I2169" s="8">
        <v>3</v>
      </c>
      <c r="L2169" s="188">
        <f>VLOOKUP('Tabela STJ'!$F$5:$F$5098,'R$ REAJUSTADO'!$A$2:$B$44,2,FALSE)</f>
        <v>600.09</v>
      </c>
      <c r="M2169" s="51">
        <f t="shared" si="79"/>
        <v>600.09</v>
      </c>
      <c r="N2169" s="52">
        <f>G2169*'R$ REAJUSTADO'!$E$13</f>
        <v>0</v>
      </c>
      <c r="O2169" s="11">
        <f>(J2169*'R$ REAJUSTADO'!$E$16)*'Tabela STJ'!K2169</f>
        <v>0</v>
      </c>
      <c r="P2169" s="205">
        <f t="shared" si="80"/>
        <v>600.09</v>
      </c>
      <c r="Q2169" s="201" t="s">
        <v>5172</v>
      </c>
    </row>
    <row r="2170" spans="1:17" ht="25.5">
      <c r="A2170" s="119" t="s">
        <v>4322</v>
      </c>
      <c r="B2170" s="6" t="s">
        <v>4433</v>
      </c>
      <c r="C2170" s="131" t="s">
        <v>7585</v>
      </c>
      <c r="D2170" s="132" t="s">
        <v>1868</v>
      </c>
      <c r="E2170" s="8">
        <v>1</v>
      </c>
      <c r="F2170" s="166" t="s">
        <v>5</v>
      </c>
      <c r="H2170" s="8">
        <v>1</v>
      </c>
      <c r="I2170" s="8">
        <v>3</v>
      </c>
      <c r="L2170" s="188">
        <f>VLOOKUP('Tabela STJ'!$F$5:$F$5098,'R$ REAJUSTADO'!$A$2:$B$44,2,FALSE)</f>
        <v>600.09</v>
      </c>
      <c r="M2170" s="51">
        <f t="shared" si="79"/>
        <v>600.09</v>
      </c>
      <c r="N2170" s="52">
        <f>G2170*'R$ REAJUSTADO'!$E$13</f>
        <v>0</v>
      </c>
      <c r="O2170" s="11">
        <f>(J2170*'R$ REAJUSTADO'!$E$16)*'Tabela STJ'!K2170</f>
        <v>0</v>
      </c>
      <c r="P2170" s="205">
        <f t="shared" si="80"/>
        <v>600.09</v>
      </c>
      <c r="Q2170" s="201" t="s">
        <v>5172</v>
      </c>
    </row>
    <row r="2171" spans="1:17" ht="25.5">
      <c r="A2171" s="119" t="s">
        <v>4322</v>
      </c>
      <c r="B2171" s="6" t="s">
        <v>4433</v>
      </c>
      <c r="C2171" s="131" t="s">
        <v>7586</v>
      </c>
      <c r="D2171" s="132" t="s">
        <v>1869</v>
      </c>
      <c r="E2171" s="8">
        <v>1</v>
      </c>
      <c r="F2171" s="166" t="s">
        <v>47</v>
      </c>
      <c r="H2171" s="8">
        <v>1</v>
      </c>
      <c r="I2171" s="8">
        <v>2</v>
      </c>
      <c r="L2171" s="188">
        <f>VLOOKUP('Tabela STJ'!$F$5:$F$5098,'R$ REAJUSTADO'!$A$2:$B$44,2,FALSE)</f>
        <v>282.70999999999998</v>
      </c>
      <c r="M2171" s="51">
        <f t="shared" si="79"/>
        <v>282.70999999999998</v>
      </c>
      <c r="N2171" s="52">
        <f>G2171*'R$ REAJUSTADO'!$E$13</f>
        <v>0</v>
      </c>
      <c r="O2171" s="11">
        <f>(J2171*'R$ REAJUSTADO'!$E$16)*'Tabela STJ'!K2171</f>
        <v>0</v>
      </c>
      <c r="P2171" s="205">
        <f t="shared" si="80"/>
        <v>282.70999999999998</v>
      </c>
      <c r="Q2171" s="201" t="s">
        <v>5172</v>
      </c>
    </row>
    <row r="2172" spans="1:17" ht="30">
      <c r="A2172" s="119" t="s">
        <v>4322</v>
      </c>
      <c r="B2172" s="6" t="s">
        <v>4433</v>
      </c>
      <c r="C2172" s="131" t="s">
        <v>7587</v>
      </c>
      <c r="D2172" s="132" t="s">
        <v>1870</v>
      </c>
      <c r="E2172" s="8">
        <v>1</v>
      </c>
      <c r="F2172" s="166" t="s">
        <v>149</v>
      </c>
      <c r="H2172" s="8">
        <v>1</v>
      </c>
      <c r="I2172" s="8">
        <v>4</v>
      </c>
      <c r="L2172" s="188">
        <f>VLOOKUP('Tabela STJ'!$F$5:$F$5098,'R$ REAJUSTADO'!$A$2:$B$44,2,FALSE)</f>
        <v>458.72</v>
      </c>
      <c r="M2172" s="51">
        <f t="shared" si="79"/>
        <v>458.72</v>
      </c>
      <c r="N2172" s="52">
        <f>G2172*'R$ REAJUSTADO'!$E$13</f>
        <v>0</v>
      </c>
      <c r="O2172" s="11">
        <f>(J2172*'R$ REAJUSTADO'!$E$16)*'Tabela STJ'!K2172</f>
        <v>0</v>
      </c>
      <c r="P2172" s="205">
        <f t="shared" si="80"/>
        <v>458.72</v>
      </c>
      <c r="Q2172" s="201" t="s">
        <v>5172</v>
      </c>
    </row>
    <row r="2173" spans="1:17" ht="25.5">
      <c r="A2173" s="119" t="s">
        <v>4322</v>
      </c>
      <c r="B2173" s="6" t="s">
        <v>4433</v>
      </c>
      <c r="C2173" s="131" t="s">
        <v>7588</v>
      </c>
      <c r="D2173" s="132" t="s">
        <v>1872</v>
      </c>
      <c r="E2173" s="8">
        <v>1</v>
      </c>
      <c r="F2173" s="166" t="s">
        <v>226</v>
      </c>
      <c r="H2173" s="8">
        <v>2</v>
      </c>
      <c r="I2173" s="8">
        <v>5</v>
      </c>
      <c r="L2173" s="188">
        <f>VLOOKUP('Tabela STJ'!$F$5:$F$5098,'R$ REAJUSTADO'!$A$2:$B$44,2,FALSE)</f>
        <v>1517.54</v>
      </c>
      <c r="M2173" s="51">
        <f t="shared" si="79"/>
        <v>1517.54</v>
      </c>
      <c r="N2173" s="52">
        <f>G2173*'R$ REAJUSTADO'!$E$13</f>
        <v>0</v>
      </c>
      <c r="O2173" s="11">
        <f>(J2173*'R$ REAJUSTADO'!$E$16)*'Tabela STJ'!K2173</f>
        <v>0</v>
      </c>
      <c r="P2173" s="205">
        <f t="shared" si="80"/>
        <v>1517.54</v>
      </c>
      <c r="Q2173" s="201" t="s">
        <v>5172</v>
      </c>
    </row>
    <row r="2174" spans="1:17" ht="30">
      <c r="A2174" s="119" t="s">
        <v>4322</v>
      </c>
      <c r="B2174" s="6" t="s">
        <v>4433</v>
      </c>
      <c r="C2174" s="131" t="s">
        <v>7589</v>
      </c>
      <c r="D2174" s="132" t="s">
        <v>1874</v>
      </c>
      <c r="E2174" s="8">
        <v>1</v>
      </c>
      <c r="F2174" s="166" t="s">
        <v>772</v>
      </c>
      <c r="H2174" s="8">
        <v>2</v>
      </c>
      <c r="I2174" s="8">
        <v>5</v>
      </c>
      <c r="L2174" s="188">
        <f>VLOOKUP('Tabela STJ'!$F$5:$F$5098,'R$ REAJUSTADO'!$A$2:$B$44,2,FALSE)</f>
        <v>2071.88</v>
      </c>
      <c r="M2174" s="51">
        <f t="shared" si="79"/>
        <v>2071.88</v>
      </c>
      <c r="N2174" s="52">
        <f>G2174*'R$ REAJUSTADO'!$E$13</f>
        <v>0</v>
      </c>
      <c r="O2174" s="11">
        <f>(J2174*'R$ REAJUSTADO'!$E$16)*'Tabela STJ'!K2174</f>
        <v>0</v>
      </c>
      <c r="P2174" s="205">
        <f t="shared" si="80"/>
        <v>2071.88</v>
      </c>
      <c r="Q2174" s="201" t="s">
        <v>5172</v>
      </c>
    </row>
    <row r="2175" spans="1:17" ht="25.5">
      <c r="A2175" s="119" t="s">
        <v>4322</v>
      </c>
      <c r="B2175" s="6" t="s">
        <v>4433</v>
      </c>
      <c r="C2175" s="131" t="s">
        <v>7590</v>
      </c>
      <c r="D2175" s="132" t="s">
        <v>1873</v>
      </c>
      <c r="E2175" s="8">
        <v>1</v>
      </c>
      <c r="F2175" s="166" t="s">
        <v>293</v>
      </c>
      <c r="H2175" s="8">
        <v>2</v>
      </c>
      <c r="I2175" s="8">
        <v>3</v>
      </c>
      <c r="L2175" s="188">
        <f>VLOOKUP('Tabela STJ'!$F$5:$F$5098,'R$ REAJUSTADO'!$A$2:$B$44,2,FALSE)</f>
        <v>990.89</v>
      </c>
      <c r="M2175" s="51">
        <f t="shared" si="79"/>
        <v>990.89</v>
      </c>
      <c r="N2175" s="52">
        <f>G2175*'R$ REAJUSTADO'!$E$13</f>
        <v>0</v>
      </c>
      <c r="O2175" s="11">
        <f>(J2175*'R$ REAJUSTADO'!$E$16)*'Tabela STJ'!K2175</f>
        <v>0</v>
      </c>
      <c r="P2175" s="205">
        <f t="shared" si="80"/>
        <v>990.89</v>
      </c>
      <c r="Q2175" s="201" t="s">
        <v>5172</v>
      </c>
    </row>
    <row r="2176" spans="1:17" ht="25.5">
      <c r="A2176" s="119" t="s">
        <v>4322</v>
      </c>
      <c r="B2176" s="6" t="s">
        <v>4433</v>
      </c>
      <c r="C2176" s="131" t="s">
        <v>7591</v>
      </c>
      <c r="D2176" s="132" t="s">
        <v>1875</v>
      </c>
      <c r="E2176" s="8">
        <v>1</v>
      </c>
      <c r="F2176" s="166" t="s">
        <v>30</v>
      </c>
      <c r="I2176" s="8">
        <v>1</v>
      </c>
      <c r="L2176" s="188">
        <f>VLOOKUP('Tabela STJ'!$F$5:$F$5098,'R$ REAJUSTADO'!$A$2:$B$44,2,FALSE)</f>
        <v>155.22</v>
      </c>
      <c r="M2176" s="51">
        <f t="shared" ref="M2176:M2240" si="81">L2176*E2176</f>
        <v>155.22</v>
      </c>
      <c r="N2176" s="52">
        <f>G2176*'R$ REAJUSTADO'!$E$13</f>
        <v>0</v>
      </c>
      <c r="O2176" s="11">
        <f>(J2176*'R$ REAJUSTADO'!$E$16)*'Tabela STJ'!K2176</f>
        <v>0</v>
      </c>
      <c r="P2176" s="205">
        <f t="shared" si="80"/>
        <v>155.22</v>
      </c>
      <c r="Q2176" s="201" t="s">
        <v>5172</v>
      </c>
    </row>
    <row r="2177" spans="1:17" ht="25.5">
      <c r="A2177" s="119" t="s">
        <v>4322</v>
      </c>
      <c r="B2177" s="6" t="s">
        <v>4433</v>
      </c>
      <c r="C2177" s="131" t="s">
        <v>7592</v>
      </c>
      <c r="D2177" s="132" t="s">
        <v>1876</v>
      </c>
      <c r="E2177" s="8">
        <v>1</v>
      </c>
      <c r="F2177" s="166" t="s">
        <v>293</v>
      </c>
      <c r="H2177" s="8">
        <v>2</v>
      </c>
      <c r="I2177" s="8">
        <v>6</v>
      </c>
      <c r="L2177" s="188">
        <f>VLOOKUP('Tabela STJ'!$F$5:$F$5098,'R$ REAJUSTADO'!$A$2:$B$44,2,FALSE)</f>
        <v>990.89</v>
      </c>
      <c r="M2177" s="51">
        <f t="shared" si="81"/>
        <v>990.89</v>
      </c>
      <c r="N2177" s="52">
        <f>G2177*'R$ REAJUSTADO'!$E$13</f>
        <v>0</v>
      </c>
      <c r="O2177" s="11">
        <f>(J2177*'R$ REAJUSTADO'!$E$16)*'Tabela STJ'!K2177</f>
        <v>0</v>
      </c>
      <c r="P2177" s="205">
        <f t="shared" si="80"/>
        <v>990.89</v>
      </c>
      <c r="Q2177" s="201" t="s">
        <v>5172</v>
      </c>
    </row>
    <row r="2178" spans="1:17" ht="25.5">
      <c r="A2178" s="119" t="s">
        <v>4322</v>
      </c>
      <c r="B2178" s="6" t="s">
        <v>4433</v>
      </c>
      <c r="C2178" s="131" t="s">
        <v>7593</v>
      </c>
      <c r="D2178" s="132" t="s">
        <v>1877</v>
      </c>
      <c r="E2178" s="8">
        <v>1</v>
      </c>
      <c r="F2178" s="166" t="s">
        <v>145</v>
      </c>
      <c r="H2178" s="8">
        <v>1</v>
      </c>
      <c r="I2178" s="8">
        <v>2</v>
      </c>
      <c r="L2178" s="188">
        <f>VLOOKUP('Tabela STJ'!$F$5:$F$5098,'R$ REAJUSTADO'!$A$2:$B$44,2,FALSE)</f>
        <v>304.89</v>
      </c>
      <c r="M2178" s="51">
        <f t="shared" si="81"/>
        <v>304.89</v>
      </c>
      <c r="N2178" s="52">
        <f>G2178*'R$ REAJUSTADO'!$E$13</f>
        <v>0</v>
      </c>
      <c r="O2178" s="11">
        <f>(J2178*'R$ REAJUSTADO'!$E$16)*'Tabela STJ'!K2178</f>
        <v>0</v>
      </c>
      <c r="P2178" s="205">
        <f t="shared" si="80"/>
        <v>304.89</v>
      </c>
      <c r="Q2178" s="201" t="s">
        <v>5172</v>
      </c>
    </row>
    <row r="2179" spans="1:17" ht="25.5">
      <c r="A2179" s="119" t="s">
        <v>4322</v>
      </c>
      <c r="B2179" s="6" t="s">
        <v>4433</v>
      </c>
      <c r="C2179" s="131" t="s">
        <v>7594</v>
      </c>
      <c r="D2179" s="132" t="s">
        <v>1878</v>
      </c>
      <c r="E2179" s="8">
        <v>1</v>
      </c>
      <c r="F2179" s="166" t="s">
        <v>196</v>
      </c>
      <c r="H2179" s="8">
        <v>1</v>
      </c>
      <c r="I2179" s="8">
        <v>3</v>
      </c>
      <c r="L2179" s="188">
        <f>VLOOKUP('Tabela STJ'!$F$5:$F$5098,'R$ REAJUSTADO'!$A$2:$B$44,2,FALSE)</f>
        <v>353.41</v>
      </c>
      <c r="M2179" s="51">
        <f t="shared" si="81"/>
        <v>353.41</v>
      </c>
      <c r="N2179" s="52">
        <f>G2179*'R$ REAJUSTADO'!$E$13</f>
        <v>0</v>
      </c>
      <c r="O2179" s="11">
        <f>(J2179*'R$ REAJUSTADO'!$E$16)*'Tabela STJ'!K2179</f>
        <v>0</v>
      </c>
      <c r="P2179" s="205">
        <f t="shared" si="80"/>
        <v>353.41</v>
      </c>
      <c r="Q2179" s="201" t="s">
        <v>5172</v>
      </c>
    </row>
    <row r="2180" spans="1:17" ht="25.5">
      <c r="A2180" s="119" t="s">
        <v>4322</v>
      </c>
      <c r="B2180" s="6" t="s">
        <v>4433</v>
      </c>
      <c r="C2180" s="131" t="s">
        <v>7595</v>
      </c>
      <c r="D2180" s="132" t="s">
        <v>1879</v>
      </c>
      <c r="E2180" s="8">
        <v>1</v>
      </c>
      <c r="F2180" s="166" t="s">
        <v>245</v>
      </c>
      <c r="H2180" s="8">
        <v>1</v>
      </c>
      <c r="I2180" s="8">
        <v>2</v>
      </c>
      <c r="L2180" s="188">
        <f>VLOOKUP('Tabela STJ'!$F$5:$F$5098,'R$ REAJUSTADO'!$A$2:$B$44,2,FALSE)</f>
        <v>648.59</v>
      </c>
      <c r="M2180" s="51">
        <f t="shared" si="81"/>
        <v>648.59</v>
      </c>
      <c r="N2180" s="52">
        <f>G2180*'R$ REAJUSTADO'!$E$13</f>
        <v>0</v>
      </c>
      <c r="O2180" s="11">
        <f>(J2180*'R$ REAJUSTADO'!$E$16)*'Tabela STJ'!K2180</f>
        <v>0</v>
      </c>
      <c r="P2180" s="205">
        <f t="shared" si="80"/>
        <v>648.59</v>
      </c>
      <c r="Q2180" s="201" t="s">
        <v>5172</v>
      </c>
    </row>
    <row r="2181" spans="1:17" ht="25.5">
      <c r="A2181" s="119" t="s">
        <v>4322</v>
      </c>
      <c r="B2181" s="6" t="s">
        <v>4433</v>
      </c>
      <c r="C2181" s="131" t="s">
        <v>7596</v>
      </c>
      <c r="D2181" s="132" t="s">
        <v>1880</v>
      </c>
      <c r="E2181" s="8">
        <v>1</v>
      </c>
      <c r="F2181" s="166" t="s">
        <v>196</v>
      </c>
      <c r="H2181" s="8">
        <v>1</v>
      </c>
      <c r="I2181" s="8">
        <v>3</v>
      </c>
      <c r="L2181" s="188">
        <f>VLOOKUP('Tabela STJ'!$F$5:$F$5098,'R$ REAJUSTADO'!$A$2:$B$44,2,FALSE)</f>
        <v>353.41</v>
      </c>
      <c r="M2181" s="51">
        <f t="shared" si="81"/>
        <v>353.41</v>
      </c>
      <c r="N2181" s="52">
        <f>G2181*'R$ REAJUSTADO'!$E$13</f>
        <v>0</v>
      </c>
      <c r="O2181" s="11">
        <f>(J2181*'R$ REAJUSTADO'!$E$16)*'Tabela STJ'!K2181</f>
        <v>0</v>
      </c>
      <c r="P2181" s="205">
        <f t="shared" si="80"/>
        <v>353.41</v>
      </c>
      <c r="Q2181" s="201" t="s">
        <v>5172</v>
      </c>
    </row>
    <row r="2182" spans="1:17" ht="25.5">
      <c r="A2182" s="119" t="s">
        <v>4322</v>
      </c>
      <c r="B2182" s="6" t="s">
        <v>4433</v>
      </c>
      <c r="C2182" s="131" t="s">
        <v>7597</v>
      </c>
      <c r="D2182" s="132" t="s">
        <v>1881</v>
      </c>
      <c r="E2182" s="8">
        <v>1</v>
      </c>
      <c r="F2182" s="166" t="s">
        <v>335</v>
      </c>
      <c r="H2182" s="8">
        <v>1</v>
      </c>
      <c r="I2182" s="8">
        <v>4</v>
      </c>
      <c r="L2182" s="188">
        <f>VLOOKUP('Tabela STJ'!$F$5:$F$5098,'R$ REAJUSTADO'!$A$2:$B$44,2,FALSE)</f>
        <v>1383.1</v>
      </c>
      <c r="M2182" s="51">
        <f t="shared" si="81"/>
        <v>1383.1</v>
      </c>
      <c r="N2182" s="52">
        <f>G2182*'R$ REAJUSTADO'!$E$13</f>
        <v>0</v>
      </c>
      <c r="O2182" s="11">
        <f>(J2182*'R$ REAJUSTADO'!$E$16)*'Tabela STJ'!K2182</f>
        <v>0</v>
      </c>
      <c r="P2182" s="205">
        <f t="shared" si="80"/>
        <v>1383.1</v>
      </c>
      <c r="Q2182" s="201" t="s">
        <v>5172</v>
      </c>
    </row>
    <row r="2183" spans="1:17" ht="25.5">
      <c r="A2183" s="119" t="s">
        <v>4322</v>
      </c>
      <c r="B2183" s="6" t="s">
        <v>4433</v>
      </c>
      <c r="C2183" s="131" t="s">
        <v>7598</v>
      </c>
      <c r="D2183" s="132" t="s">
        <v>1856</v>
      </c>
      <c r="E2183" s="8">
        <v>1</v>
      </c>
      <c r="F2183" s="166" t="s">
        <v>201</v>
      </c>
      <c r="G2183" s="9">
        <v>44.61</v>
      </c>
      <c r="H2183" s="8">
        <v>2</v>
      </c>
      <c r="I2183" s="8">
        <v>5</v>
      </c>
      <c r="L2183" s="188">
        <f>VLOOKUP('Tabela STJ'!$F$5:$F$5098,'R$ REAJUSTADO'!$A$2:$B$44,2,FALSE)</f>
        <v>769.16</v>
      </c>
      <c r="M2183" s="51">
        <f t="shared" si="81"/>
        <v>769.16</v>
      </c>
      <c r="N2183" s="52">
        <f>G2183*'R$ REAJUSTADO'!$E$13</f>
        <v>711.08339999999998</v>
      </c>
      <c r="O2183" s="11">
        <f>(J2183*'R$ REAJUSTADO'!$E$16)*'Tabela STJ'!K2183</f>
        <v>0</v>
      </c>
      <c r="P2183" s="205">
        <f t="shared" si="80"/>
        <v>1480.2433999999998</v>
      </c>
      <c r="Q2183" s="201" t="s">
        <v>5172</v>
      </c>
    </row>
    <row r="2184" spans="1:17" ht="25.5">
      <c r="A2184" s="119" t="s">
        <v>4322</v>
      </c>
      <c r="B2184" s="6" t="s">
        <v>4433</v>
      </c>
      <c r="C2184" s="131" t="s">
        <v>7599</v>
      </c>
      <c r="D2184" s="132" t="s">
        <v>1858</v>
      </c>
      <c r="E2184" s="8">
        <v>1</v>
      </c>
      <c r="F2184" s="166" t="s">
        <v>184</v>
      </c>
      <c r="G2184" s="9">
        <v>36.5</v>
      </c>
      <c r="H2184" s="8">
        <v>1</v>
      </c>
      <c r="I2184" s="8">
        <v>5</v>
      </c>
      <c r="L2184" s="188">
        <f>VLOOKUP('Tabela STJ'!$F$5:$F$5098,'R$ REAJUSTADO'!$A$2:$B$44,2,FALSE)</f>
        <v>720.66</v>
      </c>
      <c r="M2184" s="51">
        <f t="shared" si="81"/>
        <v>720.66</v>
      </c>
      <c r="N2184" s="52">
        <f>G2184*'R$ REAJUSTADO'!$E$13</f>
        <v>581.80999999999995</v>
      </c>
      <c r="O2184" s="11">
        <f>(J2184*'R$ REAJUSTADO'!$E$16)*'Tabela STJ'!K2184</f>
        <v>0</v>
      </c>
      <c r="P2184" s="205">
        <f t="shared" si="80"/>
        <v>1302.4699999999998</v>
      </c>
      <c r="Q2184" s="201" t="s">
        <v>5172</v>
      </c>
    </row>
    <row r="2185" spans="1:17" ht="25.5">
      <c r="A2185" s="119" t="s">
        <v>4322</v>
      </c>
      <c r="B2185" s="6" t="s">
        <v>4433</v>
      </c>
      <c r="C2185" s="131" t="s">
        <v>7600</v>
      </c>
      <c r="D2185" s="132" t="s">
        <v>1862</v>
      </c>
      <c r="E2185" s="8">
        <v>1</v>
      </c>
      <c r="F2185" s="166" t="s">
        <v>431</v>
      </c>
      <c r="G2185" s="9">
        <v>24.33</v>
      </c>
      <c r="H2185" s="8">
        <v>1</v>
      </c>
      <c r="I2185" s="8">
        <v>5</v>
      </c>
      <c r="L2185" s="188">
        <f>VLOOKUP('Tabela STJ'!$F$5:$F$5098,'R$ REAJUSTADO'!$A$2:$B$44,2,FALSE)</f>
        <v>507.22</v>
      </c>
      <c r="M2185" s="51">
        <f t="shared" si="81"/>
        <v>507.22</v>
      </c>
      <c r="N2185" s="52">
        <f>G2185*'R$ REAJUSTADO'!$E$13</f>
        <v>387.82019999999994</v>
      </c>
      <c r="O2185" s="11">
        <f>(J2185*'R$ REAJUSTADO'!$E$16)*'Tabela STJ'!K2185</f>
        <v>0</v>
      </c>
      <c r="P2185" s="205">
        <f t="shared" si="80"/>
        <v>895.04019999999991</v>
      </c>
      <c r="Q2185" s="201" t="s">
        <v>5172</v>
      </c>
    </row>
    <row r="2186" spans="1:17" ht="25.5">
      <c r="A2186" s="119" t="s">
        <v>4322</v>
      </c>
      <c r="B2186" s="6" t="s">
        <v>4433</v>
      </c>
      <c r="C2186" s="131" t="s">
        <v>7601</v>
      </c>
      <c r="D2186" s="132" t="s">
        <v>1867</v>
      </c>
      <c r="E2186" s="8">
        <v>1</v>
      </c>
      <c r="F2186" s="166" t="s">
        <v>184</v>
      </c>
      <c r="G2186" s="9">
        <v>30.41</v>
      </c>
      <c r="H2186" s="8">
        <v>1</v>
      </c>
      <c r="I2186" s="8">
        <v>5</v>
      </c>
      <c r="L2186" s="188">
        <f>VLOOKUP('Tabela STJ'!$F$5:$F$5098,'R$ REAJUSTADO'!$A$2:$B$44,2,FALSE)</f>
        <v>720.66</v>
      </c>
      <c r="M2186" s="51">
        <f t="shared" si="81"/>
        <v>720.66</v>
      </c>
      <c r="N2186" s="52">
        <f>G2186*'R$ REAJUSTADO'!$E$13</f>
        <v>484.73539999999997</v>
      </c>
      <c r="O2186" s="11">
        <f>(J2186*'R$ REAJUSTADO'!$E$16)*'Tabela STJ'!K2186</f>
        <v>0</v>
      </c>
      <c r="P2186" s="205">
        <f t="shared" si="80"/>
        <v>1205.3953999999999</v>
      </c>
      <c r="Q2186" s="201" t="s">
        <v>5172</v>
      </c>
    </row>
    <row r="2187" spans="1:17" ht="30">
      <c r="A2187" s="119" t="s">
        <v>4322</v>
      </c>
      <c r="B2187" s="6" t="s">
        <v>4433</v>
      </c>
      <c r="C2187" s="131" t="s">
        <v>7602</v>
      </c>
      <c r="D2187" s="132" t="s">
        <v>1871</v>
      </c>
      <c r="E2187" s="8">
        <v>1</v>
      </c>
      <c r="F2187" s="166" t="s">
        <v>238</v>
      </c>
      <c r="G2187" s="9">
        <v>30.41</v>
      </c>
      <c r="H2187" s="8">
        <v>1</v>
      </c>
      <c r="I2187" s="8">
        <v>5</v>
      </c>
      <c r="L2187" s="188">
        <f>VLOOKUP('Tabela STJ'!$F$5:$F$5098,'R$ REAJUSTADO'!$A$2:$B$44,2,FALSE)</f>
        <v>679.08</v>
      </c>
      <c r="M2187" s="51">
        <f t="shared" si="81"/>
        <v>679.08</v>
      </c>
      <c r="N2187" s="52">
        <f>G2187*'R$ REAJUSTADO'!$E$13</f>
        <v>484.73539999999997</v>
      </c>
      <c r="O2187" s="11">
        <f>(J2187*'R$ REAJUSTADO'!$E$16)*'Tabela STJ'!K2187</f>
        <v>0</v>
      </c>
      <c r="P2187" s="205">
        <f t="shared" si="80"/>
        <v>1163.8154</v>
      </c>
      <c r="Q2187" s="201" t="s">
        <v>5172</v>
      </c>
    </row>
    <row r="2188" spans="1:17" ht="25.5">
      <c r="A2188" s="119" t="s">
        <v>4322</v>
      </c>
      <c r="B2188" s="6" t="s">
        <v>4433</v>
      </c>
      <c r="C2188" s="131" t="s">
        <v>7603</v>
      </c>
      <c r="D2188" s="132" t="s">
        <v>1863</v>
      </c>
      <c r="E2188" s="8">
        <v>1</v>
      </c>
      <c r="F2188" s="166" t="s">
        <v>431</v>
      </c>
      <c r="H2188" s="8">
        <v>1</v>
      </c>
      <c r="I2188" s="8">
        <v>2</v>
      </c>
      <c r="L2188" s="188">
        <f>VLOOKUP('Tabela STJ'!$F$5:$F$5098,'R$ REAJUSTADO'!$A$2:$B$44,2,FALSE)</f>
        <v>507.22</v>
      </c>
      <c r="M2188" s="51">
        <f t="shared" si="81"/>
        <v>507.22</v>
      </c>
      <c r="N2188" s="52">
        <f>G2188*'R$ REAJUSTADO'!$E$13</f>
        <v>0</v>
      </c>
      <c r="O2188" s="11">
        <f>(J2188*'R$ REAJUSTADO'!$E$16)*'Tabela STJ'!K2188</f>
        <v>0</v>
      </c>
      <c r="P2188" s="205">
        <f t="shared" si="80"/>
        <v>507.22</v>
      </c>
      <c r="Q2188" s="201" t="s">
        <v>5172</v>
      </c>
    </row>
    <row r="2189" spans="1:17" s="26" customFormat="1" ht="31.5">
      <c r="A2189" s="273" t="s">
        <v>5456</v>
      </c>
      <c r="B2189" s="273"/>
      <c r="C2189" s="273"/>
      <c r="D2189" s="273"/>
      <c r="E2189" s="273"/>
      <c r="F2189" s="273"/>
      <c r="G2189" s="273"/>
      <c r="H2189" s="273"/>
      <c r="I2189" s="273"/>
      <c r="J2189" s="273"/>
      <c r="K2189" s="273"/>
      <c r="L2189" s="273"/>
      <c r="M2189" s="273"/>
      <c r="N2189" s="273"/>
      <c r="O2189" s="273"/>
      <c r="P2189" s="273"/>
      <c r="Q2189" s="273"/>
    </row>
    <row r="2190" spans="1:17">
      <c r="A2190" s="119" t="s">
        <v>4323</v>
      </c>
      <c r="B2190" s="6" t="s">
        <v>4434</v>
      </c>
      <c r="C2190" s="131" t="s">
        <v>7604</v>
      </c>
      <c r="D2190" s="132" t="s">
        <v>1882</v>
      </c>
      <c r="E2190" s="8">
        <v>1</v>
      </c>
      <c r="F2190" s="166" t="s">
        <v>196</v>
      </c>
      <c r="H2190" s="8">
        <v>1</v>
      </c>
      <c r="I2190" s="8">
        <v>3</v>
      </c>
      <c r="L2190" s="188">
        <f>VLOOKUP('Tabela STJ'!$F$5:$F$5098,'R$ REAJUSTADO'!$A$2:$B$44,2,FALSE)</f>
        <v>353.41</v>
      </c>
      <c r="M2190" s="51">
        <f t="shared" si="81"/>
        <v>353.41</v>
      </c>
      <c r="N2190" s="52">
        <f>G2190*'R$ REAJUSTADO'!$E$13</f>
        <v>0</v>
      </c>
      <c r="O2190" s="11">
        <f>(J2190*'R$ REAJUSTADO'!$E$16)*'Tabela STJ'!K2190</f>
        <v>0</v>
      </c>
      <c r="P2190" s="205">
        <f t="shared" si="80"/>
        <v>353.41</v>
      </c>
      <c r="Q2190" s="201" t="s">
        <v>5172</v>
      </c>
    </row>
    <row r="2191" spans="1:17">
      <c r="A2191" s="119" t="s">
        <v>4323</v>
      </c>
      <c r="B2191" s="6" t="s">
        <v>4434</v>
      </c>
      <c r="C2191" s="131" t="s">
        <v>7605</v>
      </c>
      <c r="D2191" s="132" t="s">
        <v>1883</v>
      </c>
      <c r="E2191" s="8">
        <v>1</v>
      </c>
      <c r="F2191" s="166" t="s">
        <v>196</v>
      </c>
      <c r="H2191" s="8">
        <v>1</v>
      </c>
      <c r="I2191" s="8">
        <v>3</v>
      </c>
      <c r="L2191" s="188">
        <f>VLOOKUP('Tabela STJ'!$F$5:$F$5098,'R$ REAJUSTADO'!$A$2:$B$44,2,FALSE)</f>
        <v>353.41</v>
      </c>
      <c r="M2191" s="51">
        <f t="shared" si="81"/>
        <v>353.41</v>
      </c>
      <c r="N2191" s="52">
        <f>G2191*'R$ REAJUSTADO'!$E$13</f>
        <v>0</v>
      </c>
      <c r="O2191" s="11">
        <f>(J2191*'R$ REAJUSTADO'!$E$16)*'Tabela STJ'!K2191</f>
        <v>0</v>
      </c>
      <c r="P2191" s="205">
        <f t="shared" si="80"/>
        <v>353.41</v>
      </c>
      <c r="Q2191" s="201" t="s">
        <v>5172</v>
      </c>
    </row>
    <row r="2192" spans="1:17">
      <c r="A2192" s="119" t="s">
        <v>4323</v>
      </c>
      <c r="B2192" s="6" t="s">
        <v>4434</v>
      </c>
      <c r="C2192" s="131" t="s">
        <v>7606</v>
      </c>
      <c r="D2192" s="132" t="s">
        <v>1885</v>
      </c>
      <c r="E2192" s="8">
        <v>1</v>
      </c>
      <c r="F2192" s="166" t="s">
        <v>293</v>
      </c>
      <c r="H2192" s="8">
        <v>2</v>
      </c>
      <c r="I2192" s="8">
        <v>6</v>
      </c>
      <c r="L2192" s="188">
        <f>VLOOKUP('Tabela STJ'!$F$5:$F$5098,'R$ REAJUSTADO'!$A$2:$B$44,2,FALSE)</f>
        <v>990.89</v>
      </c>
      <c r="M2192" s="51">
        <f t="shared" si="81"/>
        <v>990.89</v>
      </c>
      <c r="N2192" s="52">
        <f>G2192*'R$ REAJUSTADO'!$E$13</f>
        <v>0</v>
      </c>
      <c r="O2192" s="11">
        <f>(J2192*'R$ REAJUSTADO'!$E$16)*'Tabela STJ'!K2192</f>
        <v>0</v>
      </c>
      <c r="P2192" s="205">
        <f t="shared" si="80"/>
        <v>990.89</v>
      </c>
      <c r="Q2192" s="201" t="s">
        <v>5172</v>
      </c>
    </row>
    <row r="2193" spans="1:17">
      <c r="A2193" s="119" t="s">
        <v>4323</v>
      </c>
      <c r="B2193" s="6" t="s">
        <v>4434</v>
      </c>
      <c r="C2193" s="131" t="s">
        <v>7607</v>
      </c>
      <c r="D2193" s="132" t="s">
        <v>1886</v>
      </c>
      <c r="E2193" s="8">
        <v>1</v>
      </c>
      <c r="F2193" s="166" t="s">
        <v>201</v>
      </c>
      <c r="H2193" s="8">
        <v>2</v>
      </c>
      <c r="I2193" s="8">
        <v>5</v>
      </c>
      <c r="L2193" s="188">
        <f>VLOOKUP('Tabela STJ'!$F$5:$F$5098,'R$ REAJUSTADO'!$A$2:$B$44,2,FALSE)</f>
        <v>769.16</v>
      </c>
      <c r="M2193" s="51">
        <f t="shared" si="81"/>
        <v>769.16</v>
      </c>
      <c r="N2193" s="52">
        <f>G2193*'R$ REAJUSTADO'!$E$13</f>
        <v>0</v>
      </c>
      <c r="O2193" s="11">
        <f>(J2193*'R$ REAJUSTADO'!$E$16)*'Tabela STJ'!K2193</f>
        <v>0</v>
      </c>
      <c r="P2193" s="205">
        <f t="shared" si="80"/>
        <v>769.16</v>
      </c>
      <c r="Q2193" s="201" t="s">
        <v>5172</v>
      </c>
    </row>
    <row r="2194" spans="1:17">
      <c r="A2194" s="119" t="s">
        <v>4323</v>
      </c>
      <c r="B2194" s="6" t="s">
        <v>4434</v>
      </c>
      <c r="C2194" s="131" t="s">
        <v>7608</v>
      </c>
      <c r="D2194" s="132" t="s">
        <v>1887</v>
      </c>
      <c r="E2194" s="8">
        <v>1</v>
      </c>
      <c r="F2194" s="166" t="s">
        <v>5</v>
      </c>
      <c r="H2194" s="8">
        <v>1</v>
      </c>
      <c r="I2194" s="8">
        <v>4</v>
      </c>
      <c r="L2194" s="188">
        <f>VLOOKUP('Tabela STJ'!$F$5:$F$5098,'R$ REAJUSTADO'!$A$2:$B$44,2,FALSE)</f>
        <v>600.09</v>
      </c>
      <c r="M2194" s="51">
        <f t="shared" si="81"/>
        <v>600.09</v>
      </c>
      <c r="N2194" s="52">
        <f>G2194*'R$ REAJUSTADO'!$E$13</f>
        <v>0</v>
      </c>
      <c r="O2194" s="11">
        <f>(J2194*'R$ REAJUSTADO'!$E$16)*'Tabela STJ'!K2194</f>
        <v>0</v>
      </c>
      <c r="P2194" s="205">
        <f t="shared" si="80"/>
        <v>600.09</v>
      </c>
      <c r="Q2194" s="201" t="s">
        <v>5172</v>
      </c>
    </row>
    <row r="2195" spans="1:17">
      <c r="A2195" s="119" t="s">
        <v>4323</v>
      </c>
      <c r="B2195" s="6" t="s">
        <v>4434</v>
      </c>
      <c r="C2195" s="131" t="s">
        <v>7609</v>
      </c>
      <c r="D2195" s="132" t="s">
        <v>1888</v>
      </c>
      <c r="E2195" s="8">
        <v>1</v>
      </c>
      <c r="F2195" s="166" t="s">
        <v>1387</v>
      </c>
      <c r="H2195" s="8">
        <v>2</v>
      </c>
      <c r="I2195" s="8">
        <v>8</v>
      </c>
      <c r="L2195" s="188">
        <f>VLOOKUP('Tabela STJ'!$F$5:$F$5098,'R$ REAJUSTADO'!$A$2:$B$44,2,FALSE)</f>
        <v>3353.81</v>
      </c>
      <c r="M2195" s="51">
        <f t="shared" si="81"/>
        <v>3353.81</v>
      </c>
      <c r="N2195" s="52">
        <f>G2195*'R$ REAJUSTADO'!$E$13</f>
        <v>0</v>
      </c>
      <c r="O2195" s="11">
        <f>(J2195*'R$ REAJUSTADO'!$E$16)*'Tabela STJ'!K2195</f>
        <v>0</v>
      </c>
      <c r="P2195" s="205">
        <f t="shared" si="80"/>
        <v>3353.81</v>
      </c>
      <c r="Q2195" s="201" t="s">
        <v>5172</v>
      </c>
    </row>
    <row r="2196" spans="1:17">
      <c r="A2196" s="119" t="s">
        <v>4323</v>
      </c>
      <c r="B2196" s="6" t="s">
        <v>4434</v>
      </c>
      <c r="C2196" s="131" t="s">
        <v>7610</v>
      </c>
      <c r="D2196" s="132" t="s">
        <v>1889</v>
      </c>
      <c r="E2196" s="8">
        <v>1</v>
      </c>
      <c r="F2196" s="166" t="s">
        <v>238</v>
      </c>
      <c r="H2196" s="8">
        <v>1</v>
      </c>
      <c r="I2196" s="8">
        <v>3</v>
      </c>
      <c r="L2196" s="188">
        <f>VLOOKUP('Tabela STJ'!$F$5:$F$5098,'R$ REAJUSTADO'!$A$2:$B$44,2,FALSE)</f>
        <v>679.08</v>
      </c>
      <c r="M2196" s="51">
        <f t="shared" si="81"/>
        <v>679.08</v>
      </c>
      <c r="N2196" s="52">
        <f>G2196*'R$ REAJUSTADO'!$E$13</f>
        <v>0</v>
      </c>
      <c r="O2196" s="11">
        <f>(J2196*'R$ REAJUSTADO'!$E$16)*'Tabela STJ'!K2196</f>
        <v>0</v>
      </c>
      <c r="P2196" s="205">
        <f t="shared" si="80"/>
        <v>679.08</v>
      </c>
      <c r="Q2196" s="201" t="s">
        <v>5172</v>
      </c>
    </row>
    <row r="2197" spans="1:17">
      <c r="A2197" s="119" t="s">
        <v>4323</v>
      </c>
      <c r="B2197" s="6" t="s">
        <v>4434</v>
      </c>
      <c r="C2197" s="131" t="s">
        <v>7611</v>
      </c>
      <c r="D2197" s="132" t="s">
        <v>1891</v>
      </c>
      <c r="E2197" s="8">
        <v>1</v>
      </c>
      <c r="F2197" s="166" t="s">
        <v>153</v>
      </c>
      <c r="I2197" s="8">
        <v>1</v>
      </c>
      <c r="L2197" s="188">
        <f>VLOOKUP('Tabela STJ'!$F$5:$F$5098,'R$ REAJUSTADO'!$A$2:$B$44,2,FALSE)</f>
        <v>232.84</v>
      </c>
      <c r="M2197" s="51">
        <f t="shared" si="81"/>
        <v>232.84</v>
      </c>
      <c r="N2197" s="52">
        <f>G2197*'R$ REAJUSTADO'!$E$13</f>
        <v>0</v>
      </c>
      <c r="O2197" s="11">
        <f>(J2197*'R$ REAJUSTADO'!$E$16)*'Tabela STJ'!K2197</f>
        <v>0</v>
      </c>
      <c r="P2197" s="205">
        <f t="shared" si="80"/>
        <v>232.84</v>
      </c>
      <c r="Q2197" s="201" t="s">
        <v>5172</v>
      </c>
    </row>
    <row r="2198" spans="1:17">
      <c r="A2198" s="119" t="s">
        <v>4323</v>
      </c>
      <c r="B2198" s="6" t="s">
        <v>4434</v>
      </c>
      <c r="C2198" s="131" t="s">
        <v>7612</v>
      </c>
      <c r="D2198" s="132" t="s">
        <v>1892</v>
      </c>
      <c r="E2198" s="8">
        <v>1</v>
      </c>
      <c r="F2198" s="166" t="s">
        <v>293</v>
      </c>
      <c r="G2198" s="9">
        <v>47.16</v>
      </c>
      <c r="H2198" s="8">
        <v>2</v>
      </c>
      <c r="I2198" s="8">
        <v>5</v>
      </c>
      <c r="L2198" s="188">
        <f>VLOOKUP('Tabela STJ'!$F$5:$F$5098,'R$ REAJUSTADO'!$A$2:$B$44,2,FALSE)</f>
        <v>990.89</v>
      </c>
      <c r="M2198" s="51">
        <f t="shared" si="81"/>
        <v>990.89</v>
      </c>
      <c r="N2198" s="52">
        <f>G2198*'R$ REAJUSTADO'!$E$13</f>
        <v>751.73039999999992</v>
      </c>
      <c r="O2198" s="11">
        <f>(J2198*'R$ REAJUSTADO'!$E$16)*'Tabela STJ'!K2198</f>
        <v>0</v>
      </c>
      <c r="P2198" s="205">
        <f t="shared" si="80"/>
        <v>1742.6203999999998</v>
      </c>
      <c r="Q2198" s="201" t="s">
        <v>5172</v>
      </c>
    </row>
    <row r="2199" spans="1:17">
      <c r="A2199" s="119" t="s">
        <v>4323</v>
      </c>
      <c r="B2199" s="6" t="s">
        <v>4434</v>
      </c>
      <c r="C2199" s="131" t="s">
        <v>7613</v>
      </c>
      <c r="D2199" s="132" t="s">
        <v>1893</v>
      </c>
      <c r="E2199" s="8">
        <v>1</v>
      </c>
      <c r="F2199" s="166" t="s">
        <v>184</v>
      </c>
      <c r="H2199" s="8">
        <v>1</v>
      </c>
      <c r="I2199" s="8">
        <v>5</v>
      </c>
      <c r="L2199" s="188">
        <f>VLOOKUP('Tabela STJ'!$F$5:$F$5098,'R$ REAJUSTADO'!$A$2:$B$44,2,FALSE)</f>
        <v>720.66</v>
      </c>
      <c r="M2199" s="51">
        <f t="shared" si="81"/>
        <v>720.66</v>
      </c>
      <c r="N2199" s="52">
        <f>G2199*'R$ REAJUSTADO'!$E$13</f>
        <v>0</v>
      </c>
      <c r="O2199" s="11">
        <f>(J2199*'R$ REAJUSTADO'!$E$16)*'Tabela STJ'!K2199</f>
        <v>0</v>
      </c>
      <c r="P2199" s="205">
        <f t="shared" si="80"/>
        <v>720.66</v>
      </c>
      <c r="Q2199" s="201" t="s">
        <v>5172</v>
      </c>
    </row>
    <row r="2200" spans="1:17">
      <c r="A2200" s="119" t="s">
        <v>4323</v>
      </c>
      <c r="B2200" s="6" t="s">
        <v>4434</v>
      </c>
      <c r="C2200" s="131" t="s">
        <v>7614</v>
      </c>
      <c r="D2200" s="132" t="s">
        <v>1894</v>
      </c>
      <c r="E2200" s="8">
        <v>1</v>
      </c>
      <c r="F2200" s="166" t="s">
        <v>145</v>
      </c>
      <c r="H2200" s="8">
        <v>2</v>
      </c>
      <c r="I2200" s="8">
        <v>3</v>
      </c>
      <c r="L2200" s="188">
        <f>VLOOKUP('Tabela STJ'!$F$5:$F$5098,'R$ REAJUSTADO'!$A$2:$B$44,2,FALSE)</f>
        <v>304.89</v>
      </c>
      <c r="M2200" s="51">
        <f t="shared" si="81"/>
        <v>304.89</v>
      </c>
      <c r="N2200" s="52">
        <f>G2200*'R$ REAJUSTADO'!$E$13</f>
        <v>0</v>
      </c>
      <c r="O2200" s="11">
        <f>(J2200*'R$ REAJUSTADO'!$E$16)*'Tabela STJ'!K2200</f>
        <v>0</v>
      </c>
      <c r="P2200" s="205">
        <f t="shared" si="80"/>
        <v>304.89</v>
      </c>
      <c r="Q2200" s="201" t="s">
        <v>5172</v>
      </c>
    </row>
    <row r="2201" spans="1:17">
      <c r="A2201" s="119" t="s">
        <v>4323</v>
      </c>
      <c r="B2201" s="6" t="s">
        <v>4434</v>
      </c>
      <c r="C2201" s="131" t="s">
        <v>7615</v>
      </c>
      <c r="D2201" s="132" t="s">
        <v>1895</v>
      </c>
      <c r="E2201" s="8">
        <v>1</v>
      </c>
      <c r="F2201" s="166" t="s">
        <v>149</v>
      </c>
      <c r="H2201" s="8">
        <v>2</v>
      </c>
      <c r="I2201" s="8">
        <v>3</v>
      </c>
      <c r="L2201" s="188">
        <f>VLOOKUP('Tabela STJ'!$F$5:$F$5098,'R$ REAJUSTADO'!$A$2:$B$44,2,FALSE)</f>
        <v>458.72</v>
      </c>
      <c r="M2201" s="51">
        <f t="shared" si="81"/>
        <v>458.72</v>
      </c>
      <c r="N2201" s="52">
        <f>G2201*'R$ REAJUSTADO'!$E$13</f>
        <v>0</v>
      </c>
      <c r="O2201" s="11">
        <f>(J2201*'R$ REAJUSTADO'!$E$16)*'Tabela STJ'!K2201</f>
        <v>0</v>
      </c>
      <c r="P2201" s="205">
        <f t="shared" si="80"/>
        <v>458.72</v>
      </c>
      <c r="Q2201" s="201" t="s">
        <v>5172</v>
      </c>
    </row>
    <row r="2202" spans="1:17">
      <c r="A2202" s="119" t="s">
        <v>4323</v>
      </c>
      <c r="B2202" s="6" t="s">
        <v>4434</v>
      </c>
      <c r="C2202" s="131" t="s">
        <v>7616</v>
      </c>
      <c r="D2202" s="132" t="s">
        <v>1896</v>
      </c>
      <c r="E2202" s="8">
        <v>1</v>
      </c>
      <c r="F2202" s="166" t="s">
        <v>238</v>
      </c>
      <c r="H2202" s="8">
        <v>1</v>
      </c>
      <c r="I2202" s="8">
        <v>3</v>
      </c>
      <c r="L2202" s="188">
        <f>VLOOKUP('Tabela STJ'!$F$5:$F$5098,'R$ REAJUSTADO'!$A$2:$B$44,2,FALSE)</f>
        <v>679.08</v>
      </c>
      <c r="M2202" s="51">
        <f t="shared" si="81"/>
        <v>679.08</v>
      </c>
      <c r="N2202" s="52">
        <f>G2202*'R$ REAJUSTADO'!$E$13</f>
        <v>0</v>
      </c>
      <c r="O2202" s="11">
        <f>(J2202*'R$ REAJUSTADO'!$E$16)*'Tabela STJ'!K2202</f>
        <v>0</v>
      </c>
      <c r="P2202" s="205">
        <f t="shared" si="80"/>
        <v>679.08</v>
      </c>
      <c r="Q2202" s="201" t="s">
        <v>5172</v>
      </c>
    </row>
    <row r="2203" spans="1:17">
      <c r="A2203" s="119" t="s">
        <v>4323</v>
      </c>
      <c r="B2203" s="6" t="s">
        <v>4434</v>
      </c>
      <c r="C2203" s="131" t="s">
        <v>7617</v>
      </c>
      <c r="D2203" s="132" t="s">
        <v>1898</v>
      </c>
      <c r="E2203" s="8">
        <v>1</v>
      </c>
      <c r="F2203" s="166" t="s">
        <v>314</v>
      </c>
      <c r="H2203" s="8">
        <v>2</v>
      </c>
      <c r="I2203" s="8">
        <v>5</v>
      </c>
      <c r="L2203" s="188">
        <f>VLOOKUP('Tabela STJ'!$F$5:$F$5098,'R$ REAJUSTADO'!$A$2:$B$44,2,FALSE)</f>
        <v>1261.1400000000001</v>
      </c>
      <c r="M2203" s="51">
        <f t="shared" si="81"/>
        <v>1261.1400000000001</v>
      </c>
      <c r="N2203" s="52">
        <f>G2203*'R$ REAJUSTADO'!$E$13</f>
        <v>0</v>
      </c>
      <c r="O2203" s="11">
        <f>(J2203*'R$ REAJUSTADO'!$E$16)*'Tabela STJ'!K2203</f>
        <v>0</v>
      </c>
      <c r="P2203" s="205">
        <f t="shared" si="80"/>
        <v>1261.1400000000001</v>
      </c>
      <c r="Q2203" s="201" t="s">
        <v>5172</v>
      </c>
    </row>
    <row r="2204" spans="1:17">
      <c r="A2204" s="119" t="s">
        <v>4323</v>
      </c>
      <c r="B2204" s="6" t="s">
        <v>4434</v>
      </c>
      <c r="C2204" s="131" t="s">
        <v>7618</v>
      </c>
      <c r="D2204" s="132" t="s">
        <v>1900</v>
      </c>
      <c r="E2204" s="8">
        <v>1</v>
      </c>
      <c r="F2204" s="166" t="s">
        <v>314</v>
      </c>
      <c r="H2204" s="8">
        <v>2</v>
      </c>
      <c r="I2204" s="8">
        <v>4</v>
      </c>
      <c r="L2204" s="188">
        <f>VLOOKUP('Tabela STJ'!$F$5:$F$5098,'R$ REAJUSTADO'!$A$2:$B$44,2,FALSE)</f>
        <v>1261.1400000000001</v>
      </c>
      <c r="M2204" s="51">
        <f t="shared" si="81"/>
        <v>1261.1400000000001</v>
      </c>
      <c r="N2204" s="52">
        <f>G2204*'R$ REAJUSTADO'!$E$13</f>
        <v>0</v>
      </c>
      <c r="O2204" s="11">
        <f>(J2204*'R$ REAJUSTADO'!$E$16)*'Tabela STJ'!K2204</f>
        <v>0</v>
      </c>
      <c r="P2204" s="205">
        <f t="shared" si="80"/>
        <v>1261.1400000000001</v>
      </c>
      <c r="Q2204" s="201" t="s">
        <v>5172</v>
      </c>
    </row>
    <row r="2205" spans="1:17">
      <c r="A2205" s="119" t="s">
        <v>4323</v>
      </c>
      <c r="B2205" s="6" t="s">
        <v>4434</v>
      </c>
      <c r="C2205" s="131" t="s">
        <v>7619</v>
      </c>
      <c r="D2205" s="132" t="s">
        <v>1901</v>
      </c>
      <c r="E2205" s="8">
        <v>1</v>
      </c>
      <c r="F2205" s="166" t="s">
        <v>156</v>
      </c>
      <c r="H2205" s="8">
        <v>2</v>
      </c>
      <c r="I2205" s="8">
        <v>6</v>
      </c>
      <c r="L2205" s="188">
        <f>VLOOKUP('Tabela STJ'!$F$5:$F$5098,'R$ REAJUSTADO'!$A$2:$B$44,2,FALSE)</f>
        <v>3083.55</v>
      </c>
      <c r="M2205" s="51">
        <f t="shared" si="81"/>
        <v>3083.55</v>
      </c>
      <c r="N2205" s="52">
        <f>G2205*'R$ REAJUSTADO'!$E$13</f>
        <v>0</v>
      </c>
      <c r="O2205" s="11">
        <f>(J2205*'R$ REAJUSTADO'!$E$16)*'Tabela STJ'!K2205</f>
        <v>0</v>
      </c>
      <c r="P2205" s="205">
        <f t="shared" si="80"/>
        <v>3083.55</v>
      </c>
      <c r="Q2205" s="201" t="s">
        <v>5172</v>
      </c>
    </row>
    <row r="2206" spans="1:17">
      <c r="A2206" s="119" t="s">
        <v>4323</v>
      </c>
      <c r="B2206" s="6" t="s">
        <v>4434</v>
      </c>
      <c r="C2206" s="131" t="s">
        <v>7620</v>
      </c>
      <c r="D2206" s="132" t="s">
        <v>1903</v>
      </c>
      <c r="E2206" s="8">
        <v>1</v>
      </c>
      <c r="F2206" s="166" t="s">
        <v>335</v>
      </c>
      <c r="H2206" s="8">
        <v>2</v>
      </c>
      <c r="I2206" s="8">
        <v>5</v>
      </c>
      <c r="L2206" s="188">
        <f>VLOOKUP('Tabela STJ'!$F$5:$F$5098,'R$ REAJUSTADO'!$A$2:$B$44,2,FALSE)</f>
        <v>1383.1</v>
      </c>
      <c r="M2206" s="51">
        <f t="shared" si="81"/>
        <v>1383.1</v>
      </c>
      <c r="N2206" s="52">
        <f>G2206*'R$ REAJUSTADO'!$E$13</f>
        <v>0</v>
      </c>
      <c r="O2206" s="11">
        <f>(J2206*'R$ REAJUSTADO'!$E$16)*'Tabela STJ'!K2206</f>
        <v>0</v>
      </c>
      <c r="P2206" s="205">
        <f t="shared" si="80"/>
        <v>1383.1</v>
      </c>
      <c r="Q2206" s="201" t="s">
        <v>5172</v>
      </c>
    </row>
    <row r="2207" spans="1:17">
      <c r="A2207" s="119" t="s">
        <v>4323</v>
      </c>
      <c r="B2207" s="6" t="s">
        <v>4434</v>
      </c>
      <c r="C2207" s="131" t="s">
        <v>7621</v>
      </c>
      <c r="D2207" s="132" t="s">
        <v>1904</v>
      </c>
      <c r="E2207" s="8">
        <v>1</v>
      </c>
      <c r="F2207" s="166" t="s">
        <v>281</v>
      </c>
      <c r="H2207" s="8">
        <v>2</v>
      </c>
      <c r="I2207" s="8">
        <v>5</v>
      </c>
      <c r="L2207" s="188">
        <f>VLOOKUP('Tabela STJ'!$F$5:$F$5098,'R$ REAJUSTADO'!$A$2:$B$44,2,FALSE)</f>
        <v>1074.04</v>
      </c>
      <c r="M2207" s="51">
        <f t="shared" si="81"/>
        <v>1074.04</v>
      </c>
      <c r="N2207" s="52">
        <f>G2207*'R$ REAJUSTADO'!$E$13</f>
        <v>0</v>
      </c>
      <c r="O2207" s="11">
        <f>(J2207*'R$ REAJUSTADO'!$E$16)*'Tabela STJ'!K2207</f>
        <v>0</v>
      </c>
      <c r="P2207" s="205">
        <f t="shared" si="80"/>
        <v>1074.04</v>
      </c>
      <c r="Q2207" s="201" t="s">
        <v>5172</v>
      </c>
    </row>
    <row r="2208" spans="1:17">
      <c r="A2208" s="119" t="s">
        <v>4323</v>
      </c>
      <c r="B2208" s="6" t="s">
        <v>4434</v>
      </c>
      <c r="C2208" s="131" t="s">
        <v>7622</v>
      </c>
      <c r="D2208" s="132" t="s">
        <v>1906</v>
      </c>
      <c r="E2208" s="8">
        <v>1</v>
      </c>
      <c r="F2208" s="166" t="s">
        <v>7</v>
      </c>
      <c r="H2208" s="8">
        <v>2</v>
      </c>
      <c r="I2208" s="8">
        <v>5</v>
      </c>
      <c r="L2208" s="188">
        <f>VLOOKUP('Tabela STJ'!$F$5:$F$5098,'R$ REAJUSTADO'!$A$2:$B$44,2,FALSE)</f>
        <v>1191.8499999999999</v>
      </c>
      <c r="M2208" s="51">
        <f t="shared" si="81"/>
        <v>1191.8499999999999</v>
      </c>
      <c r="N2208" s="52">
        <f>G2208*'R$ REAJUSTADO'!$E$13</f>
        <v>0</v>
      </c>
      <c r="O2208" s="11">
        <f>(J2208*'R$ REAJUSTADO'!$E$16)*'Tabela STJ'!K2208</f>
        <v>0</v>
      </c>
      <c r="P2208" s="205">
        <f t="shared" si="80"/>
        <v>1191.8499999999999</v>
      </c>
      <c r="Q2208" s="201" t="s">
        <v>5172</v>
      </c>
    </row>
    <row r="2209" spans="1:17">
      <c r="A2209" s="119" t="s">
        <v>4323</v>
      </c>
      <c r="B2209" s="6" t="s">
        <v>4434</v>
      </c>
      <c r="C2209" s="131" t="s">
        <v>7623</v>
      </c>
      <c r="D2209" s="132" t="s">
        <v>1907</v>
      </c>
      <c r="E2209" s="8">
        <v>1</v>
      </c>
      <c r="F2209" s="166" t="s">
        <v>314</v>
      </c>
      <c r="H2209" s="8">
        <v>2</v>
      </c>
      <c r="I2209" s="8">
        <v>6</v>
      </c>
      <c r="L2209" s="188">
        <f>VLOOKUP('Tabela STJ'!$F$5:$F$5098,'R$ REAJUSTADO'!$A$2:$B$44,2,FALSE)</f>
        <v>1261.1400000000001</v>
      </c>
      <c r="M2209" s="51">
        <f t="shared" si="81"/>
        <v>1261.1400000000001</v>
      </c>
      <c r="N2209" s="52">
        <f>G2209*'R$ REAJUSTADO'!$E$13</f>
        <v>0</v>
      </c>
      <c r="O2209" s="11">
        <f>(J2209*'R$ REAJUSTADO'!$E$16)*'Tabela STJ'!K2209</f>
        <v>0</v>
      </c>
      <c r="P2209" s="205">
        <f t="shared" si="80"/>
        <v>1261.1400000000001</v>
      </c>
      <c r="Q2209" s="201" t="s">
        <v>5172</v>
      </c>
    </row>
    <row r="2210" spans="1:17">
      <c r="A2210" s="119" t="s">
        <v>4323</v>
      </c>
      <c r="B2210" s="6" t="s">
        <v>4434</v>
      </c>
      <c r="C2210" s="131" t="s">
        <v>7624</v>
      </c>
      <c r="D2210" s="132" t="s">
        <v>1908</v>
      </c>
      <c r="E2210" s="8">
        <v>1</v>
      </c>
      <c r="F2210" s="166" t="s">
        <v>293</v>
      </c>
      <c r="G2210" s="9">
        <v>50.31</v>
      </c>
      <c r="H2210" s="8">
        <v>2</v>
      </c>
      <c r="I2210" s="8">
        <v>5</v>
      </c>
      <c r="L2210" s="188">
        <f>VLOOKUP('Tabela STJ'!$F$5:$F$5098,'R$ REAJUSTADO'!$A$2:$B$44,2,FALSE)</f>
        <v>990.89</v>
      </c>
      <c r="M2210" s="51">
        <f t="shared" si="81"/>
        <v>990.89</v>
      </c>
      <c r="N2210" s="52">
        <f>G2210*'R$ REAJUSTADO'!$E$13</f>
        <v>801.94140000000004</v>
      </c>
      <c r="O2210" s="11">
        <f>(J2210*'R$ REAJUSTADO'!$E$16)*'Tabela STJ'!K2210</f>
        <v>0</v>
      </c>
      <c r="P2210" s="205">
        <f t="shared" si="80"/>
        <v>1792.8314</v>
      </c>
      <c r="Q2210" s="201" t="s">
        <v>5172</v>
      </c>
    </row>
    <row r="2211" spans="1:17">
      <c r="A2211" s="119" t="s">
        <v>4323</v>
      </c>
      <c r="B2211" s="6" t="s">
        <v>4434</v>
      </c>
      <c r="C2211" s="131" t="s">
        <v>7625</v>
      </c>
      <c r="D2211" s="132" t="s">
        <v>1909</v>
      </c>
      <c r="E2211" s="8">
        <v>1</v>
      </c>
      <c r="F2211" s="166" t="s">
        <v>6</v>
      </c>
      <c r="H2211" s="8">
        <v>2</v>
      </c>
      <c r="I2211" s="8">
        <v>4</v>
      </c>
      <c r="L2211" s="188">
        <f>VLOOKUP('Tabela STJ'!$F$5:$F$5098,'R$ REAJUSTADO'!$A$2:$B$44,2,FALSE)</f>
        <v>838.45</v>
      </c>
      <c r="M2211" s="51">
        <f t="shared" si="81"/>
        <v>838.45</v>
      </c>
      <c r="N2211" s="52">
        <f>G2211*'R$ REAJUSTADO'!$E$13</f>
        <v>0</v>
      </c>
      <c r="O2211" s="11">
        <f>(J2211*'R$ REAJUSTADO'!$E$16)*'Tabela STJ'!K2211</f>
        <v>0</v>
      </c>
      <c r="P2211" s="205">
        <f t="shared" si="80"/>
        <v>838.45</v>
      </c>
      <c r="Q2211" s="201" t="s">
        <v>5172</v>
      </c>
    </row>
    <row r="2212" spans="1:17">
      <c r="A2212" s="119" t="s">
        <v>4323</v>
      </c>
      <c r="B2212" s="6" t="s">
        <v>4434</v>
      </c>
      <c r="C2212" s="131" t="s">
        <v>7626</v>
      </c>
      <c r="D2212" s="132" t="s">
        <v>1910</v>
      </c>
      <c r="E2212" s="8">
        <v>1</v>
      </c>
      <c r="F2212" s="166" t="s">
        <v>245</v>
      </c>
      <c r="G2212" s="9">
        <v>54.94</v>
      </c>
      <c r="I2212" s="8">
        <v>4</v>
      </c>
      <c r="L2212" s="188">
        <f>VLOOKUP('Tabela STJ'!$F$5:$F$5098,'R$ REAJUSTADO'!$A$2:$B$44,2,FALSE)</f>
        <v>648.59</v>
      </c>
      <c r="M2212" s="51">
        <f t="shared" si="81"/>
        <v>648.59</v>
      </c>
      <c r="N2212" s="52">
        <f>G2212*'R$ REAJUSTADO'!$E$13</f>
        <v>875.7435999999999</v>
      </c>
      <c r="O2212" s="11">
        <f>(J2212*'R$ REAJUSTADO'!$E$16)*'Tabela STJ'!K2212</f>
        <v>0</v>
      </c>
      <c r="P2212" s="205">
        <f t="shared" si="80"/>
        <v>1524.3335999999999</v>
      </c>
      <c r="Q2212" s="201" t="s">
        <v>5172</v>
      </c>
    </row>
    <row r="2213" spans="1:17">
      <c r="A2213" s="119" t="s">
        <v>4323</v>
      </c>
      <c r="B2213" s="6" t="s">
        <v>4434</v>
      </c>
      <c r="C2213" s="131" t="s">
        <v>7627</v>
      </c>
      <c r="D2213" s="132" t="s">
        <v>1911</v>
      </c>
      <c r="E2213" s="8">
        <v>1</v>
      </c>
      <c r="F2213" s="166" t="s">
        <v>3</v>
      </c>
      <c r="G2213" s="9">
        <v>54.94</v>
      </c>
      <c r="I2213" s="8">
        <v>4</v>
      </c>
      <c r="L2213" s="188">
        <f>VLOOKUP('Tabela STJ'!$F$5:$F$5098,'R$ REAJUSTADO'!$A$2:$B$44,2,FALSE)</f>
        <v>261.93</v>
      </c>
      <c r="M2213" s="51">
        <f t="shared" si="81"/>
        <v>261.93</v>
      </c>
      <c r="N2213" s="52">
        <f>G2213*'R$ REAJUSTADO'!$E$13</f>
        <v>875.7435999999999</v>
      </c>
      <c r="O2213" s="11">
        <f>(J2213*'R$ REAJUSTADO'!$E$16)*'Tabela STJ'!K2213</f>
        <v>0</v>
      </c>
      <c r="P2213" s="205">
        <f t="shared" si="80"/>
        <v>1137.6735999999999</v>
      </c>
      <c r="Q2213" s="201" t="s">
        <v>5172</v>
      </c>
    </row>
    <row r="2214" spans="1:17">
      <c r="A2214" s="119" t="s">
        <v>4323</v>
      </c>
      <c r="B2214" s="6" t="s">
        <v>4434</v>
      </c>
      <c r="C2214" s="131" t="s">
        <v>7628</v>
      </c>
      <c r="D2214" s="132" t="s">
        <v>1912</v>
      </c>
      <c r="E2214" s="8">
        <v>1</v>
      </c>
      <c r="F2214" s="166" t="s">
        <v>7</v>
      </c>
      <c r="G2214" s="9">
        <v>81.34</v>
      </c>
      <c r="H2214" s="8">
        <v>2</v>
      </c>
      <c r="I2214" s="8">
        <v>6</v>
      </c>
      <c r="L2214" s="188">
        <f>VLOOKUP('Tabela STJ'!$F$5:$F$5098,'R$ REAJUSTADO'!$A$2:$B$44,2,FALSE)</f>
        <v>1191.8499999999999</v>
      </c>
      <c r="M2214" s="51">
        <f t="shared" si="81"/>
        <v>1191.8499999999999</v>
      </c>
      <c r="N2214" s="52">
        <f>G2214*'R$ REAJUSTADO'!$E$13</f>
        <v>1296.5596</v>
      </c>
      <c r="O2214" s="11">
        <f>(J2214*'R$ REAJUSTADO'!$E$16)*'Tabela STJ'!K2214</f>
        <v>0</v>
      </c>
      <c r="P2214" s="205">
        <f t="shared" si="80"/>
        <v>2488.4096</v>
      </c>
      <c r="Q2214" s="201" t="s">
        <v>5172</v>
      </c>
    </row>
    <row r="2215" spans="1:17">
      <c r="A2215" s="119" t="s">
        <v>4323</v>
      </c>
      <c r="B2215" s="6" t="s">
        <v>4434</v>
      </c>
      <c r="C2215" s="131" t="s">
        <v>7629</v>
      </c>
      <c r="D2215" s="132" t="s">
        <v>1915</v>
      </c>
      <c r="E2215" s="8">
        <v>1</v>
      </c>
      <c r="F2215" s="166" t="s">
        <v>238</v>
      </c>
      <c r="H2215" s="8">
        <v>1</v>
      </c>
      <c r="I2215" s="8">
        <v>3</v>
      </c>
      <c r="L2215" s="188">
        <f>VLOOKUP('Tabela STJ'!$F$5:$F$5098,'R$ REAJUSTADO'!$A$2:$B$44,2,FALSE)</f>
        <v>679.08</v>
      </c>
      <c r="M2215" s="51">
        <f t="shared" si="81"/>
        <v>679.08</v>
      </c>
      <c r="N2215" s="52">
        <f>G2215*'R$ REAJUSTADO'!$E$13</f>
        <v>0</v>
      </c>
      <c r="O2215" s="11">
        <f>(J2215*'R$ REAJUSTADO'!$E$16)*'Tabela STJ'!K2215</f>
        <v>0</v>
      </c>
      <c r="P2215" s="205">
        <f t="shared" si="80"/>
        <v>679.08</v>
      </c>
      <c r="Q2215" s="201" t="s">
        <v>5172</v>
      </c>
    </row>
    <row r="2216" spans="1:17">
      <c r="A2216" s="119" t="s">
        <v>4323</v>
      </c>
      <c r="B2216" s="6" t="s">
        <v>4434</v>
      </c>
      <c r="C2216" s="131" t="s">
        <v>7630</v>
      </c>
      <c r="D2216" s="132" t="s">
        <v>1916</v>
      </c>
      <c r="E2216" s="8">
        <v>1</v>
      </c>
      <c r="F2216" s="166" t="s">
        <v>184</v>
      </c>
      <c r="H2216" s="8">
        <v>1</v>
      </c>
      <c r="I2216" s="8">
        <v>4</v>
      </c>
      <c r="L2216" s="188">
        <f>VLOOKUP('Tabela STJ'!$F$5:$F$5098,'R$ REAJUSTADO'!$A$2:$B$44,2,FALSE)</f>
        <v>720.66</v>
      </c>
      <c r="M2216" s="51">
        <f t="shared" si="81"/>
        <v>720.66</v>
      </c>
      <c r="N2216" s="52">
        <f>G2216*'R$ REAJUSTADO'!$E$13</f>
        <v>0</v>
      </c>
      <c r="O2216" s="11">
        <f>(J2216*'R$ REAJUSTADO'!$E$16)*'Tabela STJ'!K2216</f>
        <v>0</v>
      </c>
      <c r="P2216" s="205">
        <f t="shared" si="80"/>
        <v>720.66</v>
      </c>
      <c r="Q2216" s="201" t="s">
        <v>5172</v>
      </c>
    </row>
    <row r="2217" spans="1:17">
      <c r="A2217" s="119" t="s">
        <v>4323</v>
      </c>
      <c r="B2217" s="6" t="s">
        <v>4434</v>
      </c>
      <c r="C2217" s="131" t="s">
        <v>7631</v>
      </c>
      <c r="D2217" s="132" t="s">
        <v>1917</v>
      </c>
      <c r="E2217" s="8">
        <v>1</v>
      </c>
      <c r="F2217" s="166" t="s">
        <v>184</v>
      </c>
      <c r="H2217" s="8">
        <v>1</v>
      </c>
      <c r="I2217" s="8">
        <v>3</v>
      </c>
      <c r="L2217" s="188">
        <f>VLOOKUP('Tabela STJ'!$F$5:$F$5098,'R$ REAJUSTADO'!$A$2:$B$44,2,FALSE)</f>
        <v>720.66</v>
      </c>
      <c r="M2217" s="51">
        <f t="shared" si="81"/>
        <v>720.66</v>
      </c>
      <c r="N2217" s="52">
        <f>G2217*'R$ REAJUSTADO'!$E$13</f>
        <v>0</v>
      </c>
      <c r="O2217" s="11">
        <f>(J2217*'R$ REAJUSTADO'!$E$16)*'Tabela STJ'!K2217</f>
        <v>0</v>
      </c>
      <c r="P2217" s="205">
        <f t="shared" si="80"/>
        <v>720.66</v>
      </c>
      <c r="Q2217" s="201" t="s">
        <v>5172</v>
      </c>
    </row>
    <row r="2218" spans="1:17">
      <c r="A2218" s="119" t="s">
        <v>4323</v>
      </c>
      <c r="B2218" s="6" t="s">
        <v>4434</v>
      </c>
      <c r="C2218" s="131" t="s">
        <v>7632</v>
      </c>
      <c r="D2218" s="132" t="s">
        <v>1918</v>
      </c>
      <c r="E2218" s="8">
        <v>1</v>
      </c>
      <c r="F2218" s="166" t="s">
        <v>238</v>
      </c>
      <c r="G2218" s="9">
        <v>37.729999999999997</v>
      </c>
      <c r="H2218" s="8">
        <v>1</v>
      </c>
      <c r="I2218" s="8">
        <v>3</v>
      </c>
      <c r="L2218" s="188">
        <f>VLOOKUP('Tabela STJ'!$F$5:$F$5098,'R$ REAJUSTADO'!$A$2:$B$44,2,FALSE)</f>
        <v>679.08</v>
      </c>
      <c r="M2218" s="51">
        <f t="shared" si="81"/>
        <v>679.08</v>
      </c>
      <c r="N2218" s="52">
        <f>G2218*'R$ REAJUSTADO'!$E$13</f>
        <v>601.41619999999989</v>
      </c>
      <c r="O2218" s="11">
        <f>(J2218*'R$ REAJUSTADO'!$E$16)*'Tabela STJ'!K2218</f>
        <v>0</v>
      </c>
      <c r="P2218" s="205">
        <f t="shared" si="80"/>
        <v>1280.4962</v>
      </c>
      <c r="Q2218" s="201" t="s">
        <v>5172</v>
      </c>
    </row>
    <row r="2219" spans="1:17">
      <c r="A2219" s="119" t="s">
        <v>4323</v>
      </c>
      <c r="B2219" s="6" t="s">
        <v>4434</v>
      </c>
      <c r="C2219" s="131" t="s">
        <v>7633</v>
      </c>
      <c r="D2219" s="132" t="s">
        <v>1920</v>
      </c>
      <c r="E2219" s="8">
        <v>1</v>
      </c>
      <c r="F2219" s="166" t="s">
        <v>7</v>
      </c>
      <c r="H2219" s="8">
        <v>2</v>
      </c>
      <c r="I2219" s="8">
        <v>6</v>
      </c>
      <c r="L2219" s="188">
        <f>VLOOKUP('Tabela STJ'!$F$5:$F$5098,'R$ REAJUSTADO'!$A$2:$B$44,2,FALSE)</f>
        <v>1191.8499999999999</v>
      </c>
      <c r="M2219" s="51">
        <f t="shared" si="81"/>
        <v>1191.8499999999999</v>
      </c>
      <c r="N2219" s="52">
        <f>G2219*'R$ REAJUSTADO'!$E$13</f>
        <v>0</v>
      </c>
      <c r="O2219" s="11">
        <f>(J2219*'R$ REAJUSTADO'!$E$16)*'Tabela STJ'!K2219</f>
        <v>0</v>
      </c>
      <c r="P2219" s="205">
        <f t="shared" ref="P2219:P2283" si="82">SUM(M2219:O2219)</f>
        <v>1191.8499999999999</v>
      </c>
      <c r="Q2219" s="201" t="s">
        <v>5172</v>
      </c>
    </row>
    <row r="2220" spans="1:17">
      <c r="A2220" s="119" t="s">
        <v>4323</v>
      </c>
      <c r="B2220" s="6" t="s">
        <v>4434</v>
      </c>
      <c r="C2220" s="131" t="s">
        <v>7634</v>
      </c>
      <c r="D2220" s="132" t="s">
        <v>1921</v>
      </c>
      <c r="E2220" s="8">
        <v>1</v>
      </c>
      <c r="F2220" s="166" t="s">
        <v>201</v>
      </c>
      <c r="H2220" s="8">
        <v>2</v>
      </c>
      <c r="I2220" s="8">
        <v>5</v>
      </c>
      <c r="L2220" s="188">
        <f>VLOOKUP('Tabela STJ'!$F$5:$F$5098,'R$ REAJUSTADO'!$A$2:$B$44,2,FALSE)</f>
        <v>769.16</v>
      </c>
      <c r="M2220" s="51">
        <f t="shared" si="81"/>
        <v>769.16</v>
      </c>
      <c r="N2220" s="52">
        <f>G2220*'R$ REAJUSTADO'!$E$13</f>
        <v>0</v>
      </c>
      <c r="O2220" s="11">
        <f>(J2220*'R$ REAJUSTADO'!$E$16)*'Tabela STJ'!K2220</f>
        <v>0</v>
      </c>
      <c r="P2220" s="205">
        <f t="shared" si="82"/>
        <v>769.16</v>
      </c>
      <c r="Q2220" s="201" t="s">
        <v>5172</v>
      </c>
    </row>
    <row r="2221" spans="1:17">
      <c r="A2221" s="119" t="s">
        <v>4323</v>
      </c>
      <c r="B2221" s="6" t="s">
        <v>4434</v>
      </c>
      <c r="C2221" s="131" t="s">
        <v>7635</v>
      </c>
      <c r="D2221" s="132" t="s">
        <v>1922</v>
      </c>
      <c r="E2221" s="8">
        <v>1</v>
      </c>
      <c r="F2221" s="166" t="s">
        <v>201</v>
      </c>
      <c r="H2221" s="8">
        <v>2</v>
      </c>
      <c r="I2221" s="8">
        <v>4</v>
      </c>
      <c r="L2221" s="188">
        <f>VLOOKUP('Tabela STJ'!$F$5:$F$5098,'R$ REAJUSTADO'!$A$2:$B$44,2,FALSE)</f>
        <v>769.16</v>
      </c>
      <c r="M2221" s="51">
        <f t="shared" si="81"/>
        <v>769.16</v>
      </c>
      <c r="N2221" s="52">
        <f>G2221*'R$ REAJUSTADO'!$E$13</f>
        <v>0</v>
      </c>
      <c r="O2221" s="11">
        <f>(J2221*'R$ REAJUSTADO'!$E$16)*'Tabela STJ'!K2221</f>
        <v>0</v>
      </c>
      <c r="P2221" s="205">
        <f t="shared" si="82"/>
        <v>769.16</v>
      </c>
      <c r="Q2221" s="201" t="s">
        <v>5172</v>
      </c>
    </row>
    <row r="2222" spans="1:17">
      <c r="A2222" s="119" t="s">
        <v>4323</v>
      </c>
      <c r="B2222" s="6" t="s">
        <v>4434</v>
      </c>
      <c r="C2222" s="131" t="s">
        <v>7636</v>
      </c>
      <c r="D2222" s="132" t="s">
        <v>1924</v>
      </c>
      <c r="E2222" s="8">
        <v>1</v>
      </c>
      <c r="F2222" s="166" t="s">
        <v>245</v>
      </c>
      <c r="H2222" s="8">
        <v>2</v>
      </c>
      <c r="I2222" s="8">
        <v>3</v>
      </c>
      <c r="L2222" s="188">
        <f>VLOOKUP('Tabela STJ'!$F$5:$F$5098,'R$ REAJUSTADO'!$A$2:$B$44,2,FALSE)</f>
        <v>648.59</v>
      </c>
      <c r="M2222" s="51">
        <f t="shared" si="81"/>
        <v>648.59</v>
      </c>
      <c r="N2222" s="52">
        <f>G2222*'R$ REAJUSTADO'!$E$13</f>
        <v>0</v>
      </c>
      <c r="O2222" s="11">
        <f>(J2222*'R$ REAJUSTADO'!$E$16)*'Tabela STJ'!K2222</f>
        <v>0</v>
      </c>
      <c r="P2222" s="205">
        <f t="shared" si="82"/>
        <v>648.59</v>
      </c>
      <c r="Q2222" s="201" t="s">
        <v>5172</v>
      </c>
    </row>
    <row r="2223" spans="1:17">
      <c r="A2223" s="119" t="s">
        <v>4323</v>
      </c>
      <c r="B2223" s="6" t="s">
        <v>4434</v>
      </c>
      <c r="C2223" s="131" t="s">
        <v>7637</v>
      </c>
      <c r="D2223" s="132" t="s">
        <v>1925</v>
      </c>
      <c r="E2223" s="8">
        <v>1</v>
      </c>
      <c r="F2223" s="166" t="s">
        <v>194</v>
      </c>
      <c r="H2223" s="8">
        <v>2</v>
      </c>
      <c r="I2223" s="8">
        <v>5</v>
      </c>
      <c r="L2223" s="188">
        <f>VLOOKUP('Tabela STJ'!$F$5:$F$5098,'R$ REAJUSTADO'!$A$2:$B$44,2,FALSE)</f>
        <v>923</v>
      </c>
      <c r="M2223" s="51">
        <f t="shared" si="81"/>
        <v>923</v>
      </c>
      <c r="N2223" s="52">
        <f>G2223*'R$ REAJUSTADO'!$E$13</f>
        <v>0</v>
      </c>
      <c r="O2223" s="11">
        <f>(J2223*'R$ REAJUSTADO'!$E$16)*'Tabela STJ'!K2223</f>
        <v>0</v>
      </c>
      <c r="P2223" s="205">
        <f t="shared" si="82"/>
        <v>923</v>
      </c>
      <c r="Q2223" s="201" t="s">
        <v>5172</v>
      </c>
    </row>
    <row r="2224" spans="1:17">
      <c r="A2224" s="119" t="s">
        <v>4323</v>
      </c>
      <c r="B2224" s="6" t="s">
        <v>4434</v>
      </c>
      <c r="C2224" s="131" t="s">
        <v>7638</v>
      </c>
      <c r="D2224" s="132" t="s">
        <v>1927</v>
      </c>
      <c r="E2224" s="8">
        <v>1</v>
      </c>
      <c r="F2224" s="166" t="s">
        <v>145</v>
      </c>
      <c r="H2224" s="8">
        <v>2</v>
      </c>
      <c r="I2224" s="8">
        <v>3</v>
      </c>
      <c r="L2224" s="188">
        <f>VLOOKUP('Tabela STJ'!$F$5:$F$5098,'R$ REAJUSTADO'!$A$2:$B$44,2,FALSE)</f>
        <v>304.89</v>
      </c>
      <c r="M2224" s="51">
        <f t="shared" si="81"/>
        <v>304.89</v>
      </c>
      <c r="N2224" s="52">
        <f>G2224*'R$ REAJUSTADO'!$E$13</f>
        <v>0</v>
      </c>
      <c r="O2224" s="11">
        <f>(J2224*'R$ REAJUSTADO'!$E$16)*'Tabela STJ'!K2224</f>
        <v>0</v>
      </c>
      <c r="P2224" s="205">
        <f t="shared" si="82"/>
        <v>304.89</v>
      </c>
      <c r="Q2224" s="201" t="s">
        <v>5172</v>
      </c>
    </row>
    <row r="2225" spans="1:17">
      <c r="A2225" s="119" t="s">
        <v>4323</v>
      </c>
      <c r="B2225" s="6" t="s">
        <v>4434</v>
      </c>
      <c r="C2225" s="131" t="s">
        <v>7639</v>
      </c>
      <c r="D2225" s="132" t="s">
        <v>1928</v>
      </c>
      <c r="E2225" s="8">
        <v>1</v>
      </c>
      <c r="F2225" s="166" t="s">
        <v>238</v>
      </c>
      <c r="H2225" s="8">
        <v>2</v>
      </c>
      <c r="I2225" s="8">
        <v>3</v>
      </c>
      <c r="L2225" s="188">
        <f>VLOOKUP('Tabela STJ'!$F$5:$F$5098,'R$ REAJUSTADO'!$A$2:$B$44,2,FALSE)</f>
        <v>679.08</v>
      </c>
      <c r="M2225" s="51">
        <f t="shared" si="81"/>
        <v>679.08</v>
      </c>
      <c r="N2225" s="52">
        <f>G2225*'R$ REAJUSTADO'!$E$13</f>
        <v>0</v>
      </c>
      <c r="O2225" s="11">
        <f>(J2225*'R$ REAJUSTADO'!$E$16)*'Tabela STJ'!K2225</f>
        <v>0</v>
      </c>
      <c r="P2225" s="205">
        <f t="shared" si="82"/>
        <v>679.08</v>
      </c>
      <c r="Q2225" s="201" t="s">
        <v>5172</v>
      </c>
    </row>
    <row r="2226" spans="1:17">
      <c r="A2226" s="119" t="s">
        <v>4323</v>
      </c>
      <c r="B2226" s="6" t="s">
        <v>4434</v>
      </c>
      <c r="C2226" s="131" t="s">
        <v>7640</v>
      </c>
      <c r="D2226" s="132" t="s">
        <v>1929</v>
      </c>
      <c r="E2226" s="8">
        <v>1</v>
      </c>
      <c r="F2226" s="166" t="s">
        <v>30</v>
      </c>
      <c r="I2226" s="8">
        <v>2</v>
      </c>
      <c r="L2226" s="188">
        <f>VLOOKUP('Tabela STJ'!$F$5:$F$5098,'R$ REAJUSTADO'!$A$2:$B$44,2,FALSE)</f>
        <v>155.22</v>
      </c>
      <c r="M2226" s="51">
        <f t="shared" si="81"/>
        <v>155.22</v>
      </c>
      <c r="N2226" s="52">
        <f>G2226*'R$ REAJUSTADO'!$E$13</f>
        <v>0</v>
      </c>
      <c r="O2226" s="11">
        <f>(J2226*'R$ REAJUSTADO'!$E$16)*'Tabela STJ'!K2226</f>
        <v>0</v>
      </c>
      <c r="P2226" s="205">
        <f t="shared" si="82"/>
        <v>155.22</v>
      </c>
      <c r="Q2226" s="201" t="s">
        <v>5172</v>
      </c>
    </row>
    <row r="2227" spans="1:17">
      <c r="A2227" s="119" t="s">
        <v>4323</v>
      </c>
      <c r="B2227" s="6" t="s">
        <v>4434</v>
      </c>
      <c r="C2227" s="131" t="s">
        <v>7641</v>
      </c>
      <c r="D2227" s="132" t="s">
        <v>1930</v>
      </c>
      <c r="E2227" s="8">
        <v>1</v>
      </c>
      <c r="F2227" s="166" t="s">
        <v>69</v>
      </c>
      <c r="I2227" s="8">
        <v>0</v>
      </c>
      <c r="L2227" s="188">
        <f>VLOOKUP('Tabela STJ'!$F$5:$F$5098,'R$ REAJUSTADO'!$A$2:$B$44,2,FALSE)</f>
        <v>212.03</v>
      </c>
      <c r="M2227" s="51">
        <f t="shared" si="81"/>
        <v>212.03</v>
      </c>
      <c r="N2227" s="52">
        <f>G2227*'R$ REAJUSTADO'!$E$13</f>
        <v>0</v>
      </c>
      <c r="O2227" s="11">
        <f>(J2227*'R$ REAJUSTADO'!$E$16)*'Tabela STJ'!K2227</f>
        <v>0</v>
      </c>
      <c r="P2227" s="205">
        <f t="shared" si="82"/>
        <v>212.03</v>
      </c>
      <c r="Q2227" s="201" t="s">
        <v>5172</v>
      </c>
    </row>
    <row r="2228" spans="1:17">
      <c r="A2228" s="119" t="s">
        <v>4323</v>
      </c>
      <c r="B2228" s="6" t="s">
        <v>4434</v>
      </c>
      <c r="C2228" s="131" t="s">
        <v>7642</v>
      </c>
      <c r="D2228" s="132" t="s">
        <v>1931</v>
      </c>
      <c r="E2228" s="8">
        <v>1</v>
      </c>
      <c r="F2228" s="166" t="s">
        <v>226</v>
      </c>
      <c r="H2228" s="8">
        <v>2</v>
      </c>
      <c r="I2228" s="8">
        <v>6</v>
      </c>
      <c r="L2228" s="188">
        <f>VLOOKUP('Tabela STJ'!$F$5:$F$5098,'R$ REAJUSTADO'!$A$2:$B$44,2,FALSE)</f>
        <v>1517.54</v>
      </c>
      <c r="M2228" s="51">
        <f t="shared" si="81"/>
        <v>1517.54</v>
      </c>
      <c r="N2228" s="52">
        <f>G2228*'R$ REAJUSTADO'!$E$13</f>
        <v>0</v>
      </c>
      <c r="O2228" s="11">
        <f>(J2228*'R$ REAJUSTADO'!$E$16)*'Tabela STJ'!K2228</f>
        <v>0</v>
      </c>
      <c r="P2228" s="205">
        <f t="shared" si="82"/>
        <v>1517.54</v>
      </c>
      <c r="Q2228" s="201" t="s">
        <v>5172</v>
      </c>
    </row>
    <row r="2229" spans="1:17">
      <c r="A2229" s="119" t="s">
        <v>4323</v>
      </c>
      <c r="B2229" s="6" t="s">
        <v>4434</v>
      </c>
      <c r="C2229" s="131" t="s">
        <v>7643</v>
      </c>
      <c r="D2229" s="132" t="s">
        <v>1932</v>
      </c>
      <c r="E2229" s="8">
        <v>1</v>
      </c>
      <c r="F2229" s="166" t="s">
        <v>238</v>
      </c>
      <c r="H2229" s="8">
        <v>2</v>
      </c>
      <c r="I2229" s="8">
        <v>4</v>
      </c>
      <c r="L2229" s="188">
        <f>VLOOKUP('Tabela STJ'!$F$5:$F$5098,'R$ REAJUSTADO'!$A$2:$B$44,2,FALSE)</f>
        <v>679.08</v>
      </c>
      <c r="M2229" s="51">
        <f t="shared" si="81"/>
        <v>679.08</v>
      </c>
      <c r="N2229" s="52">
        <f>G2229*'R$ REAJUSTADO'!$E$13</f>
        <v>0</v>
      </c>
      <c r="O2229" s="11">
        <f>(J2229*'R$ REAJUSTADO'!$E$16)*'Tabela STJ'!K2229</f>
        <v>0</v>
      </c>
      <c r="P2229" s="205">
        <f t="shared" si="82"/>
        <v>679.08</v>
      </c>
      <c r="Q2229" s="201" t="s">
        <v>5172</v>
      </c>
    </row>
    <row r="2230" spans="1:17">
      <c r="A2230" s="119" t="s">
        <v>4323</v>
      </c>
      <c r="B2230" s="6" t="s">
        <v>4434</v>
      </c>
      <c r="C2230" s="131" t="s">
        <v>7644</v>
      </c>
      <c r="D2230" s="132" t="s">
        <v>1933</v>
      </c>
      <c r="E2230" s="8">
        <v>1</v>
      </c>
      <c r="F2230" s="166" t="s">
        <v>245</v>
      </c>
      <c r="H2230" s="8">
        <v>2</v>
      </c>
      <c r="I2230" s="8">
        <v>5</v>
      </c>
      <c r="L2230" s="188">
        <f>VLOOKUP('Tabela STJ'!$F$5:$F$5098,'R$ REAJUSTADO'!$A$2:$B$44,2,FALSE)</f>
        <v>648.59</v>
      </c>
      <c r="M2230" s="51">
        <f t="shared" si="81"/>
        <v>648.59</v>
      </c>
      <c r="N2230" s="52">
        <f>G2230*'R$ REAJUSTADO'!$E$13</f>
        <v>0</v>
      </c>
      <c r="O2230" s="11">
        <f>(J2230*'R$ REAJUSTADO'!$E$16)*'Tabela STJ'!K2230</f>
        <v>0</v>
      </c>
      <c r="P2230" s="205">
        <f t="shared" si="82"/>
        <v>648.59</v>
      </c>
      <c r="Q2230" s="201" t="s">
        <v>5172</v>
      </c>
    </row>
    <row r="2231" spans="1:17">
      <c r="A2231" s="119" t="s">
        <v>4323</v>
      </c>
      <c r="B2231" s="6" t="s">
        <v>4434</v>
      </c>
      <c r="C2231" s="131" t="s">
        <v>7645</v>
      </c>
      <c r="D2231" s="132" t="s">
        <v>1934</v>
      </c>
      <c r="E2231" s="8">
        <v>1</v>
      </c>
      <c r="F2231" s="166" t="s">
        <v>6</v>
      </c>
      <c r="H2231" s="8">
        <v>2</v>
      </c>
      <c r="I2231" s="8">
        <v>4</v>
      </c>
      <c r="L2231" s="188">
        <f>VLOOKUP('Tabela STJ'!$F$5:$F$5098,'R$ REAJUSTADO'!$A$2:$B$44,2,FALSE)</f>
        <v>838.45</v>
      </c>
      <c r="M2231" s="51">
        <f t="shared" si="81"/>
        <v>838.45</v>
      </c>
      <c r="N2231" s="52">
        <f>G2231*'R$ REAJUSTADO'!$E$13</f>
        <v>0</v>
      </c>
      <c r="O2231" s="11">
        <f>(J2231*'R$ REAJUSTADO'!$E$16)*'Tabela STJ'!K2231</f>
        <v>0</v>
      </c>
      <c r="P2231" s="205">
        <f t="shared" si="82"/>
        <v>838.45</v>
      </c>
      <c r="Q2231" s="201" t="s">
        <v>5172</v>
      </c>
    </row>
    <row r="2232" spans="1:17">
      <c r="A2232" s="119" t="s">
        <v>4323</v>
      </c>
      <c r="B2232" s="6" t="s">
        <v>4434</v>
      </c>
      <c r="C2232" s="131" t="s">
        <v>7646</v>
      </c>
      <c r="D2232" s="132" t="s">
        <v>1935</v>
      </c>
      <c r="E2232" s="8">
        <v>1</v>
      </c>
      <c r="F2232" s="166" t="s">
        <v>293</v>
      </c>
      <c r="H2232" s="8">
        <v>2</v>
      </c>
      <c r="I2232" s="8">
        <v>4</v>
      </c>
      <c r="L2232" s="188">
        <f>VLOOKUP('Tabela STJ'!$F$5:$F$5098,'R$ REAJUSTADO'!$A$2:$B$44,2,FALSE)</f>
        <v>990.89</v>
      </c>
      <c r="M2232" s="51">
        <f t="shared" si="81"/>
        <v>990.89</v>
      </c>
      <c r="N2232" s="52">
        <f>G2232*'R$ REAJUSTADO'!$E$13</f>
        <v>0</v>
      </c>
      <c r="O2232" s="11">
        <f>(J2232*'R$ REAJUSTADO'!$E$16)*'Tabela STJ'!K2232</f>
        <v>0</v>
      </c>
      <c r="P2232" s="205">
        <f t="shared" si="82"/>
        <v>990.89</v>
      </c>
      <c r="Q2232" s="201" t="s">
        <v>5172</v>
      </c>
    </row>
    <row r="2233" spans="1:17">
      <c r="A2233" s="119" t="s">
        <v>4323</v>
      </c>
      <c r="B2233" s="6" t="s">
        <v>4434</v>
      </c>
      <c r="C2233" s="131" t="s">
        <v>7647</v>
      </c>
      <c r="D2233" s="132" t="s">
        <v>1936</v>
      </c>
      <c r="E2233" s="8">
        <v>1</v>
      </c>
      <c r="F2233" s="166" t="s">
        <v>226</v>
      </c>
      <c r="H2233" s="8">
        <v>2</v>
      </c>
      <c r="I2233" s="8">
        <v>6</v>
      </c>
      <c r="L2233" s="188">
        <f>VLOOKUP('Tabela STJ'!$F$5:$F$5098,'R$ REAJUSTADO'!$A$2:$B$44,2,FALSE)</f>
        <v>1517.54</v>
      </c>
      <c r="M2233" s="51">
        <f t="shared" si="81"/>
        <v>1517.54</v>
      </c>
      <c r="N2233" s="52">
        <f>G2233*'R$ REAJUSTADO'!$E$13</f>
        <v>0</v>
      </c>
      <c r="O2233" s="11">
        <f>(J2233*'R$ REAJUSTADO'!$E$16)*'Tabela STJ'!K2233</f>
        <v>0</v>
      </c>
      <c r="P2233" s="205">
        <f t="shared" si="82"/>
        <v>1517.54</v>
      </c>
      <c r="Q2233" s="201" t="s">
        <v>5172</v>
      </c>
    </row>
    <row r="2234" spans="1:17">
      <c r="A2234" s="119" t="s">
        <v>4323</v>
      </c>
      <c r="B2234" s="6" t="s">
        <v>4434</v>
      </c>
      <c r="C2234" s="131" t="s">
        <v>7648</v>
      </c>
      <c r="D2234" s="132" t="s">
        <v>1937</v>
      </c>
      <c r="E2234" s="8">
        <v>1</v>
      </c>
      <c r="F2234" s="166" t="s">
        <v>8</v>
      </c>
      <c r="H2234" s="8">
        <v>2</v>
      </c>
      <c r="I2234" s="8">
        <v>5</v>
      </c>
      <c r="L2234" s="188">
        <f>VLOOKUP('Tabela STJ'!$F$5:$F$5098,'R$ REAJUSTADO'!$A$2:$B$44,2,FALSE)</f>
        <v>1572.95</v>
      </c>
      <c r="M2234" s="51">
        <f t="shared" si="81"/>
        <v>1572.95</v>
      </c>
      <c r="N2234" s="52">
        <f>G2234*'R$ REAJUSTADO'!$E$13</f>
        <v>0</v>
      </c>
      <c r="O2234" s="11">
        <f>(J2234*'R$ REAJUSTADO'!$E$16)*'Tabela STJ'!K2234</f>
        <v>0</v>
      </c>
      <c r="P2234" s="205">
        <f t="shared" si="82"/>
        <v>1572.95</v>
      </c>
      <c r="Q2234" s="201" t="s">
        <v>5172</v>
      </c>
    </row>
    <row r="2235" spans="1:17">
      <c r="A2235" s="119" t="s">
        <v>4323</v>
      </c>
      <c r="B2235" s="6" t="s">
        <v>4434</v>
      </c>
      <c r="C2235" s="131" t="s">
        <v>7649</v>
      </c>
      <c r="D2235" s="132" t="s">
        <v>1884</v>
      </c>
      <c r="E2235" s="8">
        <v>1</v>
      </c>
      <c r="F2235" s="166" t="s">
        <v>226</v>
      </c>
      <c r="G2235" s="9">
        <v>48.66</v>
      </c>
      <c r="H2235" s="8">
        <v>2</v>
      </c>
      <c r="I2235" s="8">
        <v>7</v>
      </c>
      <c r="L2235" s="188">
        <f>VLOOKUP('Tabela STJ'!$F$5:$F$5098,'R$ REAJUSTADO'!$A$2:$B$44,2,FALSE)</f>
        <v>1517.54</v>
      </c>
      <c r="M2235" s="51">
        <f t="shared" si="81"/>
        <v>1517.54</v>
      </c>
      <c r="N2235" s="52">
        <f>G2235*'R$ REAJUSTADO'!$E$13</f>
        <v>775.64039999999989</v>
      </c>
      <c r="O2235" s="11">
        <f>(J2235*'R$ REAJUSTADO'!$E$16)*'Tabela STJ'!K2235</f>
        <v>0</v>
      </c>
      <c r="P2235" s="205">
        <f t="shared" si="82"/>
        <v>2293.1803999999997</v>
      </c>
      <c r="Q2235" s="201" t="s">
        <v>5172</v>
      </c>
    </row>
    <row r="2236" spans="1:17">
      <c r="A2236" s="119" t="s">
        <v>4323</v>
      </c>
      <c r="B2236" s="6" t="s">
        <v>4434</v>
      </c>
      <c r="C2236" s="131" t="s">
        <v>7650</v>
      </c>
      <c r="D2236" s="132" t="s">
        <v>1897</v>
      </c>
      <c r="E2236" s="8">
        <v>1</v>
      </c>
      <c r="F2236" s="166" t="s">
        <v>293</v>
      </c>
      <c r="G2236" s="9">
        <v>30.41</v>
      </c>
      <c r="H2236" s="8">
        <v>1</v>
      </c>
      <c r="I2236" s="8">
        <v>5</v>
      </c>
      <c r="L2236" s="188">
        <f>VLOOKUP('Tabela STJ'!$F$5:$F$5098,'R$ REAJUSTADO'!$A$2:$B$44,2,FALSE)</f>
        <v>990.89</v>
      </c>
      <c r="M2236" s="51">
        <f t="shared" si="81"/>
        <v>990.89</v>
      </c>
      <c r="N2236" s="52">
        <f>G2236*'R$ REAJUSTADO'!$E$13</f>
        <v>484.73539999999997</v>
      </c>
      <c r="O2236" s="11">
        <f>(J2236*'R$ REAJUSTADO'!$E$16)*'Tabela STJ'!K2236</f>
        <v>0</v>
      </c>
      <c r="P2236" s="205">
        <f t="shared" si="82"/>
        <v>1475.6253999999999</v>
      </c>
      <c r="Q2236" s="201" t="s">
        <v>5172</v>
      </c>
    </row>
    <row r="2237" spans="1:17">
      <c r="A2237" s="119" t="s">
        <v>4323</v>
      </c>
      <c r="B2237" s="6" t="s">
        <v>4434</v>
      </c>
      <c r="C2237" s="131" t="s">
        <v>7651</v>
      </c>
      <c r="D2237" s="132" t="s">
        <v>1890</v>
      </c>
      <c r="E2237" s="8">
        <v>1</v>
      </c>
      <c r="F2237" s="166" t="s">
        <v>293</v>
      </c>
      <c r="G2237" s="9">
        <v>26.36</v>
      </c>
      <c r="H2237" s="8">
        <v>1</v>
      </c>
      <c r="I2237" s="8">
        <v>5</v>
      </c>
      <c r="L2237" s="188">
        <f>VLOOKUP('Tabela STJ'!$F$5:$F$5098,'R$ REAJUSTADO'!$A$2:$B$44,2,FALSE)</f>
        <v>990.89</v>
      </c>
      <c r="M2237" s="51">
        <f t="shared" si="81"/>
        <v>990.89</v>
      </c>
      <c r="N2237" s="52">
        <f>G2237*'R$ REAJUSTADO'!$E$13</f>
        <v>420.17839999999995</v>
      </c>
      <c r="O2237" s="11">
        <f>(J2237*'R$ REAJUSTADO'!$E$16)*'Tabela STJ'!K2237</f>
        <v>0</v>
      </c>
      <c r="P2237" s="205">
        <f t="shared" si="82"/>
        <v>1411.0683999999999</v>
      </c>
      <c r="Q2237" s="201" t="s">
        <v>5172</v>
      </c>
    </row>
    <row r="2238" spans="1:17">
      <c r="A2238" s="119" t="s">
        <v>4323</v>
      </c>
      <c r="B2238" s="6" t="s">
        <v>4434</v>
      </c>
      <c r="C2238" s="131" t="s">
        <v>7652</v>
      </c>
      <c r="D2238" s="132" t="s">
        <v>1914</v>
      </c>
      <c r="E2238" s="8">
        <v>1</v>
      </c>
      <c r="F2238" s="166" t="s">
        <v>293</v>
      </c>
      <c r="G2238" s="9">
        <v>36.5</v>
      </c>
      <c r="H2238" s="8">
        <v>2</v>
      </c>
      <c r="I2238" s="8">
        <v>5</v>
      </c>
      <c r="L2238" s="188">
        <f>VLOOKUP('Tabela STJ'!$F$5:$F$5098,'R$ REAJUSTADO'!$A$2:$B$44,2,FALSE)</f>
        <v>990.89</v>
      </c>
      <c r="M2238" s="51">
        <f t="shared" si="81"/>
        <v>990.89</v>
      </c>
      <c r="N2238" s="52">
        <f>G2238*'R$ REAJUSTADO'!$E$13</f>
        <v>581.80999999999995</v>
      </c>
      <c r="O2238" s="11">
        <f>(J2238*'R$ REAJUSTADO'!$E$16)*'Tabela STJ'!K2238</f>
        <v>0</v>
      </c>
      <c r="P2238" s="205">
        <f t="shared" si="82"/>
        <v>1572.6999999999998</v>
      </c>
      <c r="Q2238" s="201" t="s">
        <v>5172</v>
      </c>
    </row>
    <row r="2239" spans="1:17">
      <c r="A2239" s="119" t="s">
        <v>4323</v>
      </c>
      <c r="B2239" s="6" t="s">
        <v>4434</v>
      </c>
      <c r="C2239" s="131" t="s">
        <v>7653</v>
      </c>
      <c r="D2239" s="132" t="s">
        <v>1926</v>
      </c>
      <c r="E2239" s="8">
        <v>1</v>
      </c>
      <c r="F2239" s="166" t="s">
        <v>226</v>
      </c>
      <c r="G2239" s="9">
        <v>48.66</v>
      </c>
      <c r="H2239" s="8">
        <v>2</v>
      </c>
      <c r="I2239" s="8">
        <v>6</v>
      </c>
      <c r="L2239" s="188">
        <f>VLOOKUP('Tabela STJ'!$F$5:$F$5098,'R$ REAJUSTADO'!$A$2:$B$44,2,FALSE)</f>
        <v>1517.54</v>
      </c>
      <c r="M2239" s="51">
        <f t="shared" si="81"/>
        <v>1517.54</v>
      </c>
      <c r="N2239" s="52">
        <f>G2239*'R$ REAJUSTADO'!$E$13</f>
        <v>775.64039999999989</v>
      </c>
      <c r="O2239" s="11">
        <f>(J2239*'R$ REAJUSTADO'!$E$16)*'Tabela STJ'!K2239</f>
        <v>0</v>
      </c>
      <c r="P2239" s="205">
        <f t="shared" si="82"/>
        <v>2293.1803999999997</v>
      </c>
      <c r="Q2239" s="201" t="s">
        <v>5172</v>
      </c>
    </row>
    <row r="2240" spans="1:17">
      <c r="A2240" s="119" t="s">
        <v>4323</v>
      </c>
      <c r="B2240" s="6" t="s">
        <v>4434</v>
      </c>
      <c r="C2240" s="131" t="s">
        <v>7654</v>
      </c>
      <c r="D2240" s="132" t="s">
        <v>1923</v>
      </c>
      <c r="E2240" s="8">
        <v>1</v>
      </c>
      <c r="F2240" s="166" t="s">
        <v>293</v>
      </c>
      <c r="G2240" s="9">
        <v>36.5</v>
      </c>
      <c r="H2240" s="8">
        <v>2</v>
      </c>
      <c r="I2240" s="8">
        <v>5</v>
      </c>
      <c r="L2240" s="188">
        <f>VLOOKUP('Tabela STJ'!$F$5:$F$5098,'R$ REAJUSTADO'!$A$2:$B$44,2,FALSE)</f>
        <v>990.89</v>
      </c>
      <c r="M2240" s="51">
        <f t="shared" si="81"/>
        <v>990.89</v>
      </c>
      <c r="N2240" s="52">
        <f>G2240*'R$ REAJUSTADO'!$E$13</f>
        <v>581.80999999999995</v>
      </c>
      <c r="O2240" s="11">
        <f>(J2240*'R$ REAJUSTADO'!$E$16)*'Tabela STJ'!K2240</f>
        <v>0</v>
      </c>
      <c r="P2240" s="205">
        <f t="shared" si="82"/>
        <v>1572.6999999999998</v>
      </c>
      <c r="Q2240" s="201" t="s">
        <v>5172</v>
      </c>
    </row>
    <row r="2241" spans="1:17">
      <c r="A2241" s="119" t="s">
        <v>4323</v>
      </c>
      <c r="B2241" s="6" t="s">
        <v>4434</v>
      </c>
      <c r="C2241" s="131" t="s">
        <v>7655</v>
      </c>
      <c r="D2241" s="132" t="s">
        <v>1919</v>
      </c>
      <c r="E2241" s="8">
        <v>1</v>
      </c>
      <c r="F2241" s="166" t="s">
        <v>772</v>
      </c>
      <c r="G2241" s="9">
        <v>60.83</v>
      </c>
      <c r="H2241" s="8">
        <v>2</v>
      </c>
      <c r="I2241" s="8">
        <v>6</v>
      </c>
      <c r="L2241" s="188">
        <f>VLOOKUP('Tabela STJ'!$F$5:$F$5098,'R$ REAJUSTADO'!$A$2:$B$44,2,FALSE)</f>
        <v>2071.88</v>
      </c>
      <c r="M2241" s="51">
        <f t="shared" ref="M2241:M2306" si="83">L2241*E2241</f>
        <v>2071.88</v>
      </c>
      <c r="N2241" s="52">
        <f>G2241*'R$ REAJUSTADO'!$E$13</f>
        <v>969.63019999999995</v>
      </c>
      <c r="O2241" s="11">
        <f>(J2241*'R$ REAJUSTADO'!$E$16)*'Tabela STJ'!K2241</f>
        <v>0</v>
      </c>
      <c r="P2241" s="205">
        <f t="shared" si="82"/>
        <v>3041.5102000000002</v>
      </c>
      <c r="Q2241" s="201" t="s">
        <v>5172</v>
      </c>
    </row>
    <row r="2242" spans="1:17">
      <c r="A2242" s="119" t="s">
        <v>4323</v>
      </c>
      <c r="B2242" s="6" t="s">
        <v>4434</v>
      </c>
      <c r="C2242" s="131" t="s">
        <v>7656</v>
      </c>
      <c r="D2242" s="132" t="s">
        <v>1902</v>
      </c>
      <c r="E2242" s="8">
        <v>1</v>
      </c>
      <c r="F2242" s="166" t="s">
        <v>772</v>
      </c>
      <c r="G2242" s="9">
        <v>52.72</v>
      </c>
      <c r="H2242" s="8">
        <v>2</v>
      </c>
      <c r="I2242" s="8">
        <v>6</v>
      </c>
      <c r="L2242" s="188">
        <f>VLOOKUP('Tabela STJ'!$F$5:$F$5098,'R$ REAJUSTADO'!$A$2:$B$44,2,FALSE)</f>
        <v>2071.88</v>
      </c>
      <c r="M2242" s="51">
        <f t="shared" si="83"/>
        <v>2071.88</v>
      </c>
      <c r="N2242" s="52">
        <f>G2242*'R$ REAJUSTADO'!$E$13</f>
        <v>840.35679999999991</v>
      </c>
      <c r="O2242" s="11">
        <f>(J2242*'R$ REAJUSTADO'!$E$16)*'Tabela STJ'!K2242</f>
        <v>0</v>
      </c>
      <c r="P2242" s="205">
        <f t="shared" si="82"/>
        <v>2912.2368000000001</v>
      </c>
      <c r="Q2242" s="201" t="s">
        <v>5172</v>
      </c>
    </row>
    <row r="2243" spans="1:17">
      <c r="A2243" s="119" t="s">
        <v>4323</v>
      </c>
      <c r="B2243" s="6" t="s">
        <v>4434</v>
      </c>
      <c r="C2243" s="131" t="s">
        <v>7657</v>
      </c>
      <c r="D2243" s="132" t="s">
        <v>1899</v>
      </c>
      <c r="E2243" s="8">
        <v>1</v>
      </c>
      <c r="F2243" s="166" t="s">
        <v>772</v>
      </c>
      <c r="G2243" s="9">
        <v>56.77</v>
      </c>
      <c r="H2243" s="8">
        <v>2</v>
      </c>
      <c r="I2243" s="8">
        <v>5</v>
      </c>
      <c r="L2243" s="188">
        <f>VLOOKUP('Tabela STJ'!$F$5:$F$5098,'R$ REAJUSTADO'!$A$2:$B$44,2,FALSE)</f>
        <v>2071.88</v>
      </c>
      <c r="M2243" s="51">
        <f t="shared" si="83"/>
        <v>2071.88</v>
      </c>
      <c r="N2243" s="52">
        <f>G2243*'R$ REAJUSTADO'!$E$13</f>
        <v>904.91380000000004</v>
      </c>
      <c r="O2243" s="11">
        <f>(J2243*'R$ REAJUSTADO'!$E$16)*'Tabela STJ'!K2243</f>
        <v>0</v>
      </c>
      <c r="P2243" s="205">
        <f t="shared" si="82"/>
        <v>2976.7938000000004</v>
      </c>
      <c r="Q2243" s="201" t="s">
        <v>5172</v>
      </c>
    </row>
    <row r="2244" spans="1:17">
      <c r="A2244" s="119" t="s">
        <v>4323</v>
      </c>
      <c r="B2244" s="6" t="s">
        <v>4434</v>
      </c>
      <c r="C2244" s="131" t="s">
        <v>7658</v>
      </c>
      <c r="D2244" s="132" t="s">
        <v>1913</v>
      </c>
      <c r="E2244" s="8">
        <v>1</v>
      </c>
      <c r="F2244" s="166" t="s">
        <v>293</v>
      </c>
      <c r="G2244" s="9">
        <v>221.96</v>
      </c>
      <c r="H2244" s="8">
        <v>2</v>
      </c>
      <c r="I2244" s="8">
        <v>6</v>
      </c>
      <c r="L2244" s="188">
        <f>VLOOKUP('Tabela STJ'!$F$5:$F$5098,'R$ REAJUSTADO'!$A$2:$B$44,2,FALSE)</f>
        <v>990.89</v>
      </c>
      <c r="M2244" s="51">
        <f t="shared" si="83"/>
        <v>990.89</v>
      </c>
      <c r="N2244" s="52">
        <f>G2244*'R$ REAJUSTADO'!$E$13</f>
        <v>3538.0423999999998</v>
      </c>
      <c r="O2244" s="11">
        <f>(J2244*'R$ REAJUSTADO'!$E$16)*'Tabela STJ'!K2244</f>
        <v>0</v>
      </c>
      <c r="P2244" s="205">
        <f t="shared" si="82"/>
        <v>4528.9323999999997</v>
      </c>
      <c r="Q2244" s="201" t="s">
        <v>5172</v>
      </c>
    </row>
    <row r="2245" spans="1:17">
      <c r="A2245" s="119" t="s">
        <v>4323</v>
      </c>
      <c r="B2245" s="6" t="s">
        <v>4434</v>
      </c>
      <c r="C2245" s="131" t="s">
        <v>7659</v>
      </c>
      <c r="D2245" s="132" t="s">
        <v>1905</v>
      </c>
      <c r="E2245" s="8">
        <v>1</v>
      </c>
      <c r="F2245" s="166" t="s">
        <v>8</v>
      </c>
      <c r="G2245" s="9">
        <v>49.8</v>
      </c>
      <c r="H2245" s="8">
        <v>2</v>
      </c>
      <c r="I2245" s="8">
        <v>6</v>
      </c>
      <c r="L2245" s="188">
        <f>VLOOKUP('Tabela STJ'!$F$5:$F$5098,'R$ REAJUSTADO'!$A$2:$B$44,2,FALSE)</f>
        <v>1572.95</v>
      </c>
      <c r="M2245" s="51">
        <f t="shared" si="83"/>
        <v>1572.95</v>
      </c>
      <c r="N2245" s="52">
        <f>G2245*'R$ REAJUSTADO'!$E$13</f>
        <v>793.8119999999999</v>
      </c>
      <c r="O2245" s="11">
        <f>(J2245*'R$ REAJUSTADO'!$E$16)*'Tabela STJ'!K2245</f>
        <v>0</v>
      </c>
      <c r="P2245" s="205">
        <f t="shared" si="82"/>
        <v>2366.7619999999997</v>
      </c>
      <c r="Q2245" s="201" t="s">
        <v>5172</v>
      </c>
    </row>
    <row r="2246" spans="1:17" s="26" customFormat="1" ht="31.5">
      <c r="A2246" s="273" t="s">
        <v>5457</v>
      </c>
      <c r="B2246" s="273"/>
      <c r="C2246" s="273"/>
      <c r="D2246" s="273"/>
      <c r="E2246" s="273"/>
      <c r="F2246" s="273"/>
      <c r="G2246" s="273"/>
      <c r="H2246" s="273"/>
      <c r="I2246" s="273"/>
      <c r="J2246" s="273"/>
      <c r="K2246" s="273"/>
      <c r="L2246" s="273"/>
      <c r="M2246" s="273"/>
      <c r="N2246" s="273"/>
      <c r="O2246" s="273"/>
      <c r="P2246" s="273"/>
      <c r="Q2246" s="273"/>
    </row>
    <row r="2247" spans="1:17">
      <c r="A2247" s="119" t="s">
        <v>4323</v>
      </c>
      <c r="B2247" s="6" t="s">
        <v>4435</v>
      </c>
      <c r="C2247" s="131" t="s">
        <v>7660</v>
      </c>
      <c r="D2247" s="132" t="s">
        <v>1938</v>
      </c>
      <c r="E2247" s="8">
        <v>1</v>
      </c>
      <c r="F2247" s="166" t="s">
        <v>196</v>
      </c>
      <c r="H2247" s="8">
        <v>1</v>
      </c>
      <c r="I2247" s="8">
        <v>1</v>
      </c>
      <c r="L2247" s="188">
        <f>VLOOKUP('Tabela STJ'!$F$5:$F$5098,'R$ REAJUSTADO'!$A$2:$B$44,2,FALSE)</f>
        <v>353.41</v>
      </c>
      <c r="M2247" s="51">
        <f t="shared" si="83"/>
        <v>353.41</v>
      </c>
      <c r="N2247" s="52">
        <f>G2247*'R$ REAJUSTADO'!$E$13</f>
        <v>0</v>
      </c>
      <c r="O2247" s="11">
        <f>(J2247*'R$ REAJUSTADO'!$E$16)*'Tabela STJ'!K2247</f>
        <v>0</v>
      </c>
      <c r="P2247" s="205">
        <f t="shared" si="82"/>
        <v>353.41</v>
      </c>
      <c r="Q2247" s="201" t="s">
        <v>5172</v>
      </c>
    </row>
    <row r="2248" spans="1:17">
      <c r="A2248" s="119" t="s">
        <v>4323</v>
      </c>
      <c r="B2248" s="6" t="s">
        <v>4435</v>
      </c>
      <c r="C2248" s="131" t="s">
        <v>7661</v>
      </c>
      <c r="D2248" s="132" t="s">
        <v>1939</v>
      </c>
      <c r="E2248" s="8">
        <v>1</v>
      </c>
      <c r="F2248" s="166" t="s">
        <v>145</v>
      </c>
      <c r="G2248" s="9">
        <v>16.68</v>
      </c>
      <c r="H2248" s="8">
        <v>1</v>
      </c>
      <c r="I2248" s="8">
        <v>1</v>
      </c>
      <c r="L2248" s="188">
        <f>VLOOKUP('Tabela STJ'!$F$5:$F$5098,'R$ REAJUSTADO'!$A$2:$B$44,2,FALSE)</f>
        <v>304.89</v>
      </c>
      <c r="M2248" s="51">
        <f t="shared" si="83"/>
        <v>304.89</v>
      </c>
      <c r="N2248" s="52">
        <f>G2248*'R$ REAJUSTADO'!$E$13</f>
        <v>265.87919999999997</v>
      </c>
      <c r="O2248" s="11">
        <f>(J2248*'R$ REAJUSTADO'!$E$16)*'Tabela STJ'!K2248</f>
        <v>0</v>
      </c>
      <c r="P2248" s="205">
        <f t="shared" si="82"/>
        <v>570.76919999999996</v>
      </c>
      <c r="Q2248" s="201" t="s">
        <v>5172</v>
      </c>
    </row>
    <row r="2249" spans="1:17">
      <c r="A2249" s="119" t="s">
        <v>4323</v>
      </c>
      <c r="B2249" s="6" t="s">
        <v>4435</v>
      </c>
      <c r="C2249" s="131" t="s">
        <v>7662</v>
      </c>
      <c r="D2249" s="132" t="s">
        <v>1940</v>
      </c>
      <c r="E2249" s="8">
        <v>1</v>
      </c>
      <c r="F2249" s="166" t="s">
        <v>2</v>
      </c>
      <c r="G2249" s="9">
        <v>3.98</v>
      </c>
      <c r="H2249" s="8">
        <v>1</v>
      </c>
      <c r="I2249" s="8">
        <v>2</v>
      </c>
      <c r="L2249" s="188">
        <f>VLOOKUP('Tabela STJ'!$F$5:$F$5098,'R$ REAJUSTADO'!$A$2:$B$44,2,FALSE)</f>
        <v>177.38</v>
      </c>
      <c r="M2249" s="51">
        <f t="shared" si="83"/>
        <v>177.38</v>
      </c>
      <c r="N2249" s="52">
        <f>G2249*'R$ REAJUSTADO'!$E$13</f>
        <v>63.441199999999995</v>
      </c>
      <c r="O2249" s="11">
        <f>(J2249*'R$ REAJUSTADO'!$E$16)*'Tabela STJ'!K2249</f>
        <v>0</v>
      </c>
      <c r="P2249" s="205">
        <f t="shared" si="82"/>
        <v>240.82119999999998</v>
      </c>
      <c r="Q2249" s="201" t="s">
        <v>5172</v>
      </c>
    </row>
    <row r="2250" spans="1:17">
      <c r="A2250" s="119" t="s">
        <v>4323</v>
      </c>
      <c r="B2250" s="6" t="s">
        <v>4435</v>
      </c>
      <c r="C2250" s="131" t="s">
        <v>7663</v>
      </c>
      <c r="D2250" s="132" t="s">
        <v>1941</v>
      </c>
      <c r="E2250" s="8">
        <v>1</v>
      </c>
      <c r="F2250" s="166" t="s">
        <v>196</v>
      </c>
      <c r="H2250" s="8">
        <v>1</v>
      </c>
      <c r="I2250" s="8">
        <v>3</v>
      </c>
      <c r="L2250" s="188">
        <f>VLOOKUP('Tabela STJ'!$F$5:$F$5098,'R$ REAJUSTADO'!$A$2:$B$44,2,FALSE)</f>
        <v>353.41</v>
      </c>
      <c r="M2250" s="51">
        <f t="shared" si="83"/>
        <v>353.41</v>
      </c>
      <c r="N2250" s="52">
        <f>G2250*'R$ REAJUSTADO'!$E$13</f>
        <v>0</v>
      </c>
      <c r="O2250" s="11">
        <f>(J2250*'R$ REAJUSTADO'!$E$16)*'Tabela STJ'!K2250</f>
        <v>0</v>
      </c>
      <c r="P2250" s="205">
        <f t="shared" si="82"/>
        <v>353.41</v>
      </c>
      <c r="Q2250" s="201" t="s">
        <v>5172</v>
      </c>
    </row>
    <row r="2251" spans="1:17">
      <c r="A2251" s="119" t="s">
        <v>4323</v>
      </c>
      <c r="B2251" s="6" t="s">
        <v>4435</v>
      </c>
      <c r="C2251" s="131" t="s">
        <v>7664</v>
      </c>
      <c r="D2251" s="132" t="s">
        <v>1942</v>
      </c>
      <c r="E2251" s="8">
        <v>1</v>
      </c>
      <c r="F2251" s="166" t="s">
        <v>145</v>
      </c>
      <c r="G2251" s="9">
        <v>4.96</v>
      </c>
      <c r="H2251" s="8">
        <v>1</v>
      </c>
      <c r="I2251" s="8">
        <v>2</v>
      </c>
      <c r="L2251" s="188">
        <f>VLOOKUP('Tabela STJ'!$F$5:$F$5098,'R$ REAJUSTADO'!$A$2:$B$44,2,FALSE)</f>
        <v>304.89</v>
      </c>
      <c r="M2251" s="51">
        <f t="shared" si="83"/>
        <v>304.89</v>
      </c>
      <c r="N2251" s="52">
        <f>G2251*'R$ REAJUSTADO'!$E$13</f>
        <v>79.062399999999997</v>
      </c>
      <c r="O2251" s="11">
        <f>(J2251*'R$ REAJUSTADO'!$E$16)*'Tabela STJ'!K2251</f>
        <v>0</v>
      </c>
      <c r="P2251" s="205">
        <f t="shared" si="82"/>
        <v>383.95240000000001</v>
      </c>
      <c r="Q2251" s="201" t="s">
        <v>5172</v>
      </c>
    </row>
    <row r="2252" spans="1:17">
      <c r="A2252" s="119" t="s">
        <v>4323</v>
      </c>
      <c r="B2252" s="6" t="s">
        <v>4435</v>
      </c>
      <c r="C2252" s="131" t="s">
        <v>7665</v>
      </c>
      <c r="D2252" s="132" t="s">
        <v>1943</v>
      </c>
      <c r="E2252" s="8">
        <v>1</v>
      </c>
      <c r="F2252" s="166" t="s">
        <v>4</v>
      </c>
      <c r="G2252" s="9">
        <v>40.869999999999997</v>
      </c>
      <c r="H2252" s="8">
        <v>1</v>
      </c>
      <c r="I2252" s="8">
        <v>3</v>
      </c>
      <c r="L2252" s="188">
        <f>VLOOKUP('Tabela STJ'!$F$5:$F$5098,'R$ REAJUSTADO'!$A$2:$B$44,2,FALSE)</f>
        <v>388.05</v>
      </c>
      <c r="M2252" s="51">
        <f t="shared" si="83"/>
        <v>388.05</v>
      </c>
      <c r="N2252" s="52">
        <f>G2252*'R$ REAJUSTADO'!$E$13</f>
        <v>651.4677999999999</v>
      </c>
      <c r="O2252" s="11">
        <f>(J2252*'R$ REAJUSTADO'!$E$16)*'Tabela STJ'!K2252</f>
        <v>0</v>
      </c>
      <c r="P2252" s="205">
        <f t="shared" si="82"/>
        <v>1039.5177999999999</v>
      </c>
      <c r="Q2252" s="201" t="s">
        <v>5172</v>
      </c>
    </row>
    <row r="2253" spans="1:17">
      <c r="A2253" s="119" t="s">
        <v>4323</v>
      </c>
      <c r="B2253" s="6" t="s">
        <v>4435</v>
      </c>
      <c r="C2253" s="131" t="s">
        <v>7666</v>
      </c>
      <c r="D2253" s="132" t="s">
        <v>1944</v>
      </c>
      <c r="E2253" s="8">
        <v>1</v>
      </c>
      <c r="F2253" s="166" t="s">
        <v>196</v>
      </c>
      <c r="G2253" s="9">
        <v>18.07</v>
      </c>
      <c r="H2253" s="8">
        <v>1</v>
      </c>
      <c r="I2253" s="8">
        <v>3</v>
      </c>
      <c r="L2253" s="188">
        <f>VLOOKUP('Tabela STJ'!$F$5:$F$5098,'R$ REAJUSTADO'!$A$2:$B$44,2,FALSE)</f>
        <v>353.41</v>
      </c>
      <c r="M2253" s="51">
        <f t="shared" si="83"/>
        <v>353.41</v>
      </c>
      <c r="N2253" s="52">
        <f>G2253*'R$ REAJUSTADO'!$E$13</f>
        <v>288.03579999999999</v>
      </c>
      <c r="O2253" s="11">
        <f>(J2253*'R$ REAJUSTADO'!$E$16)*'Tabela STJ'!K2253</f>
        <v>0</v>
      </c>
      <c r="P2253" s="205">
        <f t="shared" si="82"/>
        <v>641.44579999999996</v>
      </c>
      <c r="Q2253" s="201" t="s">
        <v>5172</v>
      </c>
    </row>
    <row r="2254" spans="1:17">
      <c r="A2254" s="119" t="s">
        <v>4323</v>
      </c>
      <c r="B2254" s="6" t="s">
        <v>4435</v>
      </c>
      <c r="C2254" s="131" t="s">
        <v>7667</v>
      </c>
      <c r="D2254" s="132" t="s">
        <v>1946</v>
      </c>
      <c r="E2254" s="8">
        <v>1</v>
      </c>
      <c r="F2254" s="166" t="s">
        <v>3</v>
      </c>
      <c r="G2254" s="9">
        <v>13.9</v>
      </c>
      <c r="H2254" s="8">
        <v>1</v>
      </c>
      <c r="I2254" s="8">
        <v>1</v>
      </c>
      <c r="L2254" s="188">
        <f>VLOOKUP('Tabela STJ'!$F$5:$F$5098,'R$ REAJUSTADO'!$A$2:$B$44,2,FALSE)</f>
        <v>261.93</v>
      </c>
      <c r="M2254" s="51">
        <f t="shared" si="83"/>
        <v>261.93</v>
      </c>
      <c r="N2254" s="52">
        <f>G2254*'R$ REAJUSTADO'!$E$13</f>
        <v>221.566</v>
      </c>
      <c r="O2254" s="11">
        <f>(J2254*'R$ REAJUSTADO'!$E$16)*'Tabela STJ'!K2254</f>
        <v>0</v>
      </c>
      <c r="P2254" s="205">
        <f t="shared" si="82"/>
        <v>483.49599999999998</v>
      </c>
      <c r="Q2254" s="201" t="s">
        <v>5172</v>
      </c>
    </row>
    <row r="2255" spans="1:17">
      <c r="A2255" s="119" t="s">
        <v>4323</v>
      </c>
      <c r="B2255" s="6" t="s">
        <v>4435</v>
      </c>
      <c r="C2255" s="131" t="s">
        <v>7668</v>
      </c>
      <c r="D2255" s="132" t="s">
        <v>1947</v>
      </c>
      <c r="E2255" s="8">
        <v>1</v>
      </c>
      <c r="F2255" s="166" t="s">
        <v>184</v>
      </c>
      <c r="H2255" s="8">
        <v>1</v>
      </c>
      <c r="I2255" s="8">
        <v>5</v>
      </c>
      <c r="L2255" s="188">
        <f>VLOOKUP('Tabela STJ'!$F$5:$F$5098,'R$ REAJUSTADO'!$A$2:$B$44,2,FALSE)</f>
        <v>720.66</v>
      </c>
      <c r="M2255" s="51">
        <f t="shared" si="83"/>
        <v>720.66</v>
      </c>
      <c r="N2255" s="52">
        <f>G2255*'R$ REAJUSTADO'!$E$13</f>
        <v>0</v>
      </c>
      <c r="O2255" s="11">
        <f>(J2255*'R$ REAJUSTADO'!$E$16)*'Tabela STJ'!K2255</f>
        <v>0</v>
      </c>
      <c r="P2255" s="205">
        <f t="shared" si="82"/>
        <v>720.66</v>
      </c>
      <c r="Q2255" s="201" t="s">
        <v>5172</v>
      </c>
    </row>
    <row r="2256" spans="1:17">
      <c r="A2256" s="119" t="s">
        <v>4323</v>
      </c>
      <c r="B2256" s="6" t="s">
        <v>4435</v>
      </c>
      <c r="C2256" s="131" t="s">
        <v>7669</v>
      </c>
      <c r="D2256" s="132" t="s">
        <v>1948</v>
      </c>
      <c r="E2256" s="8">
        <v>1</v>
      </c>
      <c r="F2256" s="166" t="s">
        <v>238</v>
      </c>
      <c r="H2256" s="8">
        <v>1</v>
      </c>
      <c r="I2256" s="8">
        <v>4</v>
      </c>
      <c r="L2256" s="188">
        <f>VLOOKUP('Tabela STJ'!$F$5:$F$5098,'R$ REAJUSTADO'!$A$2:$B$44,2,FALSE)</f>
        <v>679.08</v>
      </c>
      <c r="M2256" s="51">
        <f t="shared" si="83"/>
        <v>679.08</v>
      </c>
      <c r="N2256" s="52">
        <f>G2256*'R$ REAJUSTADO'!$E$13</f>
        <v>0</v>
      </c>
      <c r="O2256" s="11">
        <f>(J2256*'R$ REAJUSTADO'!$E$16)*'Tabela STJ'!K2256</f>
        <v>0</v>
      </c>
      <c r="P2256" s="205">
        <f t="shared" si="82"/>
        <v>679.08</v>
      </c>
      <c r="Q2256" s="201" t="s">
        <v>5172</v>
      </c>
    </row>
    <row r="2257" spans="1:17">
      <c r="A2257" s="119" t="s">
        <v>4323</v>
      </c>
      <c r="B2257" s="6" t="s">
        <v>4435</v>
      </c>
      <c r="C2257" s="131" t="s">
        <v>7670</v>
      </c>
      <c r="D2257" s="132" t="s">
        <v>1949</v>
      </c>
      <c r="E2257" s="8">
        <v>1</v>
      </c>
      <c r="F2257" s="166" t="s">
        <v>6</v>
      </c>
      <c r="H2257" s="8">
        <v>2</v>
      </c>
      <c r="I2257" s="8">
        <v>4</v>
      </c>
      <c r="L2257" s="188">
        <f>VLOOKUP('Tabela STJ'!$F$5:$F$5098,'R$ REAJUSTADO'!$A$2:$B$44,2,FALSE)</f>
        <v>838.45</v>
      </c>
      <c r="M2257" s="51">
        <f t="shared" si="83"/>
        <v>838.45</v>
      </c>
      <c r="N2257" s="52">
        <f>G2257*'R$ REAJUSTADO'!$E$13</f>
        <v>0</v>
      </c>
      <c r="O2257" s="11">
        <f>(J2257*'R$ REAJUSTADO'!$E$16)*'Tabela STJ'!K2257</f>
        <v>0</v>
      </c>
      <c r="P2257" s="205">
        <f t="shared" si="82"/>
        <v>838.45</v>
      </c>
      <c r="Q2257" s="201" t="s">
        <v>5172</v>
      </c>
    </row>
    <row r="2258" spans="1:17">
      <c r="A2258" s="119" t="s">
        <v>4323</v>
      </c>
      <c r="B2258" s="6" t="s">
        <v>4435</v>
      </c>
      <c r="C2258" s="131" t="s">
        <v>7671</v>
      </c>
      <c r="D2258" s="132" t="s">
        <v>1950</v>
      </c>
      <c r="E2258" s="8">
        <v>1</v>
      </c>
      <c r="F2258" s="166" t="s">
        <v>194</v>
      </c>
      <c r="H2258" s="8">
        <v>2</v>
      </c>
      <c r="I2258" s="8">
        <v>4</v>
      </c>
      <c r="L2258" s="188">
        <f>VLOOKUP('Tabela STJ'!$F$5:$F$5098,'R$ REAJUSTADO'!$A$2:$B$44,2,FALSE)</f>
        <v>923</v>
      </c>
      <c r="M2258" s="51">
        <f t="shared" si="83"/>
        <v>923</v>
      </c>
      <c r="N2258" s="52">
        <f>G2258*'R$ REAJUSTADO'!$E$13</f>
        <v>0</v>
      </c>
      <c r="O2258" s="11">
        <f>(J2258*'R$ REAJUSTADO'!$E$16)*'Tabela STJ'!K2258</f>
        <v>0</v>
      </c>
      <c r="P2258" s="205">
        <f t="shared" si="82"/>
        <v>923</v>
      </c>
      <c r="Q2258" s="201" t="s">
        <v>5172</v>
      </c>
    </row>
    <row r="2259" spans="1:17">
      <c r="A2259" s="119" t="s">
        <v>4323</v>
      </c>
      <c r="B2259" s="6" t="s">
        <v>4435</v>
      </c>
      <c r="C2259" s="131" t="s">
        <v>7672</v>
      </c>
      <c r="D2259" s="132" t="s">
        <v>1951</v>
      </c>
      <c r="E2259" s="8">
        <v>1</v>
      </c>
      <c r="F2259" s="166" t="s">
        <v>3</v>
      </c>
      <c r="G2259" s="9">
        <v>4.22</v>
      </c>
      <c r="H2259" s="8">
        <v>1</v>
      </c>
      <c r="I2259" s="8">
        <v>1</v>
      </c>
      <c r="L2259" s="188">
        <f>VLOOKUP('Tabela STJ'!$F$5:$F$5098,'R$ REAJUSTADO'!$A$2:$B$44,2,FALSE)</f>
        <v>261.93</v>
      </c>
      <c r="M2259" s="51">
        <f t="shared" si="83"/>
        <v>261.93</v>
      </c>
      <c r="N2259" s="52">
        <f>G2259*'R$ REAJUSTADO'!$E$13</f>
        <v>67.266799999999989</v>
      </c>
      <c r="O2259" s="11">
        <f>(J2259*'R$ REAJUSTADO'!$E$16)*'Tabela STJ'!K2259</f>
        <v>0</v>
      </c>
      <c r="P2259" s="205">
        <f t="shared" si="82"/>
        <v>329.1968</v>
      </c>
      <c r="Q2259" s="201" t="s">
        <v>5172</v>
      </c>
    </row>
    <row r="2260" spans="1:17">
      <c r="A2260" s="119" t="s">
        <v>4323</v>
      </c>
      <c r="B2260" s="6" t="s">
        <v>4435</v>
      </c>
      <c r="C2260" s="131" t="s">
        <v>7673</v>
      </c>
      <c r="D2260" s="132" t="s">
        <v>1955</v>
      </c>
      <c r="E2260" s="8">
        <v>1</v>
      </c>
      <c r="F2260" s="166" t="s">
        <v>194</v>
      </c>
      <c r="H2260" s="8">
        <v>2</v>
      </c>
      <c r="I2260" s="8">
        <v>5</v>
      </c>
      <c r="L2260" s="188">
        <f>VLOOKUP('Tabela STJ'!$F$5:$F$5098,'R$ REAJUSTADO'!$A$2:$B$44,2,FALSE)</f>
        <v>923</v>
      </c>
      <c r="M2260" s="51">
        <f t="shared" si="83"/>
        <v>923</v>
      </c>
      <c r="N2260" s="52">
        <f>G2260*'R$ REAJUSTADO'!$E$13</f>
        <v>0</v>
      </c>
      <c r="O2260" s="11">
        <f>(J2260*'R$ REAJUSTADO'!$E$16)*'Tabela STJ'!K2260</f>
        <v>0</v>
      </c>
      <c r="P2260" s="205">
        <f t="shared" si="82"/>
        <v>923</v>
      </c>
      <c r="Q2260" s="201" t="s">
        <v>5172</v>
      </c>
    </row>
    <row r="2261" spans="1:17">
      <c r="A2261" s="119" t="s">
        <v>4323</v>
      </c>
      <c r="B2261" s="6" t="s">
        <v>4435</v>
      </c>
      <c r="C2261" s="131" t="s">
        <v>7674</v>
      </c>
      <c r="D2261" s="132" t="s">
        <v>1953</v>
      </c>
      <c r="E2261" s="8">
        <v>1</v>
      </c>
      <c r="F2261" s="166" t="s">
        <v>194</v>
      </c>
      <c r="H2261" s="8">
        <v>1</v>
      </c>
      <c r="I2261" s="8">
        <v>5</v>
      </c>
      <c r="L2261" s="188">
        <f>VLOOKUP('Tabela STJ'!$F$5:$F$5098,'R$ REAJUSTADO'!$A$2:$B$44,2,FALSE)</f>
        <v>923</v>
      </c>
      <c r="M2261" s="51">
        <f t="shared" si="83"/>
        <v>923</v>
      </c>
      <c r="N2261" s="52">
        <f>G2261*'R$ REAJUSTADO'!$E$13</f>
        <v>0</v>
      </c>
      <c r="O2261" s="11">
        <f>(J2261*'R$ REAJUSTADO'!$E$16)*'Tabela STJ'!K2261</f>
        <v>0</v>
      </c>
      <c r="P2261" s="205">
        <f t="shared" si="82"/>
        <v>923</v>
      </c>
      <c r="Q2261" s="201" t="s">
        <v>5172</v>
      </c>
    </row>
    <row r="2262" spans="1:17">
      <c r="A2262" s="119" t="s">
        <v>4323</v>
      </c>
      <c r="B2262" s="6" t="s">
        <v>4435</v>
      </c>
      <c r="C2262" s="131" t="s">
        <v>7675</v>
      </c>
      <c r="D2262" s="132" t="s">
        <v>1957</v>
      </c>
      <c r="E2262" s="8">
        <v>1</v>
      </c>
      <c r="F2262" s="166" t="s">
        <v>194</v>
      </c>
      <c r="H2262" s="8">
        <v>2</v>
      </c>
      <c r="I2262" s="8">
        <v>5</v>
      </c>
      <c r="L2262" s="188">
        <f>VLOOKUP('Tabela STJ'!$F$5:$F$5098,'R$ REAJUSTADO'!$A$2:$B$44,2,FALSE)</f>
        <v>923</v>
      </c>
      <c r="M2262" s="51">
        <f t="shared" si="83"/>
        <v>923</v>
      </c>
      <c r="N2262" s="52">
        <f>G2262*'R$ REAJUSTADO'!$E$13</f>
        <v>0</v>
      </c>
      <c r="O2262" s="11">
        <f>(J2262*'R$ REAJUSTADO'!$E$16)*'Tabela STJ'!K2262</f>
        <v>0</v>
      </c>
      <c r="P2262" s="205">
        <f t="shared" si="82"/>
        <v>923</v>
      </c>
      <c r="Q2262" s="201" t="s">
        <v>5172</v>
      </c>
    </row>
    <row r="2263" spans="1:17">
      <c r="A2263" s="119" t="s">
        <v>4323</v>
      </c>
      <c r="B2263" s="6" t="s">
        <v>4435</v>
      </c>
      <c r="C2263" s="131" t="s">
        <v>7676</v>
      </c>
      <c r="D2263" s="132" t="s">
        <v>1958</v>
      </c>
      <c r="E2263" s="8">
        <v>1</v>
      </c>
      <c r="F2263" s="166" t="s">
        <v>4</v>
      </c>
      <c r="G2263" s="9">
        <v>5.55</v>
      </c>
      <c r="H2263" s="8">
        <v>1</v>
      </c>
      <c r="I2263" s="8">
        <v>3</v>
      </c>
      <c r="L2263" s="188">
        <f>VLOOKUP('Tabela STJ'!$F$5:$F$5098,'R$ REAJUSTADO'!$A$2:$B$44,2,FALSE)</f>
        <v>388.05</v>
      </c>
      <c r="M2263" s="51">
        <f t="shared" si="83"/>
        <v>388.05</v>
      </c>
      <c r="N2263" s="52">
        <f>G2263*'R$ REAJUSTADO'!$E$13</f>
        <v>88.466999999999999</v>
      </c>
      <c r="O2263" s="11">
        <f>(J2263*'R$ REAJUSTADO'!$E$16)*'Tabela STJ'!K2263</f>
        <v>0</v>
      </c>
      <c r="P2263" s="205">
        <f t="shared" si="82"/>
        <v>476.517</v>
      </c>
      <c r="Q2263" s="201" t="s">
        <v>5172</v>
      </c>
    </row>
    <row r="2264" spans="1:17">
      <c r="A2264" s="119" t="s">
        <v>4323</v>
      </c>
      <c r="B2264" s="6" t="s">
        <v>4435</v>
      </c>
      <c r="C2264" s="131" t="s">
        <v>7677</v>
      </c>
      <c r="D2264" s="132" t="s">
        <v>1959</v>
      </c>
      <c r="E2264" s="8">
        <v>1</v>
      </c>
      <c r="F2264" s="166" t="s">
        <v>293</v>
      </c>
      <c r="H2264" s="8">
        <v>2</v>
      </c>
      <c r="I2264" s="8">
        <v>3</v>
      </c>
      <c r="L2264" s="188">
        <f>VLOOKUP('Tabela STJ'!$F$5:$F$5098,'R$ REAJUSTADO'!$A$2:$B$44,2,FALSE)</f>
        <v>990.89</v>
      </c>
      <c r="M2264" s="51">
        <f t="shared" si="83"/>
        <v>990.89</v>
      </c>
      <c r="N2264" s="52">
        <f>G2264*'R$ REAJUSTADO'!$E$13</f>
        <v>0</v>
      </c>
      <c r="O2264" s="11">
        <f>(J2264*'R$ REAJUSTADO'!$E$16)*'Tabela STJ'!K2264</f>
        <v>0</v>
      </c>
      <c r="P2264" s="205">
        <f t="shared" si="82"/>
        <v>990.89</v>
      </c>
      <c r="Q2264" s="201" t="s">
        <v>5172</v>
      </c>
    </row>
    <row r="2265" spans="1:17">
      <c r="A2265" s="119" t="s">
        <v>4323</v>
      </c>
      <c r="B2265" s="6" t="s">
        <v>4435</v>
      </c>
      <c r="C2265" s="131" t="s">
        <v>7678</v>
      </c>
      <c r="D2265" s="132" t="s">
        <v>1960</v>
      </c>
      <c r="E2265" s="8">
        <v>1</v>
      </c>
      <c r="F2265" s="166" t="s">
        <v>245</v>
      </c>
      <c r="H2265" s="8">
        <v>1</v>
      </c>
      <c r="I2265" s="8">
        <v>3</v>
      </c>
      <c r="L2265" s="188">
        <f>VLOOKUP('Tabela STJ'!$F$5:$F$5098,'R$ REAJUSTADO'!$A$2:$B$44,2,FALSE)</f>
        <v>648.59</v>
      </c>
      <c r="M2265" s="51">
        <f t="shared" si="83"/>
        <v>648.59</v>
      </c>
      <c r="N2265" s="52">
        <f>G2265*'R$ REAJUSTADO'!$E$13</f>
        <v>0</v>
      </c>
      <c r="O2265" s="11">
        <f>(J2265*'R$ REAJUSTADO'!$E$16)*'Tabela STJ'!K2265</f>
        <v>0</v>
      </c>
      <c r="P2265" s="205">
        <f t="shared" si="82"/>
        <v>648.59</v>
      </c>
      <c r="Q2265" s="201" t="s">
        <v>5172</v>
      </c>
    </row>
    <row r="2266" spans="1:17">
      <c r="A2266" s="119" t="s">
        <v>4323</v>
      </c>
      <c r="B2266" s="6" t="s">
        <v>4435</v>
      </c>
      <c r="C2266" s="131" t="s">
        <v>7679</v>
      </c>
      <c r="D2266" s="132" t="s">
        <v>1961</v>
      </c>
      <c r="E2266" s="8">
        <v>1</v>
      </c>
      <c r="F2266" s="166" t="s">
        <v>245</v>
      </c>
      <c r="H2266" s="8">
        <v>1</v>
      </c>
      <c r="I2266" s="8">
        <v>3</v>
      </c>
      <c r="L2266" s="188">
        <f>VLOOKUP('Tabela STJ'!$F$5:$F$5098,'R$ REAJUSTADO'!$A$2:$B$44,2,FALSE)</f>
        <v>648.59</v>
      </c>
      <c r="M2266" s="51">
        <f t="shared" si="83"/>
        <v>648.59</v>
      </c>
      <c r="N2266" s="52">
        <f>G2266*'R$ REAJUSTADO'!$E$13</f>
        <v>0</v>
      </c>
      <c r="O2266" s="11">
        <f>(J2266*'R$ REAJUSTADO'!$E$16)*'Tabela STJ'!K2266</f>
        <v>0</v>
      </c>
      <c r="P2266" s="205">
        <f t="shared" si="82"/>
        <v>648.59</v>
      </c>
      <c r="Q2266" s="201" t="s">
        <v>5172</v>
      </c>
    </row>
    <row r="2267" spans="1:17">
      <c r="A2267" s="119" t="s">
        <v>4323</v>
      </c>
      <c r="B2267" s="6" t="s">
        <v>4435</v>
      </c>
      <c r="C2267" s="131" t="s">
        <v>7680</v>
      </c>
      <c r="D2267" s="132" t="s">
        <v>1962</v>
      </c>
      <c r="E2267" s="8">
        <v>1</v>
      </c>
      <c r="F2267" s="166" t="s">
        <v>5</v>
      </c>
      <c r="G2267" s="9">
        <v>5.23</v>
      </c>
      <c r="H2267" s="8">
        <v>1</v>
      </c>
      <c r="I2267" s="8">
        <v>3</v>
      </c>
      <c r="L2267" s="188">
        <f>VLOOKUP('Tabela STJ'!$F$5:$F$5098,'R$ REAJUSTADO'!$A$2:$B$44,2,FALSE)</f>
        <v>600.09</v>
      </c>
      <c r="M2267" s="51">
        <f t="shared" si="83"/>
        <v>600.09</v>
      </c>
      <c r="N2267" s="52">
        <f>G2267*'R$ REAJUSTADO'!$E$13</f>
        <v>83.366200000000006</v>
      </c>
      <c r="O2267" s="11">
        <f>(J2267*'R$ REAJUSTADO'!$E$16)*'Tabela STJ'!K2267</f>
        <v>0</v>
      </c>
      <c r="P2267" s="205">
        <f t="shared" si="82"/>
        <v>683.45620000000008</v>
      </c>
      <c r="Q2267" s="201" t="s">
        <v>5172</v>
      </c>
    </row>
    <row r="2268" spans="1:17">
      <c r="A2268" s="119" t="s">
        <v>4323</v>
      </c>
      <c r="B2268" s="6" t="s">
        <v>4435</v>
      </c>
      <c r="C2268" s="131" t="s">
        <v>7681</v>
      </c>
      <c r="D2268" s="132" t="s">
        <v>1963</v>
      </c>
      <c r="E2268" s="8">
        <v>1</v>
      </c>
      <c r="F2268" s="166" t="s">
        <v>293</v>
      </c>
      <c r="H2268" s="8">
        <v>2</v>
      </c>
      <c r="I2268" s="8">
        <v>7</v>
      </c>
      <c r="L2268" s="188">
        <f>VLOOKUP('Tabela STJ'!$F$5:$F$5098,'R$ REAJUSTADO'!$A$2:$B$44,2,FALSE)</f>
        <v>990.89</v>
      </c>
      <c r="M2268" s="51">
        <f t="shared" si="83"/>
        <v>990.89</v>
      </c>
      <c r="N2268" s="52">
        <f>G2268*'R$ REAJUSTADO'!$E$13</f>
        <v>0</v>
      </c>
      <c r="O2268" s="11">
        <f>(J2268*'R$ REAJUSTADO'!$E$16)*'Tabela STJ'!K2268</f>
        <v>0</v>
      </c>
      <c r="P2268" s="205">
        <f t="shared" si="82"/>
        <v>990.89</v>
      </c>
      <c r="Q2268" s="201" t="s">
        <v>5172</v>
      </c>
    </row>
    <row r="2269" spans="1:17">
      <c r="A2269" s="119" t="s">
        <v>4323</v>
      </c>
      <c r="B2269" s="6" t="s">
        <v>4435</v>
      </c>
      <c r="C2269" s="131" t="s">
        <v>7682</v>
      </c>
      <c r="D2269" s="132" t="s">
        <v>1964</v>
      </c>
      <c r="E2269" s="8">
        <v>1</v>
      </c>
      <c r="F2269" s="166" t="s">
        <v>281</v>
      </c>
      <c r="H2269" s="8">
        <v>2</v>
      </c>
      <c r="I2269" s="8">
        <v>5</v>
      </c>
      <c r="L2269" s="188">
        <f>VLOOKUP('Tabela STJ'!$F$5:$F$5098,'R$ REAJUSTADO'!$A$2:$B$44,2,FALSE)</f>
        <v>1074.04</v>
      </c>
      <c r="M2269" s="51">
        <f t="shared" si="83"/>
        <v>1074.04</v>
      </c>
      <c r="N2269" s="52">
        <f>G2269*'R$ REAJUSTADO'!$E$13</f>
        <v>0</v>
      </c>
      <c r="O2269" s="11">
        <f>(J2269*'R$ REAJUSTADO'!$E$16)*'Tabela STJ'!K2269</f>
        <v>0</v>
      </c>
      <c r="P2269" s="205">
        <f t="shared" si="82"/>
        <v>1074.04</v>
      </c>
      <c r="Q2269" s="201" t="s">
        <v>5172</v>
      </c>
    </row>
    <row r="2270" spans="1:17">
      <c r="A2270" s="119" t="s">
        <v>4323</v>
      </c>
      <c r="B2270" s="6" t="s">
        <v>4435</v>
      </c>
      <c r="C2270" s="131" t="s">
        <v>7683</v>
      </c>
      <c r="D2270" s="132" t="s">
        <v>1966</v>
      </c>
      <c r="E2270" s="8">
        <v>1</v>
      </c>
      <c r="F2270" s="166" t="s">
        <v>4</v>
      </c>
      <c r="H2270" s="8">
        <v>1</v>
      </c>
      <c r="I2270" s="8">
        <v>4</v>
      </c>
      <c r="L2270" s="188">
        <f>VLOOKUP('Tabela STJ'!$F$5:$F$5098,'R$ REAJUSTADO'!$A$2:$B$44,2,FALSE)</f>
        <v>388.05</v>
      </c>
      <c r="M2270" s="51">
        <f t="shared" si="83"/>
        <v>388.05</v>
      </c>
      <c r="N2270" s="52">
        <f>G2270*'R$ REAJUSTADO'!$E$13</f>
        <v>0</v>
      </c>
      <c r="O2270" s="11">
        <f>(J2270*'R$ REAJUSTADO'!$E$16)*'Tabela STJ'!K2270</f>
        <v>0</v>
      </c>
      <c r="P2270" s="205">
        <f t="shared" si="82"/>
        <v>388.05</v>
      </c>
      <c r="Q2270" s="201" t="s">
        <v>5172</v>
      </c>
    </row>
    <row r="2271" spans="1:17">
      <c r="A2271" s="119" t="s">
        <v>4323</v>
      </c>
      <c r="B2271" s="6" t="s">
        <v>4435</v>
      </c>
      <c r="C2271" s="131" t="s">
        <v>7684</v>
      </c>
      <c r="D2271" s="132" t="s">
        <v>1968</v>
      </c>
      <c r="E2271" s="8">
        <v>1</v>
      </c>
      <c r="F2271" s="166" t="s">
        <v>149</v>
      </c>
      <c r="H2271" s="8">
        <v>1</v>
      </c>
      <c r="I2271" s="8">
        <v>3</v>
      </c>
      <c r="L2271" s="188">
        <f>VLOOKUP('Tabela STJ'!$F$5:$F$5098,'R$ REAJUSTADO'!$A$2:$B$44,2,FALSE)</f>
        <v>458.72</v>
      </c>
      <c r="M2271" s="51">
        <f t="shared" si="83"/>
        <v>458.72</v>
      </c>
      <c r="N2271" s="52">
        <f>G2271*'R$ REAJUSTADO'!$E$13</f>
        <v>0</v>
      </c>
      <c r="O2271" s="11">
        <f>(J2271*'R$ REAJUSTADO'!$E$16)*'Tabela STJ'!K2271</f>
        <v>0</v>
      </c>
      <c r="P2271" s="205">
        <f t="shared" si="82"/>
        <v>458.72</v>
      </c>
      <c r="Q2271" s="201" t="s">
        <v>5172</v>
      </c>
    </row>
    <row r="2272" spans="1:17">
      <c r="A2272" s="119" t="s">
        <v>4323</v>
      </c>
      <c r="B2272" s="6" t="s">
        <v>4435</v>
      </c>
      <c r="C2272" s="131" t="s">
        <v>7685</v>
      </c>
      <c r="D2272" s="132" t="s">
        <v>1969</v>
      </c>
      <c r="E2272" s="8">
        <v>1</v>
      </c>
      <c r="F2272" s="166" t="s">
        <v>245</v>
      </c>
      <c r="G2272" s="9">
        <v>64.099999999999994</v>
      </c>
      <c r="I2272" s="8">
        <v>4</v>
      </c>
      <c r="L2272" s="188">
        <f>VLOOKUP('Tabela STJ'!$F$5:$F$5098,'R$ REAJUSTADO'!$A$2:$B$44,2,FALSE)</f>
        <v>648.59</v>
      </c>
      <c r="M2272" s="51">
        <f t="shared" si="83"/>
        <v>648.59</v>
      </c>
      <c r="N2272" s="52">
        <f>G2272*'R$ REAJUSTADO'!$E$13</f>
        <v>1021.7539999999999</v>
      </c>
      <c r="O2272" s="11">
        <f>(J2272*'R$ REAJUSTADO'!$E$16)*'Tabela STJ'!K2272</f>
        <v>0</v>
      </c>
      <c r="P2272" s="205">
        <f t="shared" si="82"/>
        <v>1670.3440000000001</v>
      </c>
      <c r="Q2272" s="201" t="s">
        <v>5172</v>
      </c>
    </row>
    <row r="2273" spans="1:17">
      <c r="A2273" s="119" t="s">
        <v>4323</v>
      </c>
      <c r="B2273" s="6" t="s">
        <v>4435</v>
      </c>
      <c r="C2273" s="131" t="s">
        <v>7686</v>
      </c>
      <c r="D2273" s="132" t="s">
        <v>1970</v>
      </c>
      <c r="E2273" s="8">
        <v>1</v>
      </c>
      <c r="F2273" s="166" t="s">
        <v>3</v>
      </c>
      <c r="G2273" s="9">
        <v>64.099999999999994</v>
      </c>
      <c r="I2273" s="8">
        <v>4</v>
      </c>
      <c r="L2273" s="188">
        <f>VLOOKUP('Tabela STJ'!$F$5:$F$5098,'R$ REAJUSTADO'!$A$2:$B$44,2,FALSE)</f>
        <v>261.93</v>
      </c>
      <c r="M2273" s="51">
        <f t="shared" si="83"/>
        <v>261.93</v>
      </c>
      <c r="N2273" s="52">
        <f>G2273*'R$ REAJUSTADO'!$E$13</f>
        <v>1021.7539999999999</v>
      </c>
      <c r="O2273" s="11">
        <f>(J2273*'R$ REAJUSTADO'!$E$16)*'Tabela STJ'!K2273</f>
        <v>0</v>
      </c>
      <c r="P2273" s="205">
        <f t="shared" si="82"/>
        <v>1283.684</v>
      </c>
      <c r="Q2273" s="201" t="s">
        <v>5172</v>
      </c>
    </row>
    <row r="2274" spans="1:17">
      <c r="A2274" s="119" t="s">
        <v>4323</v>
      </c>
      <c r="B2274" s="6" t="s">
        <v>4435</v>
      </c>
      <c r="C2274" s="131" t="s">
        <v>7687</v>
      </c>
      <c r="D2274" s="132" t="s">
        <v>1972</v>
      </c>
      <c r="E2274" s="8">
        <v>1</v>
      </c>
      <c r="F2274" s="166" t="s">
        <v>194</v>
      </c>
      <c r="H2274" s="8">
        <v>2</v>
      </c>
      <c r="I2274" s="8">
        <v>4</v>
      </c>
      <c r="L2274" s="188">
        <f>VLOOKUP('Tabela STJ'!$F$5:$F$5098,'R$ REAJUSTADO'!$A$2:$B$44,2,FALSE)</f>
        <v>923</v>
      </c>
      <c r="M2274" s="51">
        <f t="shared" si="83"/>
        <v>923</v>
      </c>
      <c r="N2274" s="52">
        <f>G2274*'R$ REAJUSTADO'!$E$13</f>
        <v>0</v>
      </c>
      <c r="O2274" s="11">
        <f>(J2274*'R$ REAJUSTADO'!$E$16)*'Tabela STJ'!K2274</f>
        <v>0</v>
      </c>
      <c r="P2274" s="205">
        <f t="shared" si="82"/>
        <v>923</v>
      </c>
      <c r="Q2274" s="201" t="s">
        <v>5172</v>
      </c>
    </row>
    <row r="2275" spans="1:17">
      <c r="A2275" s="119" t="s">
        <v>4323</v>
      </c>
      <c r="B2275" s="6" t="s">
        <v>4435</v>
      </c>
      <c r="C2275" s="131" t="s">
        <v>7688</v>
      </c>
      <c r="D2275" s="132" t="s">
        <v>1973</v>
      </c>
      <c r="E2275" s="8">
        <v>1</v>
      </c>
      <c r="F2275" s="166" t="s">
        <v>201</v>
      </c>
      <c r="G2275" s="9">
        <v>18.23</v>
      </c>
      <c r="H2275" s="8">
        <v>1</v>
      </c>
      <c r="I2275" s="8">
        <v>5</v>
      </c>
      <c r="L2275" s="188">
        <f>VLOOKUP('Tabela STJ'!$F$5:$F$5098,'R$ REAJUSTADO'!$A$2:$B$44,2,FALSE)</f>
        <v>769.16</v>
      </c>
      <c r="M2275" s="51">
        <f t="shared" si="83"/>
        <v>769.16</v>
      </c>
      <c r="N2275" s="52">
        <f>G2275*'R$ REAJUSTADO'!$E$13</f>
        <v>290.58620000000002</v>
      </c>
      <c r="O2275" s="11">
        <f>(J2275*'R$ REAJUSTADO'!$E$16)*'Tabela STJ'!K2275</f>
        <v>0</v>
      </c>
      <c r="P2275" s="205">
        <f t="shared" si="82"/>
        <v>1059.7462</v>
      </c>
      <c r="Q2275" s="201" t="s">
        <v>5172</v>
      </c>
    </row>
    <row r="2276" spans="1:17">
      <c r="A2276" s="119" t="s">
        <v>4323</v>
      </c>
      <c r="B2276" s="6" t="s">
        <v>4435</v>
      </c>
      <c r="C2276" s="131" t="s">
        <v>7689</v>
      </c>
      <c r="D2276" s="132" t="s">
        <v>1974</v>
      </c>
      <c r="E2276" s="8">
        <v>1</v>
      </c>
      <c r="F2276" s="166" t="s">
        <v>314</v>
      </c>
      <c r="G2276" s="9">
        <v>221.96</v>
      </c>
      <c r="H2276" s="8">
        <v>1</v>
      </c>
      <c r="I2276" s="8">
        <v>5</v>
      </c>
      <c r="L2276" s="188">
        <f>VLOOKUP('Tabela STJ'!$F$5:$F$5098,'R$ REAJUSTADO'!$A$2:$B$44,2,FALSE)</f>
        <v>1261.1400000000001</v>
      </c>
      <c r="M2276" s="51">
        <f t="shared" si="83"/>
        <v>1261.1400000000001</v>
      </c>
      <c r="N2276" s="52">
        <f>G2276*'R$ REAJUSTADO'!$E$13</f>
        <v>3538.0423999999998</v>
      </c>
      <c r="O2276" s="11">
        <f>(J2276*'R$ REAJUSTADO'!$E$16)*'Tabela STJ'!K2276</f>
        <v>0</v>
      </c>
      <c r="P2276" s="205">
        <f t="shared" si="82"/>
        <v>4799.1823999999997</v>
      </c>
      <c r="Q2276" s="201" t="s">
        <v>5172</v>
      </c>
    </row>
    <row r="2277" spans="1:17">
      <c r="A2277" s="119" t="s">
        <v>4323</v>
      </c>
      <c r="B2277" s="6" t="s">
        <v>4435</v>
      </c>
      <c r="C2277" s="131" t="s">
        <v>7690</v>
      </c>
      <c r="D2277" s="132" t="s">
        <v>1975</v>
      </c>
      <c r="E2277" s="8">
        <v>1</v>
      </c>
      <c r="F2277" s="166" t="s">
        <v>281</v>
      </c>
      <c r="G2277" s="9">
        <v>39.06</v>
      </c>
      <c r="H2277" s="8">
        <v>1</v>
      </c>
      <c r="I2277" s="8">
        <v>6</v>
      </c>
      <c r="L2277" s="188">
        <f>VLOOKUP('Tabela STJ'!$F$5:$F$5098,'R$ REAJUSTADO'!$A$2:$B$44,2,FALSE)</f>
        <v>1074.04</v>
      </c>
      <c r="M2277" s="51">
        <f t="shared" si="83"/>
        <v>1074.04</v>
      </c>
      <c r="N2277" s="52">
        <f>G2277*'R$ REAJUSTADO'!$E$13</f>
        <v>622.6164</v>
      </c>
      <c r="O2277" s="11">
        <f>(J2277*'R$ REAJUSTADO'!$E$16)*'Tabela STJ'!K2277</f>
        <v>0</v>
      </c>
      <c r="P2277" s="205">
        <f t="shared" si="82"/>
        <v>1696.6563999999998</v>
      </c>
      <c r="Q2277" s="201" t="s">
        <v>5172</v>
      </c>
    </row>
    <row r="2278" spans="1:17">
      <c r="A2278" s="119" t="s">
        <v>4323</v>
      </c>
      <c r="B2278" s="6" t="s">
        <v>4435</v>
      </c>
      <c r="C2278" s="131" t="s">
        <v>7691</v>
      </c>
      <c r="D2278" s="132" t="s">
        <v>1977</v>
      </c>
      <c r="E2278" s="8">
        <v>1</v>
      </c>
      <c r="F2278" s="166" t="s">
        <v>293</v>
      </c>
      <c r="H2278" s="8">
        <v>2</v>
      </c>
      <c r="I2278" s="8">
        <v>5</v>
      </c>
      <c r="L2278" s="188">
        <f>VLOOKUP('Tabela STJ'!$F$5:$F$5098,'R$ REAJUSTADO'!$A$2:$B$44,2,FALSE)</f>
        <v>990.89</v>
      </c>
      <c r="M2278" s="51">
        <f t="shared" si="83"/>
        <v>990.89</v>
      </c>
      <c r="N2278" s="52">
        <f>G2278*'R$ REAJUSTADO'!$E$13</f>
        <v>0</v>
      </c>
      <c r="O2278" s="11">
        <f>(J2278*'R$ REAJUSTADO'!$E$16)*'Tabela STJ'!K2278</f>
        <v>0</v>
      </c>
      <c r="P2278" s="205">
        <f t="shared" si="82"/>
        <v>990.89</v>
      </c>
      <c r="Q2278" s="201" t="s">
        <v>5172</v>
      </c>
    </row>
    <row r="2279" spans="1:17">
      <c r="A2279" s="119" t="s">
        <v>4323</v>
      </c>
      <c r="B2279" s="6" t="s">
        <v>4435</v>
      </c>
      <c r="C2279" s="131" t="s">
        <v>7692</v>
      </c>
      <c r="D2279" s="132" t="s">
        <v>1978</v>
      </c>
      <c r="E2279" s="8">
        <v>1</v>
      </c>
      <c r="F2279" s="166" t="s">
        <v>293</v>
      </c>
      <c r="H2279" s="8">
        <v>2</v>
      </c>
      <c r="I2279" s="8">
        <v>5</v>
      </c>
      <c r="L2279" s="188">
        <f>VLOOKUP('Tabela STJ'!$F$5:$F$5098,'R$ REAJUSTADO'!$A$2:$B$44,2,FALSE)</f>
        <v>990.89</v>
      </c>
      <c r="M2279" s="51">
        <f t="shared" si="83"/>
        <v>990.89</v>
      </c>
      <c r="N2279" s="52">
        <f>G2279*'R$ REAJUSTADO'!$E$13</f>
        <v>0</v>
      </c>
      <c r="O2279" s="11">
        <f>(J2279*'R$ REAJUSTADO'!$E$16)*'Tabela STJ'!K2279</f>
        <v>0</v>
      </c>
      <c r="P2279" s="205">
        <f t="shared" si="82"/>
        <v>990.89</v>
      </c>
      <c r="Q2279" s="201" t="s">
        <v>5172</v>
      </c>
    </row>
    <row r="2280" spans="1:17">
      <c r="A2280" s="119" t="s">
        <v>4323</v>
      </c>
      <c r="B2280" s="6" t="s">
        <v>4435</v>
      </c>
      <c r="C2280" s="131" t="s">
        <v>7693</v>
      </c>
      <c r="D2280" s="132" t="s">
        <v>1979</v>
      </c>
      <c r="E2280" s="8">
        <v>1</v>
      </c>
      <c r="F2280" s="166" t="s">
        <v>245</v>
      </c>
      <c r="H2280" s="8">
        <v>2</v>
      </c>
      <c r="I2280" s="8">
        <v>3</v>
      </c>
      <c r="L2280" s="188">
        <f>VLOOKUP('Tabela STJ'!$F$5:$F$5098,'R$ REAJUSTADO'!$A$2:$B$44,2,FALSE)</f>
        <v>648.59</v>
      </c>
      <c r="M2280" s="51">
        <f t="shared" si="83"/>
        <v>648.59</v>
      </c>
      <c r="N2280" s="52">
        <f>G2280*'R$ REAJUSTADO'!$E$13</f>
        <v>0</v>
      </c>
      <c r="O2280" s="11">
        <f>(J2280*'R$ REAJUSTADO'!$E$16)*'Tabela STJ'!K2280</f>
        <v>0</v>
      </c>
      <c r="P2280" s="205">
        <f t="shared" si="82"/>
        <v>648.59</v>
      </c>
      <c r="Q2280" s="201" t="s">
        <v>5172</v>
      </c>
    </row>
    <row r="2281" spans="1:17">
      <c r="A2281" s="119" t="s">
        <v>4323</v>
      </c>
      <c r="B2281" s="6" t="s">
        <v>4435</v>
      </c>
      <c r="C2281" s="131" t="s">
        <v>7694</v>
      </c>
      <c r="D2281" s="132" t="s">
        <v>1980</v>
      </c>
      <c r="E2281" s="8">
        <v>1</v>
      </c>
      <c r="F2281" s="166" t="s">
        <v>201</v>
      </c>
      <c r="G2281" s="9">
        <v>47.16</v>
      </c>
      <c r="H2281" s="8">
        <v>1</v>
      </c>
      <c r="I2281" s="8">
        <v>4</v>
      </c>
      <c r="L2281" s="188">
        <f>VLOOKUP('Tabela STJ'!$F$5:$F$5098,'R$ REAJUSTADO'!$A$2:$B$44,2,FALSE)</f>
        <v>769.16</v>
      </c>
      <c r="M2281" s="51">
        <f t="shared" si="83"/>
        <v>769.16</v>
      </c>
      <c r="N2281" s="52">
        <f>G2281*'R$ REAJUSTADO'!$E$13</f>
        <v>751.73039999999992</v>
      </c>
      <c r="O2281" s="11">
        <f>(J2281*'R$ REAJUSTADO'!$E$16)*'Tabela STJ'!K2281</f>
        <v>0</v>
      </c>
      <c r="P2281" s="205">
        <f t="shared" si="82"/>
        <v>1520.8903999999998</v>
      </c>
      <c r="Q2281" s="201" t="s">
        <v>5172</v>
      </c>
    </row>
    <row r="2282" spans="1:17">
      <c r="A2282" s="119" t="s">
        <v>4323</v>
      </c>
      <c r="B2282" s="6" t="s">
        <v>4435</v>
      </c>
      <c r="C2282" s="131" t="s">
        <v>7695</v>
      </c>
      <c r="D2282" s="132" t="s">
        <v>1981</v>
      </c>
      <c r="E2282" s="8">
        <v>1</v>
      </c>
      <c r="F2282" s="166" t="s">
        <v>48</v>
      </c>
      <c r="G2282" s="9">
        <v>126.73</v>
      </c>
      <c r="H2282" s="8">
        <v>1</v>
      </c>
      <c r="I2282" s="8">
        <v>4</v>
      </c>
      <c r="L2282" s="188">
        <f>VLOOKUP('Tabela STJ'!$F$5:$F$5098,'R$ REAJUSTADO'!$A$2:$B$44,2,FALSE)</f>
        <v>424.07</v>
      </c>
      <c r="M2282" s="51">
        <f t="shared" si="83"/>
        <v>424.07</v>
      </c>
      <c r="N2282" s="52">
        <f>G2282*'R$ REAJUSTADO'!$E$13</f>
        <v>2020.0762</v>
      </c>
      <c r="O2282" s="11">
        <f>(J2282*'R$ REAJUSTADO'!$E$16)*'Tabela STJ'!K2282</f>
        <v>0</v>
      </c>
      <c r="P2282" s="205">
        <f t="shared" si="82"/>
        <v>2444.1462000000001</v>
      </c>
      <c r="Q2282" s="201" t="s">
        <v>5172</v>
      </c>
    </row>
    <row r="2283" spans="1:17">
      <c r="A2283" s="119" t="s">
        <v>4323</v>
      </c>
      <c r="B2283" s="6" t="s">
        <v>4435</v>
      </c>
      <c r="C2283" s="131" t="s">
        <v>7696</v>
      </c>
      <c r="D2283" s="132" t="s">
        <v>1982</v>
      </c>
      <c r="E2283" s="8">
        <v>1</v>
      </c>
      <c r="F2283" s="166" t="s">
        <v>196</v>
      </c>
      <c r="G2283" s="9">
        <v>18.07</v>
      </c>
      <c r="H2283" s="8">
        <v>1</v>
      </c>
      <c r="I2283" s="8">
        <v>4</v>
      </c>
      <c r="L2283" s="188">
        <f>VLOOKUP('Tabela STJ'!$F$5:$F$5098,'R$ REAJUSTADO'!$A$2:$B$44,2,FALSE)</f>
        <v>353.41</v>
      </c>
      <c r="M2283" s="51">
        <f t="shared" si="83"/>
        <v>353.41</v>
      </c>
      <c r="N2283" s="52">
        <f>G2283*'R$ REAJUSTADO'!$E$13</f>
        <v>288.03579999999999</v>
      </c>
      <c r="O2283" s="11">
        <f>(J2283*'R$ REAJUSTADO'!$E$16)*'Tabela STJ'!K2283</f>
        <v>0</v>
      </c>
      <c r="P2283" s="205">
        <f t="shared" si="82"/>
        <v>641.44579999999996</v>
      </c>
      <c r="Q2283" s="201" t="s">
        <v>5172</v>
      </c>
    </row>
    <row r="2284" spans="1:17">
      <c r="A2284" s="119" t="s">
        <v>4323</v>
      </c>
      <c r="B2284" s="6" t="s">
        <v>4435</v>
      </c>
      <c r="C2284" s="131" t="s">
        <v>7697</v>
      </c>
      <c r="D2284" s="132" t="s">
        <v>1983</v>
      </c>
      <c r="E2284" s="8">
        <v>1</v>
      </c>
      <c r="F2284" s="166" t="s">
        <v>293</v>
      </c>
      <c r="H2284" s="8">
        <v>2</v>
      </c>
      <c r="I2284" s="8">
        <v>5</v>
      </c>
      <c r="L2284" s="188">
        <f>VLOOKUP('Tabela STJ'!$F$5:$F$5098,'R$ REAJUSTADO'!$A$2:$B$44,2,FALSE)</f>
        <v>990.89</v>
      </c>
      <c r="M2284" s="51">
        <f t="shared" si="83"/>
        <v>990.89</v>
      </c>
      <c r="N2284" s="52">
        <f>G2284*'R$ REAJUSTADO'!$E$13</f>
        <v>0</v>
      </c>
      <c r="O2284" s="11">
        <f>(J2284*'R$ REAJUSTADO'!$E$16)*'Tabela STJ'!K2284</f>
        <v>0</v>
      </c>
      <c r="P2284" s="205">
        <f t="shared" ref="P2284:P2348" si="84">SUM(M2284:O2284)</f>
        <v>990.89</v>
      </c>
      <c r="Q2284" s="201" t="s">
        <v>5172</v>
      </c>
    </row>
    <row r="2285" spans="1:17">
      <c r="A2285" s="119" t="s">
        <v>4323</v>
      </c>
      <c r="B2285" s="6" t="s">
        <v>4435</v>
      </c>
      <c r="C2285" s="131" t="s">
        <v>7698</v>
      </c>
      <c r="D2285" s="132" t="s">
        <v>1985</v>
      </c>
      <c r="E2285" s="8">
        <v>1</v>
      </c>
      <c r="F2285" s="166" t="s">
        <v>6</v>
      </c>
      <c r="H2285" s="8">
        <v>2</v>
      </c>
      <c r="I2285" s="8">
        <v>4</v>
      </c>
      <c r="L2285" s="188">
        <f>VLOOKUP('Tabela STJ'!$F$5:$F$5098,'R$ REAJUSTADO'!$A$2:$B$44,2,FALSE)</f>
        <v>838.45</v>
      </c>
      <c r="M2285" s="51">
        <f t="shared" si="83"/>
        <v>838.45</v>
      </c>
      <c r="N2285" s="52">
        <f>G2285*'R$ REAJUSTADO'!$E$13</f>
        <v>0</v>
      </c>
      <c r="O2285" s="11">
        <f>(J2285*'R$ REAJUSTADO'!$E$16)*'Tabela STJ'!K2285</f>
        <v>0</v>
      </c>
      <c r="P2285" s="205">
        <f t="shared" si="84"/>
        <v>838.45</v>
      </c>
      <c r="Q2285" s="201" t="s">
        <v>5172</v>
      </c>
    </row>
    <row r="2286" spans="1:17">
      <c r="A2286" s="119" t="s">
        <v>4323</v>
      </c>
      <c r="B2286" s="6" t="s">
        <v>4435</v>
      </c>
      <c r="C2286" s="131" t="s">
        <v>7699</v>
      </c>
      <c r="D2286" s="132" t="s">
        <v>1967</v>
      </c>
      <c r="E2286" s="8">
        <v>1</v>
      </c>
      <c r="F2286" s="166" t="s">
        <v>5</v>
      </c>
      <c r="G2286" s="9">
        <v>34.47</v>
      </c>
      <c r="H2286" s="8">
        <v>1</v>
      </c>
      <c r="I2286" s="8">
        <v>5</v>
      </c>
      <c r="L2286" s="188">
        <f>VLOOKUP('Tabela STJ'!$F$5:$F$5098,'R$ REAJUSTADO'!$A$2:$B$44,2,FALSE)</f>
        <v>600.09</v>
      </c>
      <c r="M2286" s="51">
        <f t="shared" si="83"/>
        <v>600.09</v>
      </c>
      <c r="N2286" s="52">
        <f>G2286*'R$ REAJUSTADO'!$E$13</f>
        <v>549.45179999999993</v>
      </c>
      <c r="O2286" s="11">
        <f>(J2286*'R$ REAJUSTADO'!$E$16)*'Tabela STJ'!K2286</f>
        <v>0</v>
      </c>
      <c r="P2286" s="205">
        <f t="shared" si="84"/>
        <v>1149.5418</v>
      </c>
      <c r="Q2286" s="201" t="s">
        <v>5172</v>
      </c>
    </row>
    <row r="2287" spans="1:17">
      <c r="A2287" s="119" t="s">
        <v>4323</v>
      </c>
      <c r="B2287" s="6" t="s">
        <v>4435</v>
      </c>
      <c r="C2287" s="131" t="s">
        <v>7700</v>
      </c>
      <c r="D2287" s="132" t="s">
        <v>1965</v>
      </c>
      <c r="E2287" s="8">
        <v>1</v>
      </c>
      <c r="F2287" s="166" t="s">
        <v>5</v>
      </c>
      <c r="G2287" s="9">
        <v>36.5</v>
      </c>
      <c r="H2287" s="8">
        <v>1</v>
      </c>
      <c r="I2287" s="8">
        <v>5</v>
      </c>
      <c r="L2287" s="188">
        <f>VLOOKUP('Tabela STJ'!$F$5:$F$5098,'R$ REAJUSTADO'!$A$2:$B$44,2,FALSE)</f>
        <v>600.09</v>
      </c>
      <c r="M2287" s="51">
        <f t="shared" si="83"/>
        <v>600.09</v>
      </c>
      <c r="N2287" s="52">
        <f>G2287*'R$ REAJUSTADO'!$E$13</f>
        <v>581.80999999999995</v>
      </c>
      <c r="O2287" s="11">
        <f>(J2287*'R$ REAJUSTADO'!$E$16)*'Tabela STJ'!K2287</f>
        <v>0</v>
      </c>
      <c r="P2287" s="205">
        <f t="shared" si="84"/>
        <v>1181.9000000000001</v>
      </c>
      <c r="Q2287" s="201" t="s">
        <v>5172</v>
      </c>
    </row>
    <row r="2288" spans="1:17">
      <c r="A2288" s="119" t="s">
        <v>4323</v>
      </c>
      <c r="B2288" s="6" t="s">
        <v>4435</v>
      </c>
      <c r="C2288" s="131" t="s">
        <v>7701</v>
      </c>
      <c r="D2288" s="132" t="s">
        <v>1984</v>
      </c>
      <c r="E2288" s="8">
        <v>1</v>
      </c>
      <c r="F2288" s="166" t="s">
        <v>314</v>
      </c>
      <c r="G2288" s="9">
        <v>48.66</v>
      </c>
      <c r="H2288" s="8">
        <v>2</v>
      </c>
      <c r="I2288" s="8">
        <v>5</v>
      </c>
      <c r="L2288" s="188">
        <f>VLOOKUP('Tabela STJ'!$F$5:$F$5098,'R$ REAJUSTADO'!$A$2:$B$44,2,FALSE)</f>
        <v>1261.1400000000001</v>
      </c>
      <c r="M2288" s="51">
        <f t="shared" si="83"/>
        <v>1261.1400000000001</v>
      </c>
      <c r="N2288" s="52">
        <f>G2288*'R$ REAJUSTADO'!$E$13</f>
        <v>775.64039999999989</v>
      </c>
      <c r="O2288" s="11">
        <f>(J2288*'R$ REAJUSTADO'!$E$16)*'Tabela STJ'!K2288</f>
        <v>0</v>
      </c>
      <c r="P2288" s="205">
        <f t="shared" si="84"/>
        <v>2036.7804000000001</v>
      </c>
      <c r="Q2288" s="201" t="s">
        <v>5172</v>
      </c>
    </row>
    <row r="2289" spans="1:17">
      <c r="A2289" s="119" t="s">
        <v>4323</v>
      </c>
      <c r="B2289" s="6" t="s">
        <v>4435</v>
      </c>
      <c r="C2289" s="131" t="s">
        <v>7702</v>
      </c>
      <c r="D2289" s="132" t="s">
        <v>1971</v>
      </c>
      <c r="E2289" s="8">
        <v>1</v>
      </c>
      <c r="F2289" s="166" t="s">
        <v>7</v>
      </c>
      <c r="G2289" s="9">
        <v>48.66</v>
      </c>
      <c r="H2289" s="8">
        <v>2</v>
      </c>
      <c r="I2289" s="8">
        <v>5</v>
      </c>
      <c r="L2289" s="188">
        <f>VLOOKUP('Tabela STJ'!$F$5:$F$5098,'R$ REAJUSTADO'!$A$2:$B$44,2,FALSE)</f>
        <v>1191.8499999999999</v>
      </c>
      <c r="M2289" s="51">
        <f t="shared" si="83"/>
        <v>1191.8499999999999</v>
      </c>
      <c r="N2289" s="52">
        <f>G2289*'R$ REAJUSTADO'!$E$13</f>
        <v>775.64039999999989</v>
      </c>
      <c r="O2289" s="11">
        <f>(J2289*'R$ REAJUSTADO'!$E$16)*'Tabela STJ'!K2289</f>
        <v>0</v>
      </c>
      <c r="P2289" s="205">
        <f t="shared" si="84"/>
        <v>1967.4903999999997</v>
      </c>
      <c r="Q2289" s="201" t="s">
        <v>5172</v>
      </c>
    </row>
    <row r="2290" spans="1:17">
      <c r="A2290" s="119" t="s">
        <v>4323</v>
      </c>
      <c r="B2290" s="6" t="s">
        <v>4435</v>
      </c>
      <c r="C2290" s="131" t="s">
        <v>7703</v>
      </c>
      <c r="D2290" s="132" t="s">
        <v>1945</v>
      </c>
      <c r="E2290" s="8">
        <v>1</v>
      </c>
      <c r="F2290" s="166" t="s">
        <v>226</v>
      </c>
      <c r="G2290" s="9">
        <v>60.83</v>
      </c>
      <c r="H2290" s="8">
        <v>2</v>
      </c>
      <c r="I2290" s="8">
        <v>6</v>
      </c>
      <c r="L2290" s="188">
        <f>VLOOKUP('Tabela STJ'!$F$5:$F$5098,'R$ REAJUSTADO'!$A$2:$B$44,2,FALSE)</f>
        <v>1517.54</v>
      </c>
      <c r="M2290" s="51">
        <f t="shared" si="83"/>
        <v>1517.54</v>
      </c>
      <c r="N2290" s="52">
        <f>G2290*'R$ REAJUSTADO'!$E$13</f>
        <v>969.63019999999995</v>
      </c>
      <c r="O2290" s="11">
        <f>(J2290*'R$ REAJUSTADO'!$E$16)*'Tabela STJ'!K2290</f>
        <v>0</v>
      </c>
      <c r="P2290" s="205">
        <f t="shared" si="84"/>
        <v>2487.1702</v>
      </c>
      <c r="Q2290" s="201" t="s">
        <v>5172</v>
      </c>
    </row>
    <row r="2291" spans="1:17">
      <c r="A2291" s="119" t="s">
        <v>4323</v>
      </c>
      <c r="B2291" s="6" t="s">
        <v>4435</v>
      </c>
      <c r="C2291" s="131" t="s">
        <v>7704</v>
      </c>
      <c r="D2291" s="132" t="s">
        <v>1956</v>
      </c>
      <c r="E2291" s="8">
        <v>1</v>
      </c>
      <c r="F2291" s="166" t="s">
        <v>226</v>
      </c>
      <c r="G2291" s="9">
        <v>60.83</v>
      </c>
      <c r="H2291" s="8">
        <v>2</v>
      </c>
      <c r="I2291" s="8">
        <v>6</v>
      </c>
      <c r="L2291" s="188">
        <f>VLOOKUP('Tabela STJ'!$F$5:$F$5098,'R$ REAJUSTADO'!$A$2:$B$44,2,FALSE)</f>
        <v>1517.54</v>
      </c>
      <c r="M2291" s="51">
        <f t="shared" si="83"/>
        <v>1517.54</v>
      </c>
      <c r="N2291" s="52">
        <f>G2291*'R$ REAJUSTADO'!$E$13</f>
        <v>969.63019999999995</v>
      </c>
      <c r="O2291" s="11">
        <f>(J2291*'R$ REAJUSTADO'!$E$16)*'Tabela STJ'!K2291</f>
        <v>0</v>
      </c>
      <c r="P2291" s="205">
        <f t="shared" si="84"/>
        <v>2487.1702</v>
      </c>
      <c r="Q2291" s="201" t="s">
        <v>5172</v>
      </c>
    </row>
    <row r="2292" spans="1:17">
      <c r="A2292" s="119" t="s">
        <v>4323</v>
      </c>
      <c r="B2292" s="6" t="s">
        <v>4435</v>
      </c>
      <c r="C2292" s="131" t="s">
        <v>7705</v>
      </c>
      <c r="D2292" s="132" t="s">
        <v>1954</v>
      </c>
      <c r="E2292" s="8">
        <v>1</v>
      </c>
      <c r="F2292" s="166" t="s">
        <v>226</v>
      </c>
      <c r="G2292" s="9">
        <v>64.88</v>
      </c>
      <c r="H2292" s="8">
        <v>2</v>
      </c>
      <c r="I2292" s="8">
        <v>6</v>
      </c>
      <c r="L2292" s="188">
        <f>VLOOKUP('Tabela STJ'!$F$5:$F$5098,'R$ REAJUSTADO'!$A$2:$B$44,2,FALSE)</f>
        <v>1517.54</v>
      </c>
      <c r="M2292" s="51">
        <f t="shared" si="83"/>
        <v>1517.54</v>
      </c>
      <c r="N2292" s="52">
        <f>G2292*'R$ REAJUSTADO'!$E$13</f>
        <v>1034.1871999999998</v>
      </c>
      <c r="O2292" s="11">
        <f>(J2292*'R$ REAJUSTADO'!$E$16)*'Tabela STJ'!K2292</f>
        <v>0</v>
      </c>
      <c r="P2292" s="205">
        <f t="shared" si="84"/>
        <v>2551.7271999999998</v>
      </c>
      <c r="Q2292" s="201" t="s">
        <v>5172</v>
      </c>
    </row>
    <row r="2293" spans="1:17">
      <c r="A2293" s="119" t="s">
        <v>4323</v>
      </c>
      <c r="B2293" s="6" t="s">
        <v>4435</v>
      </c>
      <c r="C2293" s="131" t="s">
        <v>7706</v>
      </c>
      <c r="D2293" s="132" t="s">
        <v>1976</v>
      </c>
      <c r="E2293" s="8">
        <v>1</v>
      </c>
      <c r="F2293" s="166" t="s">
        <v>281</v>
      </c>
      <c r="G2293" s="9">
        <v>120.62</v>
      </c>
      <c r="H2293" s="8">
        <v>1</v>
      </c>
      <c r="I2293" s="8">
        <v>6</v>
      </c>
      <c r="L2293" s="188">
        <f>VLOOKUP('Tabela STJ'!$F$5:$F$5098,'R$ REAJUSTADO'!$A$2:$B$44,2,FALSE)</f>
        <v>1074.04</v>
      </c>
      <c r="M2293" s="51">
        <f t="shared" si="83"/>
        <v>1074.04</v>
      </c>
      <c r="N2293" s="52">
        <f>G2293*'R$ REAJUSTADO'!$E$13</f>
        <v>1922.6828</v>
      </c>
      <c r="O2293" s="11">
        <f>(J2293*'R$ REAJUSTADO'!$E$16)*'Tabela STJ'!K2293</f>
        <v>0</v>
      </c>
      <c r="P2293" s="205">
        <f t="shared" si="84"/>
        <v>2996.7228</v>
      </c>
      <c r="Q2293" s="201" t="s">
        <v>5172</v>
      </c>
    </row>
    <row r="2294" spans="1:17">
      <c r="A2294" s="119" t="s">
        <v>4323</v>
      </c>
      <c r="B2294" s="6" t="s">
        <v>4435</v>
      </c>
      <c r="C2294" s="131" t="s">
        <v>7707</v>
      </c>
      <c r="D2294" s="132" t="s">
        <v>1952</v>
      </c>
      <c r="E2294" s="8">
        <v>1</v>
      </c>
      <c r="F2294" s="166" t="s">
        <v>201</v>
      </c>
      <c r="G2294" s="9">
        <v>2.78</v>
      </c>
      <c r="H2294" s="8">
        <v>1</v>
      </c>
      <c r="I2294" s="8">
        <v>4</v>
      </c>
      <c r="L2294" s="188">
        <f>VLOOKUP('Tabela STJ'!$F$5:$F$5098,'R$ REAJUSTADO'!$A$2:$B$44,2,FALSE)</f>
        <v>769.16</v>
      </c>
      <c r="M2294" s="51">
        <f t="shared" si="83"/>
        <v>769.16</v>
      </c>
      <c r="N2294" s="52">
        <f>G2294*'R$ REAJUSTADO'!$E$13</f>
        <v>44.313199999999995</v>
      </c>
      <c r="O2294" s="11">
        <f>(J2294*'R$ REAJUSTADO'!$E$16)*'Tabela STJ'!K2294</f>
        <v>0</v>
      </c>
      <c r="P2294" s="205">
        <f t="shared" si="84"/>
        <v>813.47319999999991</v>
      </c>
      <c r="Q2294" s="201" t="s">
        <v>5172</v>
      </c>
    </row>
    <row r="2295" spans="1:17" s="26" customFormat="1" ht="31.5">
      <c r="A2295" s="273" t="s">
        <v>5458</v>
      </c>
      <c r="B2295" s="273"/>
      <c r="C2295" s="273"/>
      <c r="D2295" s="273"/>
      <c r="E2295" s="273"/>
      <c r="F2295" s="273"/>
      <c r="G2295" s="273"/>
      <c r="H2295" s="273"/>
      <c r="I2295" s="273"/>
      <c r="J2295" s="273"/>
      <c r="K2295" s="273"/>
      <c r="L2295" s="273"/>
      <c r="M2295" s="273"/>
      <c r="N2295" s="273"/>
      <c r="O2295" s="273"/>
      <c r="P2295" s="273"/>
      <c r="Q2295" s="273"/>
    </row>
    <row r="2296" spans="1:17">
      <c r="A2296" s="119" t="s">
        <v>4323</v>
      </c>
      <c r="B2296" s="6" t="s">
        <v>4436</v>
      </c>
      <c r="C2296" s="131" t="s">
        <v>7708</v>
      </c>
      <c r="D2296" s="132" t="s">
        <v>1986</v>
      </c>
      <c r="E2296" s="8">
        <v>1</v>
      </c>
      <c r="F2296" s="166" t="s">
        <v>314</v>
      </c>
      <c r="H2296" s="8">
        <v>2</v>
      </c>
      <c r="I2296" s="8">
        <v>5</v>
      </c>
      <c r="L2296" s="188">
        <f>VLOOKUP('Tabela STJ'!$F$5:$F$5098,'R$ REAJUSTADO'!$A$2:$B$44,2,FALSE)</f>
        <v>1261.1400000000001</v>
      </c>
      <c r="M2296" s="51">
        <f t="shared" si="83"/>
        <v>1261.1400000000001</v>
      </c>
      <c r="N2296" s="52">
        <f>G2296*'R$ REAJUSTADO'!$E$13</f>
        <v>0</v>
      </c>
      <c r="O2296" s="11">
        <f>(J2296*'R$ REAJUSTADO'!$E$16)*'Tabela STJ'!K2296</f>
        <v>0</v>
      </c>
      <c r="P2296" s="205">
        <f t="shared" si="84"/>
        <v>1261.1400000000001</v>
      </c>
      <c r="Q2296" s="201" t="s">
        <v>5172</v>
      </c>
    </row>
    <row r="2297" spans="1:17">
      <c r="A2297" s="119" t="s">
        <v>4323</v>
      </c>
      <c r="B2297" s="6" t="s">
        <v>4436</v>
      </c>
      <c r="C2297" s="131" t="s">
        <v>7709</v>
      </c>
      <c r="D2297" s="132" t="s">
        <v>1987</v>
      </c>
      <c r="E2297" s="8">
        <v>1</v>
      </c>
      <c r="F2297" s="166" t="s">
        <v>184</v>
      </c>
      <c r="H2297" s="8">
        <v>2</v>
      </c>
      <c r="I2297" s="8">
        <v>3</v>
      </c>
      <c r="L2297" s="188">
        <f>VLOOKUP('Tabela STJ'!$F$5:$F$5098,'R$ REAJUSTADO'!$A$2:$B$44,2,FALSE)</f>
        <v>720.66</v>
      </c>
      <c r="M2297" s="51">
        <f t="shared" si="83"/>
        <v>720.66</v>
      </c>
      <c r="N2297" s="52">
        <f>G2297*'R$ REAJUSTADO'!$E$13</f>
        <v>0</v>
      </c>
      <c r="O2297" s="11">
        <f>(J2297*'R$ REAJUSTADO'!$E$16)*'Tabela STJ'!K2297</f>
        <v>0</v>
      </c>
      <c r="P2297" s="205">
        <f t="shared" si="84"/>
        <v>720.66</v>
      </c>
      <c r="Q2297" s="201" t="s">
        <v>5172</v>
      </c>
    </row>
    <row r="2298" spans="1:17">
      <c r="A2298" s="119" t="s">
        <v>4323</v>
      </c>
      <c r="B2298" s="6" t="s">
        <v>4436</v>
      </c>
      <c r="C2298" s="131" t="s">
        <v>7710</v>
      </c>
      <c r="D2298" s="132" t="s">
        <v>1988</v>
      </c>
      <c r="E2298" s="8">
        <v>1</v>
      </c>
      <c r="F2298" s="166" t="s">
        <v>2</v>
      </c>
      <c r="G2298" s="9">
        <v>4.22</v>
      </c>
      <c r="H2298" s="8">
        <v>1</v>
      </c>
      <c r="I2298" s="8">
        <v>2</v>
      </c>
      <c r="L2298" s="188">
        <f>VLOOKUP('Tabela STJ'!$F$5:$F$5098,'R$ REAJUSTADO'!$A$2:$B$44,2,FALSE)</f>
        <v>177.38</v>
      </c>
      <c r="M2298" s="51">
        <f t="shared" si="83"/>
        <v>177.38</v>
      </c>
      <c r="N2298" s="52">
        <f>G2298*'R$ REAJUSTADO'!$E$13</f>
        <v>67.266799999999989</v>
      </c>
      <c r="O2298" s="11">
        <f>(J2298*'R$ REAJUSTADO'!$E$16)*'Tabela STJ'!K2298</f>
        <v>0</v>
      </c>
      <c r="P2298" s="205">
        <f t="shared" si="84"/>
        <v>244.64679999999998</v>
      </c>
      <c r="Q2298" s="201" t="s">
        <v>5172</v>
      </c>
    </row>
    <row r="2299" spans="1:17">
      <c r="A2299" s="119" t="s">
        <v>4323</v>
      </c>
      <c r="B2299" s="6" t="s">
        <v>4436</v>
      </c>
      <c r="C2299" s="131" t="s">
        <v>7711</v>
      </c>
      <c r="D2299" s="132" t="s">
        <v>1989</v>
      </c>
      <c r="E2299" s="8">
        <v>1</v>
      </c>
      <c r="F2299" s="166" t="s">
        <v>145</v>
      </c>
      <c r="H2299" s="8">
        <v>1</v>
      </c>
      <c r="I2299" s="8">
        <v>2</v>
      </c>
      <c r="L2299" s="188">
        <f>VLOOKUP('Tabela STJ'!$F$5:$F$5098,'R$ REAJUSTADO'!$A$2:$B$44,2,FALSE)</f>
        <v>304.89</v>
      </c>
      <c r="M2299" s="51">
        <f t="shared" si="83"/>
        <v>304.89</v>
      </c>
      <c r="N2299" s="52">
        <f>G2299*'R$ REAJUSTADO'!$E$13</f>
        <v>0</v>
      </c>
      <c r="O2299" s="11">
        <f>(J2299*'R$ REAJUSTADO'!$E$16)*'Tabela STJ'!K2299</f>
        <v>0</v>
      </c>
      <c r="P2299" s="205">
        <f t="shared" si="84"/>
        <v>304.89</v>
      </c>
      <c r="Q2299" s="201" t="s">
        <v>5172</v>
      </c>
    </row>
    <row r="2300" spans="1:17">
      <c r="A2300" s="119" t="s">
        <v>4323</v>
      </c>
      <c r="B2300" s="6" t="s">
        <v>4436</v>
      </c>
      <c r="C2300" s="131" t="s">
        <v>7712</v>
      </c>
      <c r="D2300" s="132" t="s">
        <v>1990</v>
      </c>
      <c r="E2300" s="8">
        <v>1</v>
      </c>
      <c r="F2300" s="166" t="s">
        <v>229</v>
      </c>
      <c r="G2300" s="9">
        <v>6.5</v>
      </c>
      <c r="H2300" s="8">
        <v>1</v>
      </c>
      <c r="I2300" s="8">
        <v>5</v>
      </c>
      <c r="L2300" s="188">
        <f>VLOOKUP('Tabela STJ'!$F$5:$F$5098,'R$ REAJUSTADO'!$A$2:$B$44,2,FALSE)</f>
        <v>324.31</v>
      </c>
      <c r="M2300" s="51">
        <f t="shared" si="83"/>
        <v>324.31</v>
      </c>
      <c r="N2300" s="52">
        <f>G2300*'R$ REAJUSTADO'!$E$13</f>
        <v>103.61</v>
      </c>
      <c r="O2300" s="11">
        <f>(J2300*'R$ REAJUSTADO'!$E$16)*'Tabela STJ'!K2300</f>
        <v>0</v>
      </c>
      <c r="P2300" s="205">
        <f t="shared" si="84"/>
        <v>427.92</v>
      </c>
      <c r="Q2300" s="201" t="s">
        <v>5172</v>
      </c>
    </row>
    <row r="2301" spans="1:17">
      <c r="A2301" s="119" t="s">
        <v>4323</v>
      </c>
      <c r="B2301" s="6" t="s">
        <v>4436</v>
      </c>
      <c r="C2301" s="131" t="s">
        <v>7713</v>
      </c>
      <c r="D2301" s="132" t="s">
        <v>1991</v>
      </c>
      <c r="E2301" s="8">
        <v>1</v>
      </c>
      <c r="F2301" s="166" t="s">
        <v>194</v>
      </c>
      <c r="H2301" s="8">
        <v>1</v>
      </c>
      <c r="I2301" s="8">
        <v>4</v>
      </c>
      <c r="L2301" s="188">
        <f>VLOOKUP('Tabela STJ'!$F$5:$F$5098,'R$ REAJUSTADO'!$A$2:$B$44,2,FALSE)</f>
        <v>923</v>
      </c>
      <c r="M2301" s="51">
        <f t="shared" si="83"/>
        <v>923</v>
      </c>
      <c r="N2301" s="52">
        <f>G2301*'R$ REAJUSTADO'!$E$13</f>
        <v>0</v>
      </c>
      <c r="O2301" s="11">
        <f>(J2301*'R$ REAJUSTADO'!$E$16)*'Tabela STJ'!K2301</f>
        <v>0</v>
      </c>
      <c r="P2301" s="205">
        <f t="shared" si="84"/>
        <v>923</v>
      </c>
      <c r="Q2301" s="201" t="s">
        <v>5172</v>
      </c>
    </row>
    <row r="2302" spans="1:17">
      <c r="A2302" s="119" t="s">
        <v>4323</v>
      </c>
      <c r="B2302" s="6" t="s">
        <v>4436</v>
      </c>
      <c r="C2302" s="131" t="s">
        <v>7714</v>
      </c>
      <c r="D2302" s="132" t="s">
        <v>1993</v>
      </c>
      <c r="E2302" s="8">
        <v>1</v>
      </c>
      <c r="F2302" s="166" t="s">
        <v>226</v>
      </c>
      <c r="H2302" s="8">
        <v>2</v>
      </c>
      <c r="I2302" s="8">
        <v>6</v>
      </c>
      <c r="L2302" s="188">
        <f>VLOOKUP('Tabela STJ'!$F$5:$F$5098,'R$ REAJUSTADO'!$A$2:$B$44,2,FALSE)</f>
        <v>1517.54</v>
      </c>
      <c r="M2302" s="51">
        <f t="shared" si="83"/>
        <v>1517.54</v>
      </c>
      <c r="N2302" s="52">
        <f>G2302*'R$ REAJUSTADO'!$E$13</f>
        <v>0</v>
      </c>
      <c r="O2302" s="11">
        <f>(J2302*'R$ REAJUSTADO'!$E$16)*'Tabela STJ'!K2302</f>
        <v>0</v>
      </c>
      <c r="P2302" s="205">
        <f t="shared" si="84"/>
        <v>1517.54</v>
      </c>
      <c r="Q2302" s="201" t="s">
        <v>5172</v>
      </c>
    </row>
    <row r="2303" spans="1:17">
      <c r="A2303" s="119" t="s">
        <v>4323</v>
      </c>
      <c r="B2303" s="6" t="s">
        <v>4436</v>
      </c>
      <c r="C2303" s="131" t="s">
        <v>7715</v>
      </c>
      <c r="D2303" s="132" t="s">
        <v>1995</v>
      </c>
      <c r="E2303" s="8">
        <v>1</v>
      </c>
      <c r="F2303" s="166" t="s">
        <v>281</v>
      </c>
      <c r="H2303" s="8">
        <v>2</v>
      </c>
      <c r="I2303" s="8">
        <v>5</v>
      </c>
      <c r="L2303" s="188">
        <f>VLOOKUP('Tabela STJ'!$F$5:$F$5098,'R$ REAJUSTADO'!$A$2:$B$44,2,FALSE)</f>
        <v>1074.04</v>
      </c>
      <c r="M2303" s="51">
        <f t="shared" si="83"/>
        <v>1074.04</v>
      </c>
      <c r="N2303" s="52">
        <f>G2303*'R$ REAJUSTADO'!$E$13</f>
        <v>0</v>
      </c>
      <c r="O2303" s="11">
        <f>(J2303*'R$ REAJUSTADO'!$E$16)*'Tabela STJ'!K2303</f>
        <v>0</v>
      </c>
      <c r="P2303" s="205">
        <f t="shared" si="84"/>
        <v>1074.04</v>
      </c>
      <c r="Q2303" s="201" t="s">
        <v>5172</v>
      </c>
    </row>
    <row r="2304" spans="1:17">
      <c r="A2304" s="119" t="s">
        <v>4323</v>
      </c>
      <c r="B2304" s="6" t="s">
        <v>4436</v>
      </c>
      <c r="C2304" s="131" t="s">
        <v>7716</v>
      </c>
      <c r="D2304" s="132" t="s">
        <v>1996</v>
      </c>
      <c r="E2304" s="8">
        <v>1</v>
      </c>
      <c r="F2304" s="166" t="s">
        <v>196</v>
      </c>
      <c r="H2304" s="8">
        <v>1</v>
      </c>
      <c r="I2304" s="8">
        <v>2</v>
      </c>
      <c r="L2304" s="188">
        <f>VLOOKUP('Tabela STJ'!$F$5:$F$5098,'R$ REAJUSTADO'!$A$2:$B$44,2,FALSE)</f>
        <v>353.41</v>
      </c>
      <c r="M2304" s="51">
        <f t="shared" si="83"/>
        <v>353.41</v>
      </c>
      <c r="N2304" s="52">
        <f>G2304*'R$ REAJUSTADO'!$E$13</f>
        <v>0</v>
      </c>
      <c r="O2304" s="11">
        <f>(J2304*'R$ REAJUSTADO'!$E$16)*'Tabela STJ'!K2304</f>
        <v>0</v>
      </c>
      <c r="P2304" s="205">
        <f t="shared" si="84"/>
        <v>353.41</v>
      </c>
      <c r="Q2304" s="201" t="s">
        <v>5172</v>
      </c>
    </row>
    <row r="2305" spans="1:17">
      <c r="A2305" s="119" t="s">
        <v>4323</v>
      </c>
      <c r="B2305" s="6" t="s">
        <v>4436</v>
      </c>
      <c r="C2305" s="131" t="s">
        <v>7717</v>
      </c>
      <c r="D2305" s="132" t="s">
        <v>1998</v>
      </c>
      <c r="E2305" s="8">
        <v>1</v>
      </c>
      <c r="F2305" s="166" t="s">
        <v>245</v>
      </c>
      <c r="G2305" s="9">
        <v>54.94</v>
      </c>
      <c r="I2305" s="8">
        <v>3</v>
      </c>
      <c r="L2305" s="188">
        <f>VLOOKUP('Tabela STJ'!$F$5:$F$5098,'R$ REAJUSTADO'!$A$2:$B$44,2,FALSE)</f>
        <v>648.59</v>
      </c>
      <c r="M2305" s="51">
        <f t="shared" si="83"/>
        <v>648.59</v>
      </c>
      <c r="N2305" s="52">
        <f>G2305*'R$ REAJUSTADO'!$E$13</f>
        <v>875.7435999999999</v>
      </c>
      <c r="O2305" s="11">
        <f>(J2305*'R$ REAJUSTADO'!$E$16)*'Tabela STJ'!K2305</f>
        <v>0</v>
      </c>
      <c r="P2305" s="205">
        <f t="shared" si="84"/>
        <v>1524.3335999999999</v>
      </c>
      <c r="Q2305" s="201" t="s">
        <v>5172</v>
      </c>
    </row>
    <row r="2306" spans="1:17">
      <c r="A2306" s="119" t="s">
        <v>4323</v>
      </c>
      <c r="B2306" s="6" t="s">
        <v>4436</v>
      </c>
      <c r="C2306" s="131" t="s">
        <v>7718</v>
      </c>
      <c r="D2306" s="132" t="s">
        <v>1999</v>
      </c>
      <c r="E2306" s="8">
        <v>1</v>
      </c>
      <c r="F2306" s="166" t="s">
        <v>3</v>
      </c>
      <c r="G2306" s="9">
        <v>54.94</v>
      </c>
      <c r="I2306" s="8">
        <v>3</v>
      </c>
      <c r="L2306" s="188">
        <f>VLOOKUP('Tabela STJ'!$F$5:$F$5098,'R$ REAJUSTADO'!$A$2:$B$44,2,FALSE)</f>
        <v>261.93</v>
      </c>
      <c r="M2306" s="51">
        <f t="shared" si="83"/>
        <v>261.93</v>
      </c>
      <c r="N2306" s="52">
        <f>G2306*'R$ REAJUSTADO'!$E$13</f>
        <v>875.7435999999999</v>
      </c>
      <c r="O2306" s="11">
        <f>(J2306*'R$ REAJUSTADO'!$E$16)*'Tabela STJ'!K2306</f>
        <v>0</v>
      </c>
      <c r="P2306" s="205">
        <f t="shared" si="84"/>
        <v>1137.6735999999999</v>
      </c>
      <c r="Q2306" s="201" t="s">
        <v>5172</v>
      </c>
    </row>
    <row r="2307" spans="1:17">
      <c r="A2307" s="119" t="s">
        <v>4323</v>
      </c>
      <c r="B2307" s="6" t="s">
        <v>4436</v>
      </c>
      <c r="C2307" s="131" t="s">
        <v>7719</v>
      </c>
      <c r="D2307" s="132" t="s">
        <v>2000</v>
      </c>
      <c r="E2307" s="8">
        <v>1</v>
      </c>
      <c r="F2307" s="166" t="s">
        <v>48</v>
      </c>
      <c r="G2307" s="9">
        <v>54.23</v>
      </c>
      <c r="H2307" s="8">
        <v>1</v>
      </c>
      <c r="I2307" s="8">
        <v>4</v>
      </c>
      <c r="L2307" s="188">
        <f>VLOOKUP('Tabela STJ'!$F$5:$F$5098,'R$ REAJUSTADO'!$A$2:$B$44,2,FALSE)</f>
        <v>424.07</v>
      </c>
      <c r="M2307" s="51">
        <f t="shared" ref="M2307:M2371" si="85">L2307*E2307</f>
        <v>424.07</v>
      </c>
      <c r="N2307" s="52">
        <f>G2307*'R$ REAJUSTADO'!$E$13</f>
        <v>864.42619999999988</v>
      </c>
      <c r="O2307" s="11">
        <f>(J2307*'R$ REAJUSTADO'!$E$16)*'Tabela STJ'!K2307</f>
        <v>0</v>
      </c>
      <c r="P2307" s="205">
        <f t="shared" si="84"/>
        <v>1288.4961999999998</v>
      </c>
      <c r="Q2307" s="201" t="s">
        <v>5172</v>
      </c>
    </row>
    <row r="2308" spans="1:17">
      <c r="A2308" s="119" t="s">
        <v>4323</v>
      </c>
      <c r="B2308" s="6" t="s">
        <v>4436</v>
      </c>
      <c r="C2308" s="131" t="s">
        <v>7720</v>
      </c>
      <c r="D2308" s="132" t="s">
        <v>2001</v>
      </c>
      <c r="E2308" s="8">
        <v>1</v>
      </c>
      <c r="F2308" s="166" t="s">
        <v>196</v>
      </c>
      <c r="G2308" s="9">
        <v>8.67</v>
      </c>
      <c r="H2308" s="8">
        <v>1</v>
      </c>
      <c r="I2308" s="8">
        <v>3</v>
      </c>
      <c r="L2308" s="188">
        <f>VLOOKUP('Tabela STJ'!$F$5:$F$5098,'R$ REAJUSTADO'!$A$2:$B$44,2,FALSE)</f>
        <v>353.41</v>
      </c>
      <c r="M2308" s="51">
        <f t="shared" si="85"/>
        <v>353.41</v>
      </c>
      <c r="N2308" s="52">
        <f>G2308*'R$ REAJUSTADO'!$E$13</f>
        <v>138.19979999999998</v>
      </c>
      <c r="O2308" s="11">
        <f>(J2308*'R$ REAJUSTADO'!$E$16)*'Tabela STJ'!K2308</f>
        <v>0</v>
      </c>
      <c r="P2308" s="205">
        <f t="shared" si="84"/>
        <v>491.60980000000001</v>
      </c>
      <c r="Q2308" s="201" t="s">
        <v>5172</v>
      </c>
    </row>
    <row r="2309" spans="1:17">
      <c r="A2309" s="119" t="s">
        <v>4323</v>
      </c>
      <c r="B2309" s="6" t="s">
        <v>4436</v>
      </c>
      <c r="C2309" s="131" t="s">
        <v>7721</v>
      </c>
      <c r="D2309" s="132" t="s">
        <v>2002</v>
      </c>
      <c r="E2309" s="8">
        <v>1</v>
      </c>
      <c r="F2309" s="166" t="s">
        <v>6</v>
      </c>
      <c r="H2309" s="8">
        <v>2</v>
      </c>
      <c r="I2309" s="8">
        <v>3</v>
      </c>
      <c r="L2309" s="188">
        <f>VLOOKUP('Tabela STJ'!$F$5:$F$5098,'R$ REAJUSTADO'!$A$2:$B$44,2,FALSE)</f>
        <v>838.45</v>
      </c>
      <c r="M2309" s="51">
        <f t="shared" si="85"/>
        <v>838.45</v>
      </c>
      <c r="N2309" s="52">
        <f>G2309*'R$ REAJUSTADO'!$E$13</f>
        <v>0</v>
      </c>
      <c r="O2309" s="11">
        <f>(J2309*'R$ REAJUSTADO'!$E$16)*'Tabela STJ'!K2309</f>
        <v>0</v>
      </c>
      <c r="P2309" s="205">
        <f t="shared" si="84"/>
        <v>838.45</v>
      </c>
      <c r="Q2309" s="201" t="s">
        <v>5172</v>
      </c>
    </row>
    <row r="2310" spans="1:17">
      <c r="A2310" s="119" t="s">
        <v>4323</v>
      </c>
      <c r="B2310" s="6" t="s">
        <v>4436</v>
      </c>
      <c r="C2310" s="131" t="s">
        <v>7722</v>
      </c>
      <c r="D2310" s="132" t="s">
        <v>2003</v>
      </c>
      <c r="E2310" s="8">
        <v>1</v>
      </c>
      <c r="F2310" s="166" t="s">
        <v>245</v>
      </c>
      <c r="H2310" s="8">
        <v>1</v>
      </c>
      <c r="I2310" s="8">
        <v>3</v>
      </c>
      <c r="L2310" s="188">
        <f>VLOOKUP('Tabela STJ'!$F$5:$F$5098,'R$ REAJUSTADO'!$A$2:$B$44,2,FALSE)</f>
        <v>648.59</v>
      </c>
      <c r="M2310" s="51">
        <f t="shared" si="85"/>
        <v>648.59</v>
      </c>
      <c r="N2310" s="52">
        <f>G2310*'R$ REAJUSTADO'!$E$13</f>
        <v>0</v>
      </c>
      <c r="O2310" s="11">
        <f>(J2310*'R$ REAJUSTADO'!$E$16)*'Tabela STJ'!K2310</f>
        <v>0</v>
      </c>
      <c r="P2310" s="205">
        <f t="shared" si="84"/>
        <v>648.59</v>
      </c>
      <c r="Q2310" s="201" t="s">
        <v>5172</v>
      </c>
    </row>
    <row r="2311" spans="1:17">
      <c r="A2311" s="119" t="s">
        <v>4323</v>
      </c>
      <c r="B2311" s="6" t="s">
        <v>4436</v>
      </c>
      <c r="C2311" s="131" t="s">
        <v>7723</v>
      </c>
      <c r="D2311" s="132" t="s">
        <v>2004</v>
      </c>
      <c r="E2311" s="8">
        <v>1</v>
      </c>
      <c r="F2311" s="166" t="s">
        <v>145</v>
      </c>
      <c r="H2311" s="8">
        <v>1</v>
      </c>
      <c r="I2311" s="8">
        <v>2</v>
      </c>
      <c r="L2311" s="188">
        <f>VLOOKUP('Tabela STJ'!$F$5:$F$5098,'R$ REAJUSTADO'!$A$2:$B$44,2,FALSE)</f>
        <v>304.89</v>
      </c>
      <c r="M2311" s="51">
        <f t="shared" si="85"/>
        <v>304.89</v>
      </c>
      <c r="N2311" s="52">
        <f>G2311*'R$ REAJUSTADO'!$E$13</f>
        <v>0</v>
      </c>
      <c r="O2311" s="11">
        <f>(J2311*'R$ REAJUSTADO'!$E$16)*'Tabela STJ'!K2311</f>
        <v>0</v>
      </c>
      <c r="P2311" s="205">
        <f t="shared" si="84"/>
        <v>304.89</v>
      </c>
      <c r="Q2311" s="201" t="s">
        <v>5172</v>
      </c>
    </row>
    <row r="2312" spans="1:17">
      <c r="A2312" s="119" t="s">
        <v>4323</v>
      </c>
      <c r="B2312" s="6" t="s">
        <v>4436</v>
      </c>
      <c r="C2312" s="131" t="s">
        <v>7724</v>
      </c>
      <c r="D2312" s="132" t="s">
        <v>2005</v>
      </c>
      <c r="E2312" s="8">
        <v>1</v>
      </c>
      <c r="F2312" s="166" t="s">
        <v>145</v>
      </c>
      <c r="G2312" s="9">
        <v>3.24</v>
      </c>
      <c r="H2312" s="8">
        <v>1</v>
      </c>
      <c r="I2312" s="8">
        <v>3</v>
      </c>
      <c r="L2312" s="188">
        <f>VLOOKUP('Tabela STJ'!$F$5:$F$5098,'R$ REAJUSTADO'!$A$2:$B$44,2,FALSE)</f>
        <v>304.89</v>
      </c>
      <c r="M2312" s="51">
        <f t="shared" si="85"/>
        <v>304.89</v>
      </c>
      <c r="N2312" s="52">
        <f>G2312*'R$ REAJUSTADO'!$E$13</f>
        <v>51.645600000000002</v>
      </c>
      <c r="O2312" s="11">
        <f>(J2312*'R$ REAJUSTADO'!$E$16)*'Tabela STJ'!K2312</f>
        <v>0</v>
      </c>
      <c r="P2312" s="205">
        <f t="shared" si="84"/>
        <v>356.53559999999999</v>
      </c>
      <c r="Q2312" s="201" t="s">
        <v>5172</v>
      </c>
    </row>
    <row r="2313" spans="1:17">
      <c r="A2313" s="119" t="s">
        <v>4323</v>
      </c>
      <c r="B2313" s="6" t="s">
        <v>4436</v>
      </c>
      <c r="C2313" s="131" t="s">
        <v>7725</v>
      </c>
      <c r="D2313" s="132" t="s">
        <v>2006</v>
      </c>
      <c r="E2313" s="8">
        <v>1</v>
      </c>
      <c r="F2313" s="166" t="s">
        <v>145</v>
      </c>
      <c r="I2313" s="8">
        <v>1</v>
      </c>
      <c r="L2313" s="188">
        <f>VLOOKUP('Tabela STJ'!$F$5:$F$5098,'R$ REAJUSTADO'!$A$2:$B$44,2,FALSE)</f>
        <v>304.89</v>
      </c>
      <c r="M2313" s="51">
        <f t="shared" si="85"/>
        <v>304.89</v>
      </c>
      <c r="N2313" s="52">
        <f>G2313*'R$ REAJUSTADO'!$E$13</f>
        <v>0</v>
      </c>
      <c r="O2313" s="11">
        <f>(J2313*'R$ REAJUSTADO'!$E$16)*'Tabela STJ'!K2313</f>
        <v>0</v>
      </c>
      <c r="P2313" s="205">
        <f t="shared" si="84"/>
        <v>304.89</v>
      </c>
      <c r="Q2313" s="201" t="s">
        <v>5172</v>
      </c>
    </row>
    <row r="2314" spans="1:17">
      <c r="A2314" s="119" t="s">
        <v>4323</v>
      </c>
      <c r="B2314" s="6" t="s">
        <v>4436</v>
      </c>
      <c r="C2314" s="131" t="s">
        <v>7726</v>
      </c>
      <c r="D2314" s="132" t="s">
        <v>2007</v>
      </c>
      <c r="E2314" s="8">
        <v>1</v>
      </c>
      <c r="F2314" s="166" t="s">
        <v>5</v>
      </c>
      <c r="G2314" s="9">
        <v>11.99</v>
      </c>
      <c r="H2314" s="8">
        <v>1</v>
      </c>
      <c r="I2314" s="8">
        <v>3</v>
      </c>
      <c r="L2314" s="188">
        <f>VLOOKUP('Tabela STJ'!$F$5:$F$5098,'R$ REAJUSTADO'!$A$2:$B$44,2,FALSE)</f>
        <v>600.09</v>
      </c>
      <c r="M2314" s="51">
        <f t="shared" si="85"/>
        <v>600.09</v>
      </c>
      <c r="N2314" s="52">
        <f>G2314*'R$ REAJUSTADO'!$E$13</f>
        <v>191.1206</v>
      </c>
      <c r="O2314" s="11">
        <f>(J2314*'R$ REAJUSTADO'!$E$16)*'Tabela STJ'!K2314</f>
        <v>0</v>
      </c>
      <c r="P2314" s="205">
        <f t="shared" si="84"/>
        <v>791.2106</v>
      </c>
      <c r="Q2314" s="201" t="s">
        <v>5172</v>
      </c>
    </row>
    <row r="2315" spans="1:17">
      <c r="A2315" s="119" t="s">
        <v>4323</v>
      </c>
      <c r="B2315" s="6" t="s">
        <v>4436</v>
      </c>
      <c r="C2315" s="131" t="s">
        <v>7727</v>
      </c>
      <c r="D2315" s="132" t="s">
        <v>2008</v>
      </c>
      <c r="E2315" s="8">
        <v>1</v>
      </c>
      <c r="F2315" s="166" t="s">
        <v>196</v>
      </c>
      <c r="G2315" s="9">
        <v>11.99</v>
      </c>
      <c r="H2315" s="8">
        <v>1</v>
      </c>
      <c r="I2315" s="8">
        <v>3</v>
      </c>
      <c r="L2315" s="188">
        <f>VLOOKUP('Tabela STJ'!$F$5:$F$5098,'R$ REAJUSTADO'!$A$2:$B$44,2,FALSE)</f>
        <v>353.41</v>
      </c>
      <c r="M2315" s="51">
        <f t="shared" si="85"/>
        <v>353.41</v>
      </c>
      <c r="N2315" s="52">
        <f>G2315*'R$ REAJUSTADO'!$E$13</f>
        <v>191.1206</v>
      </c>
      <c r="O2315" s="11">
        <f>(J2315*'R$ REAJUSTADO'!$E$16)*'Tabela STJ'!K2315</f>
        <v>0</v>
      </c>
      <c r="P2315" s="205">
        <f t="shared" si="84"/>
        <v>544.53060000000005</v>
      </c>
      <c r="Q2315" s="201" t="s">
        <v>5172</v>
      </c>
    </row>
    <row r="2316" spans="1:17">
      <c r="A2316" s="119" t="s">
        <v>4323</v>
      </c>
      <c r="B2316" s="6" t="s">
        <v>4436</v>
      </c>
      <c r="C2316" s="131" t="s">
        <v>7728</v>
      </c>
      <c r="D2316" s="132" t="s">
        <v>2009</v>
      </c>
      <c r="E2316" s="8">
        <v>1</v>
      </c>
      <c r="F2316" s="166" t="s">
        <v>145</v>
      </c>
      <c r="H2316" s="8">
        <v>1</v>
      </c>
      <c r="I2316" s="8">
        <v>2</v>
      </c>
      <c r="L2316" s="188">
        <f>VLOOKUP('Tabela STJ'!$F$5:$F$5098,'R$ REAJUSTADO'!$A$2:$B$44,2,FALSE)</f>
        <v>304.89</v>
      </c>
      <c r="M2316" s="51">
        <f t="shared" si="85"/>
        <v>304.89</v>
      </c>
      <c r="N2316" s="52">
        <f>G2316*'R$ REAJUSTADO'!$E$13</f>
        <v>0</v>
      </c>
      <c r="O2316" s="11">
        <f>(J2316*'R$ REAJUSTADO'!$E$16)*'Tabela STJ'!K2316</f>
        <v>0</v>
      </c>
      <c r="P2316" s="205">
        <f t="shared" si="84"/>
        <v>304.89</v>
      </c>
      <c r="Q2316" s="201" t="s">
        <v>5172</v>
      </c>
    </row>
    <row r="2317" spans="1:17">
      <c r="A2317" s="119" t="s">
        <v>4323</v>
      </c>
      <c r="B2317" s="6" t="s">
        <v>4436</v>
      </c>
      <c r="C2317" s="131" t="s">
        <v>7729</v>
      </c>
      <c r="D2317" s="132" t="s">
        <v>2010</v>
      </c>
      <c r="E2317" s="8">
        <v>1</v>
      </c>
      <c r="F2317" s="166" t="s">
        <v>229</v>
      </c>
      <c r="G2317" s="9">
        <v>6.5</v>
      </c>
      <c r="H2317" s="8">
        <v>1</v>
      </c>
      <c r="I2317" s="8">
        <v>2</v>
      </c>
      <c r="L2317" s="188">
        <f>VLOOKUP('Tabela STJ'!$F$5:$F$5098,'R$ REAJUSTADO'!$A$2:$B$44,2,FALSE)</f>
        <v>324.31</v>
      </c>
      <c r="M2317" s="51">
        <f t="shared" si="85"/>
        <v>324.31</v>
      </c>
      <c r="N2317" s="52">
        <f>G2317*'R$ REAJUSTADO'!$E$13</f>
        <v>103.61</v>
      </c>
      <c r="O2317" s="11">
        <f>(J2317*'R$ REAJUSTADO'!$E$16)*'Tabela STJ'!K2317</f>
        <v>0</v>
      </c>
      <c r="P2317" s="205">
        <f t="shared" si="84"/>
        <v>427.92</v>
      </c>
      <c r="Q2317" s="201" t="s">
        <v>5172</v>
      </c>
    </row>
    <row r="2318" spans="1:17">
      <c r="A2318" s="119" t="s">
        <v>4323</v>
      </c>
      <c r="B2318" s="6" t="s">
        <v>4436</v>
      </c>
      <c r="C2318" s="131" t="s">
        <v>7730</v>
      </c>
      <c r="D2318" s="132" t="s">
        <v>2012</v>
      </c>
      <c r="E2318" s="8">
        <v>1</v>
      </c>
      <c r="F2318" s="166" t="s">
        <v>238</v>
      </c>
      <c r="H2318" s="8">
        <v>1</v>
      </c>
      <c r="I2318" s="8">
        <v>3</v>
      </c>
      <c r="L2318" s="188">
        <f>VLOOKUP('Tabela STJ'!$F$5:$F$5098,'R$ REAJUSTADO'!$A$2:$B$44,2,FALSE)</f>
        <v>679.08</v>
      </c>
      <c r="M2318" s="51">
        <f t="shared" si="85"/>
        <v>679.08</v>
      </c>
      <c r="N2318" s="52">
        <f>G2318*'R$ REAJUSTADO'!$E$13</f>
        <v>0</v>
      </c>
      <c r="O2318" s="11">
        <f>(J2318*'R$ REAJUSTADO'!$E$16)*'Tabela STJ'!K2318</f>
        <v>0</v>
      </c>
      <c r="P2318" s="205">
        <f t="shared" si="84"/>
        <v>679.08</v>
      </c>
      <c r="Q2318" s="201" t="s">
        <v>5172</v>
      </c>
    </row>
    <row r="2319" spans="1:17">
      <c r="A2319" s="119" t="s">
        <v>4323</v>
      </c>
      <c r="B2319" s="6" t="s">
        <v>4436</v>
      </c>
      <c r="C2319" s="131" t="s">
        <v>7731</v>
      </c>
      <c r="D2319" s="132" t="s">
        <v>2014</v>
      </c>
      <c r="E2319" s="8">
        <v>1</v>
      </c>
      <c r="F2319" s="166" t="s">
        <v>314</v>
      </c>
      <c r="H2319" s="8">
        <v>2</v>
      </c>
      <c r="I2319" s="8">
        <v>5</v>
      </c>
      <c r="L2319" s="188">
        <f>VLOOKUP('Tabela STJ'!$F$5:$F$5098,'R$ REAJUSTADO'!$A$2:$B$44,2,FALSE)</f>
        <v>1261.1400000000001</v>
      </c>
      <c r="M2319" s="51">
        <f t="shared" si="85"/>
        <v>1261.1400000000001</v>
      </c>
      <c r="N2319" s="52">
        <f>G2319*'R$ REAJUSTADO'!$E$13</f>
        <v>0</v>
      </c>
      <c r="O2319" s="11">
        <f>(J2319*'R$ REAJUSTADO'!$E$16)*'Tabela STJ'!K2319</f>
        <v>0</v>
      </c>
      <c r="P2319" s="205">
        <f t="shared" si="84"/>
        <v>1261.1400000000001</v>
      </c>
      <c r="Q2319" s="201" t="s">
        <v>5172</v>
      </c>
    </row>
    <row r="2320" spans="1:17">
      <c r="A2320" s="119" t="s">
        <v>4323</v>
      </c>
      <c r="B2320" s="6" t="s">
        <v>4436</v>
      </c>
      <c r="C2320" s="131" t="s">
        <v>7732</v>
      </c>
      <c r="D2320" s="132" t="s">
        <v>2015</v>
      </c>
      <c r="E2320" s="8">
        <v>1</v>
      </c>
      <c r="F2320" s="166" t="s">
        <v>1383</v>
      </c>
      <c r="H2320" s="8">
        <v>2</v>
      </c>
      <c r="I2320" s="8">
        <v>6</v>
      </c>
      <c r="L2320" s="188">
        <f>VLOOKUP('Tabela STJ'!$F$5:$F$5098,'R$ REAJUSTADO'!$A$2:$B$44,2,FALSE)</f>
        <v>2766.19</v>
      </c>
      <c r="M2320" s="51">
        <f t="shared" si="85"/>
        <v>2766.19</v>
      </c>
      <c r="N2320" s="52">
        <f>G2320*'R$ REAJUSTADO'!$E$13</f>
        <v>0</v>
      </c>
      <c r="O2320" s="11">
        <f>(J2320*'R$ REAJUSTADO'!$E$16)*'Tabela STJ'!K2320</f>
        <v>0</v>
      </c>
      <c r="P2320" s="205">
        <f t="shared" si="84"/>
        <v>2766.19</v>
      </c>
      <c r="Q2320" s="201" t="s">
        <v>5172</v>
      </c>
    </row>
    <row r="2321" spans="1:17">
      <c r="A2321" s="119" t="s">
        <v>4323</v>
      </c>
      <c r="B2321" s="6" t="s">
        <v>4436</v>
      </c>
      <c r="C2321" s="131" t="s">
        <v>7733</v>
      </c>
      <c r="D2321" s="132" t="s">
        <v>2016</v>
      </c>
      <c r="E2321" s="8">
        <v>1</v>
      </c>
      <c r="F2321" s="166" t="s">
        <v>774</v>
      </c>
      <c r="H2321" s="8">
        <v>2</v>
      </c>
      <c r="I2321" s="8">
        <v>5</v>
      </c>
      <c r="L2321" s="188">
        <f>VLOOKUP('Tabela STJ'!$F$5:$F$5098,'R$ REAJUSTADO'!$A$2:$B$44,2,FALSE)</f>
        <v>2279.75</v>
      </c>
      <c r="M2321" s="51">
        <f t="shared" si="85"/>
        <v>2279.75</v>
      </c>
      <c r="N2321" s="52">
        <f>G2321*'R$ REAJUSTADO'!$E$13</f>
        <v>0</v>
      </c>
      <c r="O2321" s="11">
        <f>(J2321*'R$ REAJUSTADO'!$E$16)*'Tabela STJ'!K2321</f>
        <v>0</v>
      </c>
      <c r="P2321" s="205">
        <f t="shared" si="84"/>
        <v>2279.75</v>
      </c>
      <c r="Q2321" s="201" t="s">
        <v>5172</v>
      </c>
    </row>
    <row r="2322" spans="1:17">
      <c r="A2322" s="119" t="s">
        <v>4323</v>
      </c>
      <c r="B2322" s="6" t="s">
        <v>4436</v>
      </c>
      <c r="C2322" s="131" t="s">
        <v>7734</v>
      </c>
      <c r="D2322" s="132" t="s">
        <v>2017</v>
      </c>
      <c r="E2322" s="8">
        <v>1</v>
      </c>
      <c r="F2322" s="166" t="s">
        <v>184</v>
      </c>
      <c r="H2322" s="8">
        <v>1</v>
      </c>
      <c r="I2322" s="8">
        <v>3</v>
      </c>
      <c r="L2322" s="188">
        <f>VLOOKUP('Tabela STJ'!$F$5:$F$5098,'R$ REAJUSTADO'!$A$2:$B$44,2,FALSE)</f>
        <v>720.66</v>
      </c>
      <c r="M2322" s="51">
        <f t="shared" si="85"/>
        <v>720.66</v>
      </c>
      <c r="N2322" s="52">
        <f>G2322*'R$ REAJUSTADO'!$E$13</f>
        <v>0</v>
      </c>
      <c r="O2322" s="11">
        <f>(J2322*'R$ REAJUSTADO'!$E$16)*'Tabela STJ'!K2322</f>
        <v>0</v>
      </c>
      <c r="P2322" s="205">
        <f t="shared" si="84"/>
        <v>720.66</v>
      </c>
      <c r="Q2322" s="201" t="s">
        <v>5172</v>
      </c>
    </row>
    <row r="2323" spans="1:17">
      <c r="A2323" s="119" t="s">
        <v>4323</v>
      </c>
      <c r="B2323" s="6" t="s">
        <v>4436</v>
      </c>
      <c r="C2323" s="131" t="s">
        <v>7735</v>
      </c>
      <c r="D2323" s="132" t="s">
        <v>2018</v>
      </c>
      <c r="E2323" s="8">
        <v>1</v>
      </c>
      <c r="F2323" s="166" t="s">
        <v>194</v>
      </c>
      <c r="H2323" s="8">
        <v>2</v>
      </c>
      <c r="I2323" s="8">
        <v>4</v>
      </c>
      <c r="L2323" s="188">
        <f>VLOOKUP('Tabela STJ'!$F$5:$F$5098,'R$ REAJUSTADO'!$A$2:$B$44,2,FALSE)</f>
        <v>923</v>
      </c>
      <c r="M2323" s="51">
        <f t="shared" si="85"/>
        <v>923</v>
      </c>
      <c r="N2323" s="52">
        <f>G2323*'R$ REAJUSTADO'!$E$13</f>
        <v>0</v>
      </c>
      <c r="O2323" s="11">
        <f>(J2323*'R$ REAJUSTADO'!$E$16)*'Tabela STJ'!K2323</f>
        <v>0</v>
      </c>
      <c r="P2323" s="205">
        <f t="shared" si="84"/>
        <v>923</v>
      </c>
      <c r="Q2323" s="201" t="s">
        <v>5172</v>
      </c>
    </row>
    <row r="2324" spans="1:17">
      <c r="A2324" s="119" t="s">
        <v>4323</v>
      </c>
      <c r="B2324" s="6" t="s">
        <v>4436</v>
      </c>
      <c r="C2324" s="131" t="s">
        <v>7736</v>
      </c>
      <c r="D2324" s="132" t="s">
        <v>2019</v>
      </c>
      <c r="E2324" s="8">
        <v>1</v>
      </c>
      <c r="F2324" s="166" t="s">
        <v>194</v>
      </c>
      <c r="H2324" s="8">
        <v>2</v>
      </c>
      <c r="I2324" s="8">
        <v>4</v>
      </c>
      <c r="L2324" s="188">
        <f>VLOOKUP('Tabela STJ'!$F$5:$F$5098,'R$ REAJUSTADO'!$A$2:$B$44,2,FALSE)</f>
        <v>923</v>
      </c>
      <c r="M2324" s="51">
        <f t="shared" si="85"/>
        <v>923</v>
      </c>
      <c r="N2324" s="52">
        <f>G2324*'R$ REAJUSTADO'!$E$13</f>
        <v>0</v>
      </c>
      <c r="O2324" s="11">
        <f>(J2324*'R$ REAJUSTADO'!$E$16)*'Tabela STJ'!K2324</f>
        <v>0</v>
      </c>
      <c r="P2324" s="205">
        <f t="shared" si="84"/>
        <v>923</v>
      </c>
      <c r="Q2324" s="201" t="s">
        <v>5172</v>
      </c>
    </row>
    <row r="2325" spans="1:17">
      <c r="A2325" s="119" t="s">
        <v>4323</v>
      </c>
      <c r="B2325" s="6" t="s">
        <v>4436</v>
      </c>
      <c r="C2325" s="131" t="s">
        <v>7737</v>
      </c>
      <c r="D2325" s="132" t="s">
        <v>2020</v>
      </c>
      <c r="E2325" s="8">
        <v>1</v>
      </c>
      <c r="F2325" s="166" t="s">
        <v>194</v>
      </c>
      <c r="H2325" s="8">
        <v>2</v>
      </c>
      <c r="I2325" s="8">
        <v>4</v>
      </c>
      <c r="L2325" s="188">
        <f>VLOOKUP('Tabela STJ'!$F$5:$F$5098,'R$ REAJUSTADO'!$A$2:$B$44,2,FALSE)</f>
        <v>923</v>
      </c>
      <c r="M2325" s="51">
        <f t="shared" si="85"/>
        <v>923</v>
      </c>
      <c r="N2325" s="52">
        <f>G2325*'R$ REAJUSTADO'!$E$13</f>
        <v>0</v>
      </c>
      <c r="O2325" s="11">
        <f>(J2325*'R$ REAJUSTADO'!$E$16)*'Tabela STJ'!K2325</f>
        <v>0</v>
      </c>
      <c r="P2325" s="205">
        <f t="shared" si="84"/>
        <v>923</v>
      </c>
      <c r="Q2325" s="201" t="s">
        <v>5172</v>
      </c>
    </row>
    <row r="2326" spans="1:17">
      <c r="A2326" s="119" t="s">
        <v>4323</v>
      </c>
      <c r="B2326" s="6" t="s">
        <v>4436</v>
      </c>
      <c r="C2326" s="131" t="s">
        <v>7738</v>
      </c>
      <c r="D2326" s="132" t="s">
        <v>2021</v>
      </c>
      <c r="E2326" s="8">
        <v>1</v>
      </c>
      <c r="F2326" s="166" t="s">
        <v>194</v>
      </c>
      <c r="H2326" s="8">
        <v>2</v>
      </c>
      <c r="I2326" s="8">
        <v>4</v>
      </c>
      <c r="L2326" s="188">
        <f>VLOOKUP('Tabela STJ'!$F$5:$F$5098,'R$ REAJUSTADO'!$A$2:$B$44,2,FALSE)</f>
        <v>923</v>
      </c>
      <c r="M2326" s="51">
        <f t="shared" si="85"/>
        <v>923</v>
      </c>
      <c r="N2326" s="52">
        <f>G2326*'R$ REAJUSTADO'!$E$13</f>
        <v>0</v>
      </c>
      <c r="O2326" s="11">
        <f>(J2326*'R$ REAJUSTADO'!$E$16)*'Tabela STJ'!K2326</f>
        <v>0</v>
      </c>
      <c r="P2326" s="205">
        <f t="shared" si="84"/>
        <v>923</v>
      </c>
      <c r="Q2326" s="201" t="s">
        <v>5172</v>
      </c>
    </row>
    <row r="2327" spans="1:17">
      <c r="A2327" s="119" t="s">
        <v>4323</v>
      </c>
      <c r="B2327" s="6" t="s">
        <v>4436</v>
      </c>
      <c r="C2327" s="131" t="s">
        <v>7739</v>
      </c>
      <c r="D2327" s="132" t="s">
        <v>2022</v>
      </c>
      <c r="E2327" s="8">
        <v>1</v>
      </c>
      <c r="F2327" s="166" t="s">
        <v>5</v>
      </c>
      <c r="H2327" s="8">
        <v>1</v>
      </c>
      <c r="I2327" s="8">
        <v>5</v>
      </c>
      <c r="L2327" s="188">
        <f>VLOOKUP('Tabela STJ'!$F$5:$F$5098,'R$ REAJUSTADO'!$A$2:$B$44,2,FALSE)</f>
        <v>600.09</v>
      </c>
      <c r="M2327" s="51">
        <f t="shared" si="85"/>
        <v>600.09</v>
      </c>
      <c r="N2327" s="52">
        <f>G2327*'R$ REAJUSTADO'!$E$13</f>
        <v>0</v>
      </c>
      <c r="O2327" s="11">
        <f>(J2327*'R$ REAJUSTADO'!$E$16)*'Tabela STJ'!K2327</f>
        <v>0</v>
      </c>
      <c r="P2327" s="205">
        <f t="shared" si="84"/>
        <v>600.09</v>
      </c>
      <c r="Q2327" s="201" t="s">
        <v>5172</v>
      </c>
    </row>
    <row r="2328" spans="1:17">
      <c r="A2328" s="119" t="s">
        <v>4323</v>
      </c>
      <c r="B2328" s="6" t="s">
        <v>4436</v>
      </c>
      <c r="C2328" s="131" t="s">
        <v>7740</v>
      </c>
      <c r="D2328" s="132" t="s">
        <v>2023</v>
      </c>
      <c r="E2328" s="8">
        <v>1</v>
      </c>
      <c r="F2328" s="166" t="s">
        <v>149</v>
      </c>
      <c r="G2328" s="9">
        <v>2.78</v>
      </c>
      <c r="H2328" s="8">
        <v>2</v>
      </c>
      <c r="I2328" s="8">
        <v>4</v>
      </c>
      <c r="L2328" s="188">
        <f>VLOOKUP('Tabela STJ'!$F$5:$F$5098,'R$ REAJUSTADO'!$A$2:$B$44,2,FALSE)</f>
        <v>458.72</v>
      </c>
      <c r="M2328" s="51">
        <f t="shared" si="85"/>
        <v>458.72</v>
      </c>
      <c r="N2328" s="52">
        <f>G2328*'R$ REAJUSTADO'!$E$13</f>
        <v>44.313199999999995</v>
      </c>
      <c r="O2328" s="11">
        <f>(J2328*'R$ REAJUSTADO'!$E$16)*'Tabela STJ'!K2328</f>
        <v>0</v>
      </c>
      <c r="P2328" s="205">
        <f t="shared" si="84"/>
        <v>503.03320000000002</v>
      </c>
      <c r="Q2328" s="201" t="s">
        <v>5172</v>
      </c>
    </row>
    <row r="2329" spans="1:17">
      <c r="A2329" s="119" t="s">
        <v>4323</v>
      </c>
      <c r="B2329" s="6" t="s">
        <v>4436</v>
      </c>
      <c r="C2329" s="131" t="s">
        <v>7741</v>
      </c>
      <c r="D2329" s="132" t="s">
        <v>2024</v>
      </c>
      <c r="E2329" s="8">
        <v>1</v>
      </c>
      <c r="F2329" s="166" t="s">
        <v>238</v>
      </c>
      <c r="H2329" s="8">
        <v>2</v>
      </c>
      <c r="I2329" s="8">
        <v>4</v>
      </c>
      <c r="L2329" s="188">
        <f>VLOOKUP('Tabela STJ'!$F$5:$F$5098,'R$ REAJUSTADO'!$A$2:$B$44,2,FALSE)</f>
        <v>679.08</v>
      </c>
      <c r="M2329" s="51">
        <f t="shared" si="85"/>
        <v>679.08</v>
      </c>
      <c r="N2329" s="52">
        <f>G2329*'R$ REAJUSTADO'!$E$13</f>
        <v>0</v>
      </c>
      <c r="O2329" s="11">
        <f>(J2329*'R$ REAJUSTADO'!$E$16)*'Tabela STJ'!K2329</f>
        <v>0</v>
      </c>
      <c r="P2329" s="205">
        <f t="shared" si="84"/>
        <v>679.08</v>
      </c>
      <c r="Q2329" s="201" t="s">
        <v>5172</v>
      </c>
    </row>
    <row r="2330" spans="1:17">
      <c r="A2330" s="119" t="s">
        <v>4323</v>
      </c>
      <c r="B2330" s="6" t="s">
        <v>4436</v>
      </c>
      <c r="C2330" s="131" t="s">
        <v>7742</v>
      </c>
      <c r="D2330" s="132" t="s">
        <v>2025</v>
      </c>
      <c r="E2330" s="8">
        <v>1</v>
      </c>
      <c r="F2330" s="166" t="s">
        <v>2</v>
      </c>
      <c r="G2330" s="9">
        <v>2.2999999999999998</v>
      </c>
      <c r="H2330" s="8">
        <v>2</v>
      </c>
      <c r="I2330" s="8">
        <v>4</v>
      </c>
      <c r="L2330" s="188">
        <f>VLOOKUP('Tabela STJ'!$F$5:$F$5098,'R$ REAJUSTADO'!$A$2:$B$44,2,FALSE)</f>
        <v>177.38</v>
      </c>
      <c r="M2330" s="51">
        <f t="shared" si="85"/>
        <v>177.38</v>
      </c>
      <c r="N2330" s="52">
        <f>G2330*'R$ REAJUSTADO'!$E$13</f>
        <v>36.661999999999999</v>
      </c>
      <c r="O2330" s="11">
        <f>(J2330*'R$ REAJUSTADO'!$E$16)*'Tabela STJ'!K2330</f>
        <v>0</v>
      </c>
      <c r="P2330" s="205">
        <f t="shared" si="84"/>
        <v>214.042</v>
      </c>
      <c r="Q2330" s="201" t="s">
        <v>5172</v>
      </c>
    </row>
    <row r="2331" spans="1:17" ht="30">
      <c r="A2331" s="119" t="s">
        <v>4323</v>
      </c>
      <c r="B2331" s="6" t="s">
        <v>4436</v>
      </c>
      <c r="C2331" s="131" t="s">
        <v>7743</v>
      </c>
      <c r="D2331" s="132" t="s">
        <v>2026</v>
      </c>
      <c r="E2331" s="8">
        <v>1</v>
      </c>
      <c r="F2331" s="166" t="s">
        <v>201</v>
      </c>
      <c r="H2331" s="8">
        <v>2</v>
      </c>
      <c r="I2331" s="8">
        <v>4</v>
      </c>
      <c r="L2331" s="188">
        <f>VLOOKUP('Tabela STJ'!$F$5:$F$5098,'R$ REAJUSTADO'!$A$2:$B$44,2,FALSE)</f>
        <v>769.16</v>
      </c>
      <c r="M2331" s="51">
        <f t="shared" si="85"/>
        <v>769.16</v>
      </c>
      <c r="N2331" s="52">
        <f>G2331*'R$ REAJUSTADO'!$E$13</f>
        <v>0</v>
      </c>
      <c r="O2331" s="11">
        <f>(J2331*'R$ REAJUSTADO'!$E$16)*'Tabela STJ'!K2331</f>
        <v>0</v>
      </c>
      <c r="P2331" s="205">
        <f t="shared" si="84"/>
        <v>769.16</v>
      </c>
      <c r="Q2331" s="201" t="s">
        <v>5172</v>
      </c>
    </row>
    <row r="2332" spans="1:17">
      <c r="A2332" s="119" t="s">
        <v>4323</v>
      </c>
      <c r="B2332" s="6" t="s">
        <v>4436</v>
      </c>
      <c r="C2332" s="131" t="s">
        <v>7744</v>
      </c>
      <c r="D2332" s="132" t="s">
        <v>2031</v>
      </c>
      <c r="E2332" s="8">
        <v>1</v>
      </c>
      <c r="F2332" s="166" t="s">
        <v>245</v>
      </c>
      <c r="H2332" s="8">
        <v>1</v>
      </c>
      <c r="I2332" s="8">
        <v>3</v>
      </c>
      <c r="L2332" s="188">
        <f>VLOOKUP('Tabela STJ'!$F$5:$F$5098,'R$ REAJUSTADO'!$A$2:$B$44,2,FALSE)</f>
        <v>648.59</v>
      </c>
      <c r="M2332" s="51">
        <f t="shared" si="85"/>
        <v>648.59</v>
      </c>
      <c r="N2332" s="52">
        <f>G2332*'R$ REAJUSTADO'!$E$13</f>
        <v>0</v>
      </c>
      <c r="O2332" s="11">
        <f>(J2332*'R$ REAJUSTADO'!$E$16)*'Tabela STJ'!K2332</f>
        <v>0</v>
      </c>
      <c r="P2332" s="205">
        <f t="shared" si="84"/>
        <v>648.59</v>
      </c>
      <c r="Q2332" s="201" t="s">
        <v>5172</v>
      </c>
    </row>
    <row r="2333" spans="1:17" s="12" customFormat="1">
      <c r="A2333" s="119" t="s">
        <v>4323</v>
      </c>
      <c r="B2333" s="6" t="s">
        <v>4436</v>
      </c>
      <c r="C2333" s="131" t="s">
        <v>7745</v>
      </c>
      <c r="D2333" s="132" t="s">
        <v>2032</v>
      </c>
      <c r="E2333" s="8">
        <v>1</v>
      </c>
      <c r="F2333" s="166" t="s">
        <v>145</v>
      </c>
      <c r="G2333" s="9">
        <v>13.32</v>
      </c>
      <c r="H2333" s="8">
        <v>1</v>
      </c>
      <c r="I2333" s="8">
        <v>2</v>
      </c>
      <c r="J2333" s="174"/>
      <c r="K2333" s="10"/>
      <c r="L2333" s="188">
        <f>VLOOKUP('Tabela STJ'!$F$5:$F$5098,'R$ REAJUSTADO'!$A$2:$B$44,2,FALSE)</f>
        <v>304.89</v>
      </c>
      <c r="M2333" s="51">
        <f t="shared" si="85"/>
        <v>304.89</v>
      </c>
      <c r="N2333" s="52">
        <f>G2333*'R$ REAJUSTADO'!$E$13</f>
        <v>212.32079999999999</v>
      </c>
      <c r="O2333" s="11">
        <f>(J2333*'R$ REAJUSTADO'!$E$16)*'Tabela STJ'!K2333</f>
        <v>0</v>
      </c>
      <c r="P2333" s="205">
        <f t="shared" si="84"/>
        <v>517.21079999999995</v>
      </c>
      <c r="Q2333" s="201" t="s">
        <v>5172</v>
      </c>
    </row>
    <row r="2334" spans="1:17" s="66" customFormat="1">
      <c r="A2334" s="120" t="s">
        <v>4323</v>
      </c>
      <c r="B2334" s="41" t="s">
        <v>4436</v>
      </c>
      <c r="C2334" s="135" t="s">
        <v>7746</v>
      </c>
      <c r="D2334" s="136" t="s">
        <v>2033</v>
      </c>
      <c r="E2334" s="7">
        <v>1</v>
      </c>
      <c r="F2334" s="168" t="s">
        <v>50</v>
      </c>
      <c r="G2334" s="62"/>
      <c r="H2334" s="7"/>
      <c r="I2334" s="7">
        <v>1</v>
      </c>
      <c r="J2334" s="176"/>
      <c r="K2334" s="63"/>
      <c r="L2334" s="190">
        <f>VLOOKUP('Tabela STJ'!$F$5:$F$5098,'R$ REAJUSTADO'!$A$2:$B$44,2,FALSE)</f>
        <v>88.7</v>
      </c>
      <c r="M2334" s="53">
        <f t="shared" si="85"/>
        <v>88.7</v>
      </c>
      <c r="N2334" s="65">
        <f>G2334*'R$ REAJUSTADO'!$E$13</f>
        <v>0</v>
      </c>
      <c r="O2334" s="64">
        <f>(J2334*'R$ REAJUSTADO'!$E$16)*'Tabela STJ'!K2334</f>
        <v>0</v>
      </c>
      <c r="P2334" s="205">
        <f t="shared" si="84"/>
        <v>88.7</v>
      </c>
      <c r="Q2334" s="201" t="s">
        <v>5171</v>
      </c>
    </row>
    <row r="2335" spans="1:17" s="12" customFormat="1">
      <c r="A2335" s="119" t="s">
        <v>4323</v>
      </c>
      <c r="B2335" s="6" t="s">
        <v>4436</v>
      </c>
      <c r="C2335" s="131" t="s">
        <v>7747</v>
      </c>
      <c r="D2335" s="132" t="s">
        <v>2034</v>
      </c>
      <c r="E2335" s="8">
        <v>1</v>
      </c>
      <c r="F2335" s="166" t="s">
        <v>194</v>
      </c>
      <c r="G2335" s="9"/>
      <c r="H2335" s="8">
        <v>2</v>
      </c>
      <c r="I2335" s="8">
        <v>5</v>
      </c>
      <c r="J2335" s="174"/>
      <c r="K2335" s="10"/>
      <c r="L2335" s="188">
        <f>VLOOKUP('Tabela STJ'!$F$5:$F$5098,'R$ REAJUSTADO'!$A$2:$B$44,2,FALSE)</f>
        <v>923</v>
      </c>
      <c r="M2335" s="51">
        <f t="shared" si="85"/>
        <v>923</v>
      </c>
      <c r="N2335" s="52">
        <f>G2335*'R$ REAJUSTADO'!$E$13</f>
        <v>0</v>
      </c>
      <c r="O2335" s="11">
        <f>(J2335*'R$ REAJUSTADO'!$E$16)*'Tabela STJ'!K2335</f>
        <v>0</v>
      </c>
      <c r="P2335" s="205">
        <f t="shared" si="84"/>
        <v>923</v>
      </c>
      <c r="Q2335" s="201" t="s">
        <v>5172</v>
      </c>
    </row>
    <row r="2336" spans="1:17">
      <c r="A2336" s="119" t="s">
        <v>4323</v>
      </c>
      <c r="B2336" s="6" t="s">
        <v>4436</v>
      </c>
      <c r="C2336" s="131" t="s">
        <v>7748</v>
      </c>
      <c r="D2336" s="132" t="s">
        <v>2035</v>
      </c>
      <c r="E2336" s="8">
        <v>1</v>
      </c>
      <c r="F2336" s="166" t="s">
        <v>11</v>
      </c>
      <c r="I2336" s="8">
        <v>1</v>
      </c>
      <c r="L2336" s="188">
        <f>VLOOKUP('Tabela STJ'!$F$5:$F$5098,'R$ REAJUSTADO'!$A$2:$B$44,2,FALSE)</f>
        <v>74.84</v>
      </c>
      <c r="M2336" s="51">
        <f t="shared" si="85"/>
        <v>74.84</v>
      </c>
      <c r="N2336" s="52">
        <f>G2336*'R$ REAJUSTADO'!$E$13</f>
        <v>0</v>
      </c>
      <c r="O2336" s="11">
        <f>(J2336*'R$ REAJUSTADO'!$E$16)*'Tabela STJ'!K2336</f>
        <v>0</v>
      </c>
      <c r="P2336" s="205">
        <f t="shared" si="84"/>
        <v>74.84</v>
      </c>
      <c r="Q2336" s="201" t="s">
        <v>5172</v>
      </c>
    </row>
    <row r="2337" spans="1:17">
      <c r="A2337" s="119" t="s">
        <v>4323</v>
      </c>
      <c r="B2337" s="6" t="s">
        <v>4436</v>
      </c>
      <c r="C2337" s="131" t="s">
        <v>7749</v>
      </c>
      <c r="D2337" s="132" t="s">
        <v>2037</v>
      </c>
      <c r="E2337" s="8">
        <v>1</v>
      </c>
      <c r="F2337" s="166" t="s">
        <v>145</v>
      </c>
      <c r="G2337" s="9">
        <v>63.93</v>
      </c>
      <c r="H2337" s="8">
        <v>1</v>
      </c>
      <c r="I2337" s="8">
        <v>4</v>
      </c>
      <c r="L2337" s="188">
        <f>VLOOKUP('Tabela STJ'!$F$5:$F$5098,'R$ REAJUSTADO'!$A$2:$B$44,2,FALSE)</f>
        <v>304.89</v>
      </c>
      <c r="M2337" s="51">
        <f t="shared" si="85"/>
        <v>304.89</v>
      </c>
      <c r="N2337" s="52">
        <f>G2337*'R$ REAJUSTADO'!$E$13</f>
        <v>1019.0441999999999</v>
      </c>
      <c r="O2337" s="11">
        <f>(J2337*'R$ REAJUSTADO'!$E$16)*'Tabela STJ'!K2337</f>
        <v>0</v>
      </c>
      <c r="P2337" s="205">
        <f t="shared" si="84"/>
        <v>1323.9341999999999</v>
      </c>
      <c r="Q2337" s="201" t="s">
        <v>5172</v>
      </c>
    </row>
    <row r="2338" spans="1:17">
      <c r="A2338" s="119" t="s">
        <v>4323</v>
      </c>
      <c r="B2338" s="6" t="s">
        <v>4436</v>
      </c>
      <c r="C2338" s="131" t="s">
        <v>7750</v>
      </c>
      <c r="D2338" s="132" t="s">
        <v>2038</v>
      </c>
      <c r="E2338" s="8">
        <v>1</v>
      </c>
      <c r="F2338" s="166" t="s">
        <v>196</v>
      </c>
      <c r="G2338" s="9">
        <v>15.99</v>
      </c>
      <c r="H2338" s="8">
        <v>1</v>
      </c>
      <c r="I2338" s="8">
        <v>4</v>
      </c>
      <c r="L2338" s="188">
        <f>VLOOKUP('Tabela STJ'!$F$5:$F$5098,'R$ REAJUSTADO'!$A$2:$B$44,2,FALSE)</f>
        <v>353.41</v>
      </c>
      <c r="M2338" s="51">
        <f t="shared" si="85"/>
        <v>353.41</v>
      </c>
      <c r="N2338" s="52">
        <f>G2338*'R$ REAJUSTADO'!$E$13</f>
        <v>254.88059999999999</v>
      </c>
      <c r="O2338" s="11">
        <f>(J2338*'R$ REAJUSTADO'!$E$16)*'Tabela STJ'!K2338</f>
        <v>0</v>
      </c>
      <c r="P2338" s="205">
        <f t="shared" si="84"/>
        <v>608.29060000000004</v>
      </c>
      <c r="Q2338" s="201" t="s">
        <v>5172</v>
      </c>
    </row>
    <row r="2339" spans="1:17">
      <c r="A2339" s="119" t="s">
        <v>4323</v>
      </c>
      <c r="B2339" s="6" t="s">
        <v>4436</v>
      </c>
      <c r="C2339" s="131" t="s">
        <v>7751</v>
      </c>
      <c r="D2339" s="132" t="s">
        <v>2039</v>
      </c>
      <c r="E2339" s="8">
        <v>1</v>
      </c>
      <c r="F2339" s="166" t="s">
        <v>145</v>
      </c>
      <c r="H2339" s="8">
        <v>1</v>
      </c>
      <c r="I2339" s="8">
        <v>4</v>
      </c>
      <c r="L2339" s="188">
        <f>VLOOKUP('Tabela STJ'!$F$5:$F$5098,'R$ REAJUSTADO'!$A$2:$B$44,2,FALSE)</f>
        <v>304.89</v>
      </c>
      <c r="M2339" s="51">
        <f t="shared" si="85"/>
        <v>304.89</v>
      </c>
      <c r="N2339" s="52">
        <f>G2339*'R$ REAJUSTADO'!$E$13</f>
        <v>0</v>
      </c>
      <c r="O2339" s="11">
        <f>(J2339*'R$ REAJUSTADO'!$E$16)*'Tabela STJ'!K2339</f>
        <v>0</v>
      </c>
      <c r="P2339" s="205">
        <f t="shared" si="84"/>
        <v>304.89</v>
      </c>
      <c r="Q2339" s="201" t="s">
        <v>5172</v>
      </c>
    </row>
    <row r="2340" spans="1:17">
      <c r="A2340" s="119" t="s">
        <v>4323</v>
      </c>
      <c r="B2340" s="6" t="s">
        <v>4436</v>
      </c>
      <c r="C2340" s="131" t="s">
        <v>7752</v>
      </c>
      <c r="D2340" s="132" t="s">
        <v>2036</v>
      </c>
      <c r="E2340" s="8">
        <v>1</v>
      </c>
      <c r="F2340" s="166" t="s">
        <v>2</v>
      </c>
      <c r="G2340" s="9">
        <v>4.22</v>
      </c>
      <c r="I2340" s="8">
        <v>2</v>
      </c>
      <c r="L2340" s="188">
        <f>VLOOKUP('Tabela STJ'!$F$5:$F$5098,'R$ REAJUSTADO'!$A$2:$B$44,2,FALSE)</f>
        <v>177.38</v>
      </c>
      <c r="M2340" s="51">
        <f t="shared" si="85"/>
        <v>177.38</v>
      </c>
      <c r="N2340" s="52">
        <f>G2340*'R$ REAJUSTADO'!$E$13</f>
        <v>67.266799999999989</v>
      </c>
      <c r="O2340" s="11">
        <f>(J2340*'R$ REAJUSTADO'!$E$16)*'Tabela STJ'!K2340</f>
        <v>0</v>
      </c>
      <c r="P2340" s="205">
        <f t="shared" si="84"/>
        <v>244.64679999999998</v>
      </c>
      <c r="Q2340" s="201" t="s">
        <v>5172</v>
      </c>
    </row>
    <row r="2341" spans="1:17">
      <c r="A2341" s="119" t="s">
        <v>4323</v>
      </c>
      <c r="B2341" s="6" t="s">
        <v>4436</v>
      </c>
      <c r="C2341" s="131" t="s">
        <v>7753</v>
      </c>
      <c r="D2341" s="132" t="s">
        <v>2027</v>
      </c>
      <c r="E2341" s="8">
        <v>1</v>
      </c>
      <c r="F2341" s="166" t="s">
        <v>314</v>
      </c>
      <c r="H2341" s="8">
        <v>3</v>
      </c>
      <c r="I2341" s="8">
        <v>7</v>
      </c>
      <c r="L2341" s="188">
        <f>VLOOKUP('Tabela STJ'!$F$5:$F$5098,'R$ REAJUSTADO'!$A$2:$B$44,2,FALSE)</f>
        <v>1261.1400000000001</v>
      </c>
      <c r="M2341" s="51">
        <f t="shared" si="85"/>
        <v>1261.1400000000001</v>
      </c>
      <c r="N2341" s="52">
        <f>G2341*'R$ REAJUSTADO'!$E$13</f>
        <v>0</v>
      </c>
      <c r="O2341" s="11">
        <f>(J2341*'R$ REAJUSTADO'!$E$16)*'Tabela STJ'!K2341</f>
        <v>0</v>
      </c>
      <c r="P2341" s="205">
        <f t="shared" si="84"/>
        <v>1261.1400000000001</v>
      </c>
      <c r="Q2341" s="201" t="s">
        <v>5172</v>
      </c>
    </row>
    <row r="2342" spans="1:17">
      <c r="A2342" s="119" t="s">
        <v>4323</v>
      </c>
      <c r="B2342" s="6" t="s">
        <v>4436</v>
      </c>
      <c r="C2342" s="131" t="s">
        <v>7754</v>
      </c>
      <c r="D2342" s="132" t="s">
        <v>2029</v>
      </c>
      <c r="E2342" s="8">
        <v>1</v>
      </c>
      <c r="F2342" s="166" t="s">
        <v>332</v>
      </c>
      <c r="H2342" s="8">
        <v>3</v>
      </c>
      <c r="I2342" s="8">
        <v>7</v>
      </c>
      <c r="L2342" s="188">
        <f>VLOOKUP('Tabela STJ'!$F$5:$F$5098,'R$ REAJUSTADO'!$A$2:$B$44,2,FALSE)</f>
        <v>1690.76</v>
      </c>
      <c r="M2342" s="51">
        <f t="shared" si="85"/>
        <v>1690.76</v>
      </c>
      <c r="N2342" s="52">
        <f>G2342*'R$ REAJUSTADO'!$E$13</f>
        <v>0</v>
      </c>
      <c r="O2342" s="11">
        <f>(J2342*'R$ REAJUSTADO'!$E$16)*'Tabela STJ'!K2342</f>
        <v>0</v>
      </c>
      <c r="P2342" s="205">
        <f t="shared" si="84"/>
        <v>1690.76</v>
      </c>
      <c r="Q2342" s="201" t="s">
        <v>5172</v>
      </c>
    </row>
    <row r="2343" spans="1:17">
      <c r="A2343" s="119" t="s">
        <v>4323</v>
      </c>
      <c r="B2343" s="6" t="s">
        <v>4436</v>
      </c>
      <c r="C2343" s="131" t="s">
        <v>7755</v>
      </c>
      <c r="D2343" s="132" t="s">
        <v>2030</v>
      </c>
      <c r="E2343" s="8">
        <v>1</v>
      </c>
      <c r="F2343" s="166" t="s">
        <v>314</v>
      </c>
      <c r="H2343" s="8">
        <v>3</v>
      </c>
      <c r="I2343" s="8">
        <v>7</v>
      </c>
      <c r="L2343" s="188">
        <f>VLOOKUP('Tabela STJ'!$F$5:$F$5098,'R$ REAJUSTADO'!$A$2:$B$44,2,FALSE)</f>
        <v>1261.1400000000001</v>
      </c>
      <c r="M2343" s="51">
        <f t="shared" si="85"/>
        <v>1261.1400000000001</v>
      </c>
      <c r="N2343" s="52">
        <f>G2343*'R$ REAJUSTADO'!$E$13</f>
        <v>0</v>
      </c>
      <c r="O2343" s="11">
        <f>(J2343*'R$ REAJUSTADO'!$E$16)*'Tabela STJ'!K2343</f>
        <v>0</v>
      </c>
      <c r="P2343" s="205">
        <f t="shared" si="84"/>
        <v>1261.1400000000001</v>
      </c>
      <c r="Q2343" s="201" t="s">
        <v>5172</v>
      </c>
    </row>
    <row r="2344" spans="1:17">
      <c r="A2344" s="119" t="s">
        <v>4323</v>
      </c>
      <c r="B2344" s="6" t="s">
        <v>4436</v>
      </c>
      <c r="C2344" s="131" t="s">
        <v>7756</v>
      </c>
      <c r="D2344" s="132" t="s">
        <v>2011</v>
      </c>
      <c r="E2344" s="8">
        <v>1</v>
      </c>
      <c r="F2344" s="166" t="s">
        <v>194</v>
      </c>
      <c r="G2344" s="9">
        <v>44.61</v>
      </c>
      <c r="H2344" s="8">
        <v>1</v>
      </c>
      <c r="I2344" s="8">
        <v>5</v>
      </c>
      <c r="L2344" s="188">
        <f>VLOOKUP('Tabela STJ'!$F$5:$F$5098,'R$ REAJUSTADO'!$A$2:$B$44,2,FALSE)</f>
        <v>923</v>
      </c>
      <c r="M2344" s="51">
        <f t="shared" si="85"/>
        <v>923</v>
      </c>
      <c r="N2344" s="52">
        <f>G2344*'R$ REAJUSTADO'!$E$13</f>
        <v>711.08339999999998</v>
      </c>
      <c r="O2344" s="11">
        <f>(J2344*'R$ REAJUSTADO'!$E$16)*'Tabela STJ'!K2344</f>
        <v>0</v>
      </c>
      <c r="P2344" s="205">
        <f t="shared" si="84"/>
        <v>1634.0834</v>
      </c>
      <c r="Q2344" s="201" t="s">
        <v>5172</v>
      </c>
    </row>
    <row r="2345" spans="1:17">
      <c r="A2345" s="119" t="s">
        <v>4323</v>
      </c>
      <c r="B2345" s="6" t="s">
        <v>4436</v>
      </c>
      <c r="C2345" s="131" t="s">
        <v>7757</v>
      </c>
      <c r="D2345" s="132" t="s">
        <v>1992</v>
      </c>
      <c r="E2345" s="8">
        <v>1</v>
      </c>
      <c r="F2345" s="166" t="s">
        <v>335</v>
      </c>
      <c r="G2345" s="9">
        <v>48.66</v>
      </c>
      <c r="H2345" s="8">
        <v>2</v>
      </c>
      <c r="I2345" s="8">
        <v>5</v>
      </c>
      <c r="L2345" s="188">
        <f>VLOOKUP('Tabela STJ'!$F$5:$F$5098,'R$ REAJUSTADO'!$A$2:$B$44,2,FALSE)</f>
        <v>1383.1</v>
      </c>
      <c r="M2345" s="51">
        <f t="shared" si="85"/>
        <v>1383.1</v>
      </c>
      <c r="N2345" s="52">
        <f>G2345*'R$ REAJUSTADO'!$E$13</f>
        <v>775.64039999999989</v>
      </c>
      <c r="O2345" s="11">
        <f>(J2345*'R$ REAJUSTADO'!$E$16)*'Tabela STJ'!K2345</f>
        <v>0</v>
      </c>
      <c r="P2345" s="205">
        <f t="shared" si="84"/>
        <v>2158.7403999999997</v>
      </c>
      <c r="Q2345" s="201" t="s">
        <v>5172</v>
      </c>
    </row>
    <row r="2346" spans="1:17">
      <c r="A2346" s="119" t="s">
        <v>4323</v>
      </c>
      <c r="B2346" s="6" t="s">
        <v>4436</v>
      </c>
      <c r="C2346" s="131" t="s">
        <v>7758</v>
      </c>
      <c r="D2346" s="132" t="s">
        <v>1994</v>
      </c>
      <c r="E2346" s="8">
        <v>1</v>
      </c>
      <c r="F2346" s="166" t="s">
        <v>902</v>
      </c>
      <c r="G2346" s="9">
        <v>109.49</v>
      </c>
      <c r="H2346" s="8">
        <v>2</v>
      </c>
      <c r="I2346" s="8">
        <v>7</v>
      </c>
      <c r="L2346" s="188">
        <f>VLOOKUP('Tabela STJ'!$F$5:$F$5098,'R$ REAJUSTADO'!$A$2:$B$44,2,FALSE)</f>
        <v>2501.4899999999998</v>
      </c>
      <c r="M2346" s="51">
        <f t="shared" si="85"/>
        <v>2501.4899999999998</v>
      </c>
      <c r="N2346" s="52">
        <f>G2346*'R$ REAJUSTADO'!$E$13</f>
        <v>1745.2705999999998</v>
      </c>
      <c r="O2346" s="11">
        <f>(J2346*'R$ REAJUSTADO'!$E$16)*'Tabela STJ'!K2346</f>
        <v>0</v>
      </c>
      <c r="P2346" s="205">
        <f t="shared" si="84"/>
        <v>4246.7605999999996</v>
      </c>
      <c r="Q2346" s="201" t="s">
        <v>5172</v>
      </c>
    </row>
    <row r="2347" spans="1:17">
      <c r="A2347" s="119" t="s">
        <v>4323</v>
      </c>
      <c r="B2347" s="6" t="s">
        <v>4436</v>
      </c>
      <c r="C2347" s="131" t="s">
        <v>7759</v>
      </c>
      <c r="D2347" s="132" t="s">
        <v>2028</v>
      </c>
      <c r="E2347" s="8">
        <v>1</v>
      </c>
      <c r="F2347" s="166" t="s">
        <v>772</v>
      </c>
      <c r="G2347" s="9">
        <v>44.61</v>
      </c>
      <c r="H2347" s="8">
        <v>2</v>
      </c>
      <c r="I2347" s="8">
        <v>8</v>
      </c>
      <c r="L2347" s="188">
        <f>VLOOKUP('Tabela STJ'!$F$5:$F$5098,'R$ REAJUSTADO'!$A$2:$B$44,2,FALSE)</f>
        <v>2071.88</v>
      </c>
      <c r="M2347" s="51">
        <f t="shared" si="85"/>
        <v>2071.88</v>
      </c>
      <c r="N2347" s="52">
        <f>G2347*'R$ REAJUSTADO'!$E$13</f>
        <v>711.08339999999998</v>
      </c>
      <c r="O2347" s="11">
        <f>(J2347*'R$ REAJUSTADO'!$E$16)*'Tabela STJ'!K2347</f>
        <v>0</v>
      </c>
      <c r="P2347" s="205">
        <f t="shared" si="84"/>
        <v>2782.9634000000001</v>
      </c>
      <c r="Q2347" s="201" t="s">
        <v>5172</v>
      </c>
    </row>
    <row r="2348" spans="1:17">
      <c r="A2348" s="119" t="s">
        <v>4323</v>
      </c>
      <c r="B2348" s="6" t="s">
        <v>4436</v>
      </c>
      <c r="C2348" s="131" t="s">
        <v>7760</v>
      </c>
      <c r="D2348" s="132" t="s">
        <v>2013</v>
      </c>
      <c r="E2348" s="8">
        <v>1</v>
      </c>
      <c r="F2348" s="166" t="s">
        <v>293</v>
      </c>
      <c r="G2348" s="9">
        <v>56.77</v>
      </c>
      <c r="H2348" s="8">
        <v>2</v>
      </c>
      <c r="I2348" s="8">
        <v>5</v>
      </c>
      <c r="L2348" s="188">
        <f>VLOOKUP('Tabela STJ'!$F$5:$F$5098,'R$ REAJUSTADO'!$A$2:$B$44,2,FALSE)</f>
        <v>990.89</v>
      </c>
      <c r="M2348" s="51">
        <f t="shared" si="85"/>
        <v>990.89</v>
      </c>
      <c r="N2348" s="52">
        <f>G2348*'R$ REAJUSTADO'!$E$13</f>
        <v>904.91380000000004</v>
      </c>
      <c r="O2348" s="11">
        <f>(J2348*'R$ REAJUSTADO'!$E$16)*'Tabela STJ'!K2348</f>
        <v>0</v>
      </c>
      <c r="P2348" s="205">
        <f t="shared" si="84"/>
        <v>1895.8038000000001</v>
      </c>
      <c r="Q2348" s="201" t="s">
        <v>5172</v>
      </c>
    </row>
    <row r="2349" spans="1:17">
      <c r="A2349" s="119" t="s">
        <v>4323</v>
      </c>
      <c r="B2349" s="6" t="s">
        <v>4436</v>
      </c>
      <c r="C2349" s="131" t="s">
        <v>7761</v>
      </c>
      <c r="D2349" s="132" t="s">
        <v>1997</v>
      </c>
      <c r="E2349" s="8">
        <v>1</v>
      </c>
      <c r="F2349" s="166" t="s">
        <v>5</v>
      </c>
      <c r="G2349" s="9">
        <v>89.93</v>
      </c>
      <c r="H2349" s="8">
        <v>1</v>
      </c>
      <c r="I2349" s="8">
        <v>5</v>
      </c>
      <c r="L2349" s="188">
        <f>VLOOKUP('Tabela STJ'!$F$5:$F$5098,'R$ REAJUSTADO'!$A$2:$B$44,2,FALSE)</f>
        <v>600.09</v>
      </c>
      <c r="M2349" s="51">
        <f t="shared" si="85"/>
        <v>600.09</v>
      </c>
      <c r="N2349" s="52">
        <f>G2349*'R$ REAJUSTADO'!$E$13</f>
        <v>1433.4842000000001</v>
      </c>
      <c r="O2349" s="11">
        <f>(J2349*'R$ REAJUSTADO'!$E$16)*'Tabela STJ'!K2349</f>
        <v>0</v>
      </c>
      <c r="P2349" s="205">
        <f t="shared" ref="P2349:P2420" si="86">SUM(M2349:O2349)</f>
        <v>2033.5742</v>
      </c>
      <c r="Q2349" s="201" t="s">
        <v>5172</v>
      </c>
    </row>
    <row r="2350" spans="1:17" s="26" customFormat="1" ht="31.5">
      <c r="A2350" s="273" t="s">
        <v>5459</v>
      </c>
      <c r="B2350" s="273"/>
      <c r="C2350" s="273"/>
      <c r="D2350" s="273"/>
      <c r="E2350" s="273"/>
      <c r="F2350" s="273"/>
      <c r="G2350" s="273"/>
      <c r="H2350" s="273"/>
      <c r="I2350" s="273"/>
      <c r="J2350" s="273"/>
      <c r="K2350" s="273"/>
      <c r="L2350" s="273"/>
      <c r="M2350" s="273"/>
      <c r="N2350" s="273"/>
      <c r="O2350" s="273"/>
      <c r="P2350" s="273"/>
      <c r="Q2350" s="273"/>
    </row>
    <row r="2351" spans="1:17">
      <c r="A2351" s="119" t="s">
        <v>4323</v>
      </c>
      <c r="B2351" s="6" t="s">
        <v>4437</v>
      </c>
      <c r="C2351" s="131" t="s">
        <v>7762</v>
      </c>
      <c r="D2351" s="132" t="s">
        <v>2040</v>
      </c>
      <c r="E2351" s="8">
        <v>1</v>
      </c>
      <c r="F2351" s="166" t="s">
        <v>1</v>
      </c>
      <c r="H2351" s="8">
        <v>1</v>
      </c>
      <c r="I2351" s="8">
        <v>1</v>
      </c>
      <c r="L2351" s="188">
        <f>VLOOKUP('Tabela STJ'!$F$5:$F$5098,'R$ REAJUSTADO'!$A$2:$B$44,2,FALSE)</f>
        <v>121.96</v>
      </c>
      <c r="M2351" s="51">
        <f t="shared" si="85"/>
        <v>121.96</v>
      </c>
      <c r="N2351" s="52">
        <f>G2351*'R$ REAJUSTADO'!$E$13</f>
        <v>0</v>
      </c>
      <c r="O2351" s="11">
        <f>(J2351*'R$ REAJUSTADO'!$E$16)*'Tabela STJ'!K2351</f>
        <v>0</v>
      </c>
      <c r="P2351" s="205">
        <f t="shared" si="86"/>
        <v>121.96</v>
      </c>
      <c r="Q2351" s="201" t="s">
        <v>5172</v>
      </c>
    </row>
    <row r="2352" spans="1:17">
      <c r="A2352" s="119" t="s">
        <v>4323</v>
      </c>
      <c r="B2352" s="6" t="s">
        <v>4437</v>
      </c>
      <c r="C2352" s="131" t="s">
        <v>7763</v>
      </c>
      <c r="D2352" s="132" t="s">
        <v>2041</v>
      </c>
      <c r="E2352" s="8">
        <v>1</v>
      </c>
      <c r="F2352" s="166" t="s">
        <v>30</v>
      </c>
      <c r="G2352" s="9">
        <v>3.24</v>
      </c>
      <c r="H2352" s="8">
        <v>1</v>
      </c>
      <c r="I2352" s="8">
        <v>1</v>
      </c>
      <c r="L2352" s="188">
        <f>VLOOKUP('Tabela STJ'!$F$5:$F$5098,'R$ REAJUSTADO'!$A$2:$B$44,2,FALSE)</f>
        <v>155.22</v>
      </c>
      <c r="M2352" s="51">
        <f t="shared" si="85"/>
        <v>155.22</v>
      </c>
      <c r="N2352" s="52">
        <f>G2352*'R$ REAJUSTADO'!$E$13</f>
        <v>51.645600000000002</v>
      </c>
      <c r="O2352" s="11">
        <f>(J2352*'R$ REAJUSTADO'!$E$16)*'Tabela STJ'!K2352</f>
        <v>0</v>
      </c>
      <c r="P2352" s="205">
        <f t="shared" si="86"/>
        <v>206.8656</v>
      </c>
      <c r="Q2352" s="201" t="s">
        <v>5172</v>
      </c>
    </row>
    <row r="2353" spans="1:17">
      <c r="A2353" s="119" t="s">
        <v>4323</v>
      </c>
      <c r="B2353" s="6" t="s">
        <v>4437</v>
      </c>
      <c r="C2353" s="131" t="s">
        <v>7764</v>
      </c>
      <c r="D2353" s="132" t="s">
        <v>2042</v>
      </c>
      <c r="E2353" s="8">
        <v>1</v>
      </c>
      <c r="F2353" s="166" t="s">
        <v>145</v>
      </c>
      <c r="H2353" s="8">
        <v>1</v>
      </c>
      <c r="I2353" s="8">
        <v>2</v>
      </c>
      <c r="L2353" s="188">
        <f>VLOOKUP('Tabela STJ'!$F$5:$F$5098,'R$ REAJUSTADO'!$A$2:$B$44,2,FALSE)</f>
        <v>304.89</v>
      </c>
      <c r="M2353" s="51">
        <f t="shared" si="85"/>
        <v>304.89</v>
      </c>
      <c r="N2353" s="52">
        <f>G2353*'R$ REAJUSTADO'!$E$13</f>
        <v>0</v>
      </c>
      <c r="O2353" s="11">
        <f>(J2353*'R$ REAJUSTADO'!$E$16)*'Tabela STJ'!K2353</f>
        <v>0</v>
      </c>
      <c r="P2353" s="205">
        <f t="shared" si="86"/>
        <v>304.89</v>
      </c>
      <c r="Q2353" s="201" t="s">
        <v>5172</v>
      </c>
    </row>
    <row r="2354" spans="1:17">
      <c r="A2354" s="119" t="s">
        <v>4323</v>
      </c>
      <c r="B2354" s="6" t="s">
        <v>4437</v>
      </c>
      <c r="C2354" s="131" t="s">
        <v>7765</v>
      </c>
      <c r="D2354" s="132" t="s">
        <v>2043</v>
      </c>
      <c r="E2354" s="8">
        <v>1</v>
      </c>
      <c r="F2354" s="166" t="s">
        <v>3</v>
      </c>
      <c r="G2354" s="9">
        <v>5.78</v>
      </c>
      <c r="H2354" s="8">
        <v>1</v>
      </c>
      <c r="I2354" s="8">
        <v>1</v>
      </c>
      <c r="L2354" s="188">
        <f>VLOOKUP('Tabela STJ'!$F$5:$F$5098,'R$ REAJUSTADO'!$A$2:$B$44,2,FALSE)</f>
        <v>261.93</v>
      </c>
      <c r="M2354" s="51">
        <f t="shared" si="85"/>
        <v>261.93</v>
      </c>
      <c r="N2354" s="52">
        <f>G2354*'R$ REAJUSTADO'!$E$13</f>
        <v>92.133200000000002</v>
      </c>
      <c r="O2354" s="11">
        <f>(J2354*'R$ REAJUSTADO'!$E$16)*'Tabela STJ'!K2354</f>
        <v>0</v>
      </c>
      <c r="P2354" s="205">
        <f t="shared" si="86"/>
        <v>354.06319999999999</v>
      </c>
      <c r="Q2354" s="201" t="s">
        <v>5172</v>
      </c>
    </row>
    <row r="2355" spans="1:17">
      <c r="A2355" s="119" t="s">
        <v>4323</v>
      </c>
      <c r="B2355" s="6" t="s">
        <v>4437</v>
      </c>
      <c r="C2355" s="131" t="s">
        <v>7766</v>
      </c>
      <c r="D2355" s="132" t="s">
        <v>2044</v>
      </c>
      <c r="E2355" s="8">
        <v>1</v>
      </c>
      <c r="F2355" s="166" t="s">
        <v>245</v>
      </c>
      <c r="H2355" s="8">
        <v>1</v>
      </c>
      <c r="I2355" s="8">
        <v>2</v>
      </c>
      <c r="L2355" s="188">
        <f>VLOOKUP('Tabela STJ'!$F$5:$F$5098,'R$ REAJUSTADO'!$A$2:$B$44,2,FALSE)</f>
        <v>648.59</v>
      </c>
      <c r="M2355" s="51">
        <f t="shared" si="85"/>
        <v>648.59</v>
      </c>
      <c r="N2355" s="52">
        <f>G2355*'R$ REAJUSTADO'!$E$13</f>
        <v>0</v>
      </c>
      <c r="O2355" s="11">
        <f>(J2355*'R$ REAJUSTADO'!$E$16)*'Tabela STJ'!K2355</f>
        <v>0</v>
      </c>
      <c r="P2355" s="205">
        <f t="shared" si="86"/>
        <v>648.59</v>
      </c>
      <c r="Q2355" s="201" t="s">
        <v>5172</v>
      </c>
    </row>
    <row r="2356" spans="1:17">
      <c r="A2356" s="119" t="s">
        <v>4323</v>
      </c>
      <c r="B2356" s="6" t="s">
        <v>4437</v>
      </c>
      <c r="C2356" s="131" t="s">
        <v>7767</v>
      </c>
      <c r="D2356" s="132" t="s">
        <v>2045</v>
      </c>
      <c r="E2356" s="8">
        <v>1</v>
      </c>
      <c r="F2356" s="166" t="s">
        <v>3</v>
      </c>
      <c r="G2356" s="9">
        <v>9.33</v>
      </c>
      <c r="H2356" s="8">
        <v>1</v>
      </c>
      <c r="I2356" s="8">
        <v>2</v>
      </c>
      <c r="L2356" s="188">
        <f>VLOOKUP('Tabela STJ'!$F$5:$F$5098,'R$ REAJUSTADO'!$A$2:$B$44,2,FALSE)</f>
        <v>261.93</v>
      </c>
      <c r="M2356" s="51">
        <f t="shared" si="85"/>
        <v>261.93</v>
      </c>
      <c r="N2356" s="52">
        <f>G2356*'R$ REAJUSTADO'!$E$13</f>
        <v>148.72020000000001</v>
      </c>
      <c r="O2356" s="11">
        <f>(J2356*'R$ REAJUSTADO'!$E$16)*'Tabela STJ'!K2356</f>
        <v>0</v>
      </c>
      <c r="P2356" s="205">
        <f t="shared" si="86"/>
        <v>410.65020000000004</v>
      </c>
      <c r="Q2356" s="201" t="s">
        <v>5172</v>
      </c>
    </row>
    <row r="2357" spans="1:17">
      <c r="A2357" s="119" t="s">
        <v>4323</v>
      </c>
      <c r="B2357" s="6" t="s">
        <v>4437</v>
      </c>
      <c r="C2357" s="131" t="s">
        <v>7768</v>
      </c>
      <c r="D2357" s="132" t="s">
        <v>2046</v>
      </c>
      <c r="E2357" s="8">
        <v>1</v>
      </c>
      <c r="F2357" s="166" t="s">
        <v>69</v>
      </c>
      <c r="G2357" s="9">
        <v>1.94</v>
      </c>
      <c r="H2357" s="8">
        <v>1</v>
      </c>
      <c r="I2357" s="8">
        <v>2</v>
      </c>
      <c r="L2357" s="188">
        <f>VLOOKUP('Tabela STJ'!$F$5:$F$5098,'R$ REAJUSTADO'!$A$2:$B$44,2,FALSE)</f>
        <v>212.03</v>
      </c>
      <c r="M2357" s="51">
        <f t="shared" si="85"/>
        <v>212.03</v>
      </c>
      <c r="N2357" s="52">
        <f>G2357*'R$ REAJUSTADO'!$E$13</f>
        <v>30.923599999999997</v>
      </c>
      <c r="O2357" s="11">
        <f>(J2357*'R$ REAJUSTADO'!$E$16)*'Tabela STJ'!K2357</f>
        <v>0</v>
      </c>
      <c r="P2357" s="205">
        <f t="shared" si="86"/>
        <v>242.95359999999999</v>
      </c>
      <c r="Q2357" s="201" t="s">
        <v>5172</v>
      </c>
    </row>
    <row r="2358" spans="1:17">
      <c r="A2358" s="119" t="s">
        <v>4323</v>
      </c>
      <c r="B2358" s="6" t="s">
        <v>4437</v>
      </c>
      <c r="C2358" s="131" t="s">
        <v>7769</v>
      </c>
      <c r="D2358" s="132" t="s">
        <v>2047</v>
      </c>
      <c r="E2358" s="8">
        <v>1</v>
      </c>
      <c r="F2358" s="166" t="s">
        <v>245</v>
      </c>
      <c r="H2358" s="8">
        <v>1</v>
      </c>
      <c r="I2358" s="8">
        <v>4</v>
      </c>
      <c r="L2358" s="188">
        <f>VLOOKUP('Tabela STJ'!$F$5:$F$5098,'R$ REAJUSTADO'!$A$2:$B$44,2,FALSE)</f>
        <v>648.59</v>
      </c>
      <c r="M2358" s="51">
        <f t="shared" si="85"/>
        <v>648.59</v>
      </c>
      <c r="N2358" s="52">
        <f>G2358*'R$ REAJUSTADO'!$E$13</f>
        <v>0</v>
      </c>
      <c r="O2358" s="11">
        <f>(J2358*'R$ REAJUSTADO'!$E$16)*'Tabela STJ'!K2358</f>
        <v>0</v>
      </c>
      <c r="P2358" s="205">
        <f t="shared" si="86"/>
        <v>648.59</v>
      </c>
      <c r="Q2358" s="201" t="s">
        <v>5172</v>
      </c>
    </row>
    <row r="2359" spans="1:17">
      <c r="A2359" s="119" t="s">
        <v>4323</v>
      </c>
      <c r="B2359" s="6" t="s">
        <v>4437</v>
      </c>
      <c r="C2359" s="131" t="s">
        <v>7770</v>
      </c>
      <c r="D2359" s="132" t="s">
        <v>2048</v>
      </c>
      <c r="E2359" s="8">
        <v>1</v>
      </c>
      <c r="F2359" s="166" t="s">
        <v>194</v>
      </c>
      <c r="H2359" s="8">
        <v>1</v>
      </c>
      <c r="I2359" s="8">
        <v>4</v>
      </c>
      <c r="L2359" s="188">
        <f>VLOOKUP('Tabela STJ'!$F$5:$F$5098,'R$ REAJUSTADO'!$A$2:$B$44,2,FALSE)</f>
        <v>923</v>
      </c>
      <c r="M2359" s="51">
        <f t="shared" si="85"/>
        <v>923</v>
      </c>
      <c r="N2359" s="52">
        <f>G2359*'R$ REAJUSTADO'!$E$13</f>
        <v>0</v>
      </c>
      <c r="O2359" s="11">
        <f>(J2359*'R$ REAJUSTADO'!$E$16)*'Tabela STJ'!K2359</f>
        <v>0</v>
      </c>
      <c r="P2359" s="205">
        <f t="shared" si="86"/>
        <v>923</v>
      </c>
      <c r="Q2359" s="201" t="s">
        <v>5172</v>
      </c>
    </row>
    <row r="2360" spans="1:17">
      <c r="A2360" s="119" t="s">
        <v>4323</v>
      </c>
      <c r="B2360" s="6" t="s">
        <v>4437</v>
      </c>
      <c r="C2360" s="131" t="s">
        <v>7771</v>
      </c>
      <c r="D2360" s="132" t="s">
        <v>2049</v>
      </c>
      <c r="E2360" s="8">
        <v>1</v>
      </c>
      <c r="F2360" s="166" t="s">
        <v>194</v>
      </c>
      <c r="H2360" s="8">
        <v>1</v>
      </c>
      <c r="I2360" s="8">
        <v>4</v>
      </c>
      <c r="L2360" s="188">
        <f>VLOOKUP('Tabela STJ'!$F$5:$F$5098,'R$ REAJUSTADO'!$A$2:$B$44,2,FALSE)</f>
        <v>923</v>
      </c>
      <c r="M2360" s="51">
        <f t="shared" si="85"/>
        <v>923</v>
      </c>
      <c r="N2360" s="52">
        <f>G2360*'R$ REAJUSTADO'!$E$13</f>
        <v>0</v>
      </c>
      <c r="O2360" s="11">
        <f>(J2360*'R$ REAJUSTADO'!$E$16)*'Tabela STJ'!K2360</f>
        <v>0</v>
      </c>
      <c r="P2360" s="205">
        <f t="shared" si="86"/>
        <v>923</v>
      </c>
      <c r="Q2360" s="201" t="s">
        <v>5172</v>
      </c>
    </row>
    <row r="2361" spans="1:17" ht="30">
      <c r="A2361" s="119" t="s">
        <v>4323</v>
      </c>
      <c r="B2361" s="6" t="s">
        <v>4437</v>
      </c>
      <c r="C2361" s="131" t="s">
        <v>7772</v>
      </c>
      <c r="D2361" s="132" t="s">
        <v>2051</v>
      </c>
      <c r="E2361" s="8">
        <v>1</v>
      </c>
      <c r="F2361" s="166" t="s">
        <v>194</v>
      </c>
      <c r="H2361" s="8">
        <v>1</v>
      </c>
      <c r="I2361" s="8">
        <v>4</v>
      </c>
      <c r="L2361" s="188">
        <f>VLOOKUP('Tabela STJ'!$F$5:$F$5098,'R$ REAJUSTADO'!$A$2:$B$44,2,FALSE)</f>
        <v>923</v>
      </c>
      <c r="M2361" s="51">
        <f t="shared" si="85"/>
        <v>923</v>
      </c>
      <c r="N2361" s="52">
        <f>G2361*'R$ REAJUSTADO'!$E$13</f>
        <v>0</v>
      </c>
      <c r="O2361" s="11">
        <f>(J2361*'R$ REAJUSTADO'!$E$16)*'Tabela STJ'!K2361</f>
        <v>0</v>
      </c>
      <c r="P2361" s="205">
        <f t="shared" si="86"/>
        <v>923</v>
      </c>
      <c r="Q2361" s="201" t="s">
        <v>5172</v>
      </c>
    </row>
    <row r="2362" spans="1:17">
      <c r="A2362" s="119" t="s">
        <v>4323</v>
      </c>
      <c r="B2362" s="6" t="s">
        <v>4437</v>
      </c>
      <c r="C2362" s="131" t="s">
        <v>7773</v>
      </c>
      <c r="D2362" s="132" t="s">
        <v>2052</v>
      </c>
      <c r="E2362" s="8">
        <v>1</v>
      </c>
      <c r="F2362" s="166" t="s">
        <v>2</v>
      </c>
      <c r="G2362" s="9">
        <v>4.63</v>
      </c>
      <c r="H2362" s="8">
        <v>1</v>
      </c>
      <c r="I2362" s="8">
        <v>3</v>
      </c>
      <c r="L2362" s="188">
        <f>VLOOKUP('Tabela STJ'!$F$5:$F$5098,'R$ REAJUSTADO'!$A$2:$B$44,2,FALSE)</f>
        <v>177.38</v>
      </c>
      <c r="M2362" s="51">
        <f t="shared" si="85"/>
        <v>177.38</v>
      </c>
      <c r="N2362" s="52">
        <f>G2362*'R$ REAJUSTADO'!$E$13</f>
        <v>73.802199999999999</v>
      </c>
      <c r="O2362" s="11">
        <f>(J2362*'R$ REAJUSTADO'!$E$16)*'Tabela STJ'!K2362</f>
        <v>0</v>
      </c>
      <c r="P2362" s="205">
        <f t="shared" si="86"/>
        <v>251.18219999999999</v>
      </c>
      <c r="Q2362" s="201" t="s">
        <v>5172</v>
      </c>
    </row>
    <row r="2363" spans="1:17">
      <c r="A2363" s="119" t="s">
        <v>4323</v>
      </c>
      <c r="B2363" s="6" t="s">
        <v>4437</v>
      </c>
      <c r="C2363" s="131" t="s">
        <v>7774</v>
      </c>
      <c r="D2363" s="132" t="s">
        <v>2053</v>
      </c>
      <c r="E2363" s="8">
        <v>1</v>
      </c>
      <c r="F2363" s="166" t="s">
        <v>196</v>
      </c>
      <c r="H2363" s="8">
        <v>1</v>
      </c>
      <c r="I2363" s="8">
        <v>3</v>
      </c>
      <c r="L2363" s="188">
        <f>VLOOKUP('Tabela STJ'!$F$5:$F$5098,'R$ REAJUSTADO'!$A$2:$B$44,2,FALSE)</f>
        <v>353.41</v>
      </c>
      <c r="M2363" s="51">
        <f t="shared" si="85"/>
        <v>353.41</v>
      </c>
      <c r="N2363" s="52">
        <f>G2363*'R$ REAJUSTADO'!$E$13</f>
        <v>0</v>
      </c>
      <c r="O2363" s="11">
        <f>(J2363*'R$ REAJUSTADO'!$E$16)*'Tabela STJ'!K2363</f>
        <v>0</v>
      </c>
      <c r="P2363" s="205">
        <f t="shared" si="86"/>
        <v>353.41</v>
      </c>
      <c r="Q2363" s="201" t="s">
        <v>5172</v>
      </c>
    </row>
    <row r="2364" spans="1:17">
      <c r="A2364" s="119" t="s">
        <v>4323</v>
      </c>
      <c r="B2364" s="6" t="s">
        <v>4437</v>
      </c>
      <c r="C2364" s="131" t="s">
        <v>7775</v>
      </c>
      <c r="D2364" s="132" t="s">
        <v>2054</v>
      </c>
      <c r="E2364" s="8">
        <v>1</v>
      </c>
      <c r="F2364" s="166" t="s">
        <v>30</v>
      </c>
      <c r="I2364" s="8">
        <v>1</v>
      </c>
      <c r="L2364" s="188">
        <f>VLOOKUP('Tabela STJ'!$F$5:$F$5098,'R$ REAJUSTADO'!$A$2:$B$44,2,FALSE)</f>
        <v>155.22</v>
      </c>
      <c r="M2364" s="51">
        <f t="shared" si="85"/>
        <v>155.22</v>
      </c>
      <c r="N2364" s="52">
        <f>G2364*'R$ REAJUSTADO'!$E$13</f>
        <v>0</v>
      </c>
      <c r="O2364" s="11">
        <f>(J2364*'R$ REAJUSTADO'!$E$16)*'Tabela STJ'!K2364</f>
        <v>0</v>
      </c>
      <c r="P2364" s="205">
        <f t="shared" si="86"/>
        <v>155.22</v>
      </c>
      <c r="Q2364" s="201" t="s">
        <v>5172</v>
      </c>
    </row>
    <row r="2365" spans="1:17">
      <c r="A2365" s="119" t="s">
        <v>4323</v>
      </c>
      <c r="B2365" s="6" t="s">
        <v>4437</v>
      </c>
      <c r="C2365" s="131" t="s">
        <v>7776</v>
      </c>
      <c r="D2365" s="132" t="s">
        <v>2055</v>
      </c>
      <c r="E2365" s="8">
        <v>1</v>
      </c>
      <c r="F2365" s="166" t="s">
        <v>194</v>
      </c>
      <c r="H2365" s="8">
        <v>2</v>
      </c>
      <c r="I2365" s="8">
        <v>4</v>
      </c>
      <c r="L2365" s="188">
        <f>VLOOKUP('Tabela STJ'!$F$5:$F$5098,'R$ REAJUSTADO'!$A$2:$B$44,2,FALSE)</f>
        <v>923</v>
      </c>
      <c r="M2365" s="51">
        <f t="shared" si="85"/>
        <v>923</v>
      </c>
      <c r="N2365" s="52">
        <f>G2365*'R$ REAJUSTADO'!$E$13</f>
        <v>0</v>
      </c>
      <c r="O2365" s="11">
        <f>(J2365*'R$ REAJUSTADO'!$E$16)*'Tabela STJ'!K2365</f>
        <v>0</v>
      </c>
      <c r="P2365" s="205">
        <f t="shared" si="86"/>
        <v>923</v>
      </c>
      <c r="Q2365" s="201" t="s">
        <v>5172</v>
      </c>
    </row>
    <row r="2366" spans="1:17">
      <c r="A2366" s="119" t="s">
        <v>4323</v>
      </c>
      <c r="B2366" s="6" t="s">
        <v>4437</v>
      </c>
      <c r="C2366" s="131" t="s">
        <v>7777</v>
      </c>
      <c r="D2366" s="132" t="s">
        <v>2056</v>
      </c>
      <c r="E2366" s="8">
        <v>1</v>
      </c>
      <c r="F2366" s="166" t="s">
        <v>30</v>
      </c>
      <c r="I2366" s="8">
        <v>1</v>
      </c>
      <c r="L2366" s="188">
        <f>VLOOKUP('Tabela STJ'!$F$5:$F$5098,'R$ REAJUSTADO'!$A$2:$B$44,2,FALSE)</f>
        <v>155.22</v>
      </c>
      <c r="M2366" s="51">
        <f t="shared" si="85"/>
        <v>155.22</v>
      </c>
      <c r="N2366" s="52">
        <f>G2366*'R$ REAJUSTADO'!$E$13</f>
        <v>0</v>
      </c>
      <c r="O2366" s="11">
        <f>(J2366*'R$ REAJUSTADO'!$E$16)*'Tabela STJ'!K2366</f>
        <v>0</v>
      </c>
      <c r="P2366" s="205">
        <f t="shared" si="86"/>
        <v>155.22</v>
      </c>
      <c r="Q2366" s="201" t="s">
        <v>5172</v>
      </c>
    </row>
    <row r="2367" spans="1:17">
      <c r="A2367" s="119" t="s">
        <v>4323</v>
      </c>
      <c r="B2367" s="6" t="s">
        <v>4437</v>
      </c>
      <c r="C2367" s="131" t="s">
        <v>7778</v>
      </c>
      <c r="D2367" s="132" t="s">
        <v>2057</v>
      </c>
      <c r="E2367" s="8">
        <v>1</v>
      </c>
      <c r="F2367" s="166" t="s">
        <v>6</v>
      </c>
      <c r="G2367" s="9">
        <v>11.99</v>
      </c>
      <c r="H2367" s="8">
        <v>1</v>
      </c>
      <c r="I2367" s="8">
        <v>3</v>
      </c>
      <c r="L2367" s="188">
        <f>VLOOKUP('Tabela STJ'!$F$5:$F$5098,'R$ REAJUSTADO'!$A$2:$B$44,2,FALSE)</f>
        <v>838.45</v>
      </c>
      <c r="M2367" s="51">
        <f t="shared" si="85"/>
        <v>838.45</v>
      </c>
      <c r="N2367" s="52">
        <f>G2367*'R$ REAJUSTADO'!$E$13</f>
        <v>191.1206</v>
      </c>
      <c r="O2367" s="11">
        <f>(J2367*'R$ REAJUSTADO'!$E$16)*'Tabela STJ'!K2367</f>
        <v>0</v>
      </c>
      <c r="P2367" s="205">
        <f t="shared" si="86"/>
        <v>1029.5706</v>
      </c>
      <c r="Q2367" s="201" t="s">
        <v>5172</v>
      </c>
    </row>
    <row r="2368" spans="1:17">
      <c r="A2368" s="119" t="s">
        <v>4323</v>
      </c>
      <c r="B2368" s="6" t="s">
        <v>4437</v>
      </c>
      <c r="C2368" s="131" t="s">
        <v>7779</v>
      </c>
      <c r="D2368" s="132" t="s">
        <v>2058</v>
      </c>
      <c r="E2368" s="8">
        <v>1</v>
      </c>
      <c r="F2368" s="166" t="s">
        <v>145</v>
      </c>
      <c r="H2368" s="8">
        <v>1</v>
      </c>
      <c r="I2368" s="8">
        <v>3</v>
      </c>
      <c r="L2368" s="188">
        <f>VLOOKUP('Tabela STJ'!$F$5:$F$5098,'R$ REAJUSTADO'!$A$2:$B$44,2,FALSE)</f>
        <v>304.89</v>
      </c>
      <c r="M2368" s="51">
        <f t="shared" si="85"/>
        <v>304.89</v>
      </c>
      <c r="N2368" s="52">
        <f>G2368*'R$ REAJUSTADO'!$E$13</f>
        <v>0</v>
      </c>
      <c r="O2368" s="11">
        <f>(J2368*'R$ REAJUSTADO'!$E$16)*'Tabela STJ'!K2368</f>
        <v>0</v>
      </c>
      <c r="P2368" s="205">
        <f t="shared" si="86"/>
        <v>304.89</v>
      </c>
      <c r="Q2368" s="201" t="s">
        <v>5172</v>
      </c>
    </row>
    <row r="2369" spans="1:17">
      <c r="A2369" s="119" t="s">
        <v>4323</v>
      </c>
      <c r="B2369" s="6" t="s">
        <v>4437</v>
      </c>
      <c r="C2369" s="131" t="s">
        <v>7780</v>
      </c>
      <c r="D2369" s="132" t="s">
        <v>2060</v>
      </c>
      <c r="E2369" s="8">
        <v>1</v>
      </c>
      <c r="F2369" s="166" t="s">
        <v>245</v>
      </c>
      <c r="H2369" s="8">
        <v>1</v>
      </c>
      <c r="I2369" s="8">
        <v>3</v>
      </c>
      <c r="L2369" s="188">
        <f>VLOOKUP('Tabela STJ'!$F$5:$F$5098,'R$ REAJUSTADO'!$A$2:$B$44,2,FALSE)</f>
        <v>648.59</v>
      </c>
      <c r="M2369" s="51">
        <f t="shared" si="85"/>
        <v>648.59</v>
      </c>
      <c r="N2369" s="52">
        <f>G2369*'R$ REAJUSTADO'!$E$13</f>
        <v>0</v>
      </c>
      <c r="O2369" s="11">
        <f>(J2369*'R$ REAJUSTADO'!$E$16)*'Tabela STJ'!K2369</f>
        <v>0</v>
      </c>
      <c r="P2369" s="205">
        <f t="shared" si="86"/>
        <v>648.59</v>
      </c>
      <c r="Q2369" s="201" t="s">
        <v>5172</v>
      </c>
    </row>
    <row r="2370" spans="1:17">
      <c r="A2370" s="119" t="s">
        <v>4323</v>
      </c>
      <c r="B2370" s="6" t="s">
        <v>4437</v>
      </c>
      <c r="C2370" s="131" t="s">
        <v>7781</v>
      </c>
      <c r="D2370" s="132" t="s">
        <v>2061</v>
      </c>
      <c r="E2370" s="8">
        <v>1</v>
      </c>
      <c r="F2370" s="166" t="s">
        <v>194</v>
      </c>
      <c r="H2370" s="8">
        <v>2</v>
      </c>
      <c r="I2370" s="8">
        <v>3</v>
      </c>
      <c r="L2370" s="188">
        <f>VLOOKUP('Tabela STJ'!$F$5:$F$5098,'R$ REAJUSTADO'!$A$2:$B$44,2,FALSE)</f>
        <v>923</v>
      </c>
      <c r="M2370" s="51">
        <f t="shared" si="85"/>
        <v>923</v>
      </c>
      <c r="N2370" s="52">
        <f>G2370*'R$ REAJUSTADO'!$E$13</f>
        <v>0</v>
      </c>
      <c r="O2370" s="11">
        <f>(J2370*'R$ REAJUSTADO'!$E$16)*'Tabela STJ'!K2370</f>
        <v>0</v>
      </c>
      <c r="P2370" s="205">
        <f t="shared" si="86"/>
        <v>923</v>
      </c>
      <c r="Q2370" s="201" t="s">
        <v>5172</v>
      </c>
    </row>
    <row r="2371" spans="1:17">
      <c r="A2371" s="119" t="s">
        <v>4323</v>
      </c>
      <c r="B2371" s="6" t="s">
        <v>4437</v>
      </c>
      <c r="C2371" s="131" t="s">
        <v>7782</v>
      </c>
      <c r="D2371" s="132" t="s">
        <v>2062</v>
      </c>
      <c r="E2371" s="8">
        <v>1</v>
      </c>
      <c r="F2371" s="166" t="s">
        <v>145</v>
      </c>
      <c r="H2371" s="8">
        <v>1</v>
      </c>
      <c r="I2371" s="8">
        <v>1</v>
      </c>
      <c r="L2371" s="188">
        <f>VLOOKUP('Tabela STJ'!$F$5:$F$5098,'R$ REAJUSTADO'!$A$2:$B$44,2,FALSE)</f>
        <v>304.89</v>
      </c>
      <c r="M2371" s="51">
        <f t="shared" si="85"/>
        <v>304.89</v>
      </c>
      <c r="N2371" s="52">
        <f>G2371*'R$ REAJUSTADO'!$E$13</f>
        <v>0</v>
      </c>
      <c r="O2371" s="11">
        <f>(J2371*'R$ REAJUSTADO'!$E$16)*'Tabela STJ'!K2371</f>
        <v>0</v>
      </c>
      <c r="P2371" s="205">
        <f t="shared" si="86"/>
        <v>304.89</v>
      </c>
      <c r="Q2371" s="201" t="s">
        <v>5172</v>
      </c>
    </row>
    <row r="2372" spans="1:17">
      <c r="A2372" s="119" t="s">
        <v>4323</v>
      </c>
      <c r="B2372" s="6" t="s">
        <v>4437</v>
      </c>
      <c r="C2372" s="131" t="s">
        <v>7783</v>
      </c>
      <c r="D2372" s="132" t="s">
        <v>2063</v>
      </c>
      <c r="E2372" s="8">
        <v>1</v>
      </c>
      <c r="F2372" s="166" t="s">
        <v>153</v>
      </c>
      <c r="G2372" s="9">
        <v>2.12</v>
      </c>
      <c r="H2372" s="8">
        <v>1</v>
      </c>
      <c r="I2372" s="8">
        <v>1</v>
      </c>
      <c r="L2372" s="188">
        <f>VLOOKUP('Tabela STJ'!$F$5:$F$5098,'R$ REAJUSTADO'!$A$2:$B$44,2,FALSE)</f>
        <v>232.84</v>
      </c>
      <c r="M2372" s="51">
        <f t="shared" ref="M2372:M2454" si="87">L2372*E2372</f>
        <v>232.84</v>
      </c>
      <c r="N2372" s="52">
        <f>G2372*'R$ REAJUSTADO'!$E$13</f>
        <v>33.7928</v>
      </c>
      <c r="O2372" s="11">
        <f>(J2372*'R$ REAJUSTADO'!$E$16)*'Tabela STJ'!K2372</f>
        <v>0</v>
      </c>
      <c r="P2372" s="205">
        <f t="shared" si="86"/>
        <v>266.63279999999997</v>
      </c>
      <c r="Q2372" s="201" t="s">
        <v>5172</v>
      </c>
    </row>
    <row r="2373" spans="1:17">
      <c r="A2373" s="119" t="s">
        <v>4323</v>
      </c>
      <c r="B2373" s="6" t="s">
        <v>4437</v>
      </c>
      <c r="C2373" s="131" t="s">
        <v>7784</v>
      </c>
      <c r="D2373" s="132" t="s">
        <v>2064</v>
      </c>
      <c r="E2373" s="8">
        <v>1</v>
      </c>
      <c r="F2373" s="166" t="s">
        <v>245</v>
      </c>
      <c r="G2373" s="9">
        <v>2.83</v>
      </c>
      <c r="H2373" s="8">
        <v>1</v>
      </c>
      <c r="I2373" s="8">
        <v>3</v>
      </c>
      <c r="L2373" s="188">
        <f>VLOOKUP('Tabela STJ'!$F$5:$F$5098,'R$ REAJUSTADO'!$A$2:$B$44,2,FALSE)</f>
        <v>648.59</v>
      </c>
      <c r="M2373" s="51">
        <f t="shared" si="87"/>
        <v>648.59</v>
      </c>
      <c r="N2373" s="52">
        <f>G2373*'R$ REAJUSTADO'!$E$13</f>
        <v>45.110199999999999</v>
      </c>
      <c r="O2373" s="11">
        <f>(J2373*'R$ REAJUSTADO'!$E$16)*'Tabela STJ'!K2373</f>
        <v>0</v>
      </c>
      <c r="P2373" s="205">
        <f t="shared" si="86"/>
        <v>693.7002</v>
      </c>
      <c r="Q2373" s="201" t="s">
        <v>5172</v>
      </c>
    </row>
    <row r="2374" spans="1:17">
      <c r="A2374" s="119" t="s">
        <v>4323</v>
      </c>
      <c r="B2374" s="6" t="s">
        <v>4437</v>
      </c>
      <c r="C2374" s="131" t="s">
        <v>7785</v>
      </c>
      <c r="D2374" s="132" t="s">
        <v>2059</v>
      </c>
      <c r="E2374" s="8">
        <v>1</v>
      </c>
      <c r="F2374" s="166" t="s">
        <v>245</v>
      </c>
      <c r="H2374" s="8">
        <v>1</v>
      </c>
      <c r="I2374" s="8">
        <v>3</v>
      </c>
      <c r="L2374" s="188">
        <f>VLOOKUP('Tabela STJ'!$F$5:$F$5098,'R$ REAJUSTADO'!$A$2:$B$44,2,FALSE)</f>
        <v>648.59</v>
      </c>
      <c r="M2374" s="51">
        <f t="shared" si="87"/>
        <v>648.59</v>
      </c>
      <c r="N2374" s="52">
        <f>G2374*'R$ REAJUSTADO'!$E$13</f>
        <v>0</v>
      </c>
      <c r="O2374" s="11">
        <f>(J2374*'R$ REAJUSTADO'!$E$16)*'Tabela STJ'!K2374</f>
        <v>0</v>
      </c>
      <c r="P2374" s="205">
        <f t="shared" si="86"/>
        <v>648.59</v>
      </c>
      <c r="Q2374" s="201" t="s">
        <v>5172</v>
      </c>
    </row>
    <row r="2375" spans="1:17">
      <c r="A2375" s="119" t="s">
        <v>4323</v>
      </c>
      <c r="B2375" s="6" t="s">
        <v>4437</v>
      </c>
      <c r="C2375" s="131" t="s">
        <v>7786</v>
      </c>
      <c r="D2375" s="132" t="s">
        <v>2050</v>
      </c>
      <c r="E2375" s="8">
        <v>1</v>
      </c>
      <c r="F2375" s="166" t="s">
        <v>194</v>
      </c>
      <c r="H2375" s="8">
        <v>1</v>
      </c>
      <c r="I2375" s="8">
        <v>5</v>
      </c>
      <c r="L2375" s="188">
        <f>VLOOKUP('Tabela STJ'!$F$5:$F$5098,'R$ REAJUSTADO'!$A$2:$B$44,2,FALSE)</f>
        <v>923</v>
      </c>
      <c r="M2375" s="51">
        <f t="shared" si="87"/>
        <v>923</v>
      </c>
      <c r="N2375" s="52">
        <f>G2375*'R$ REAJUSTADO'!$E$13</f>
        <v>0</v>
      </c>
      <c r="O2375" s="11">
        <f>(J2375*'R$ REAJUSTADO'!$E$16)*'Tabela STJ'!K2375</f>
        <v>0</v>
      </c>
      <c r="P2375" s="205">
        <f t="shared" si="86"/>
        <v>923</v>
      </c>
      <c r="Q2375" s="201" t="s">
        <v>5172</v>
      </c>
    </row>
    <row r="2376" spans="1:17" ht="18.75">
      <c r="A2376" s="274"/>
      <c r="B2376" s="275"/>
      <c r="C2376" s="140" t="s">
        <v>7787</v>
      </c>
      <c r="D2376" s="271" t="s">
        <v>5460</v>
      </c>
      <c r="E2376" s="271"/>
      <c r="F2376" s="271"/>
      <c r="G2376" s="271"/>
      <c r="H2376" s="271"/>
      <c r="I2376" s="271"/>
      <c r="J2376" s="271"/>
      <c r="K2376" s="271"/>
      <c r="L2376" s="271"/>
      <c r="M2376" s="271"/>
      <c r="N2376" s="271"/>
      <c r="O2376" s="271"/>
      <c r="P2376" s="271"/>
      <c r="Q2376" s="271"/>
    </row>
    <row r="2377" spans="1:17" s="26" customFormat="1" ht="31.5">
      <c r="A2377" s="273" t="s">
        <v>5461</v>
      </c>
      <c r="B2377" s="273"/>
      <c r="C2377" s="273"/>
      <c r="D2377" s="273"/>
      <c r="E2377" s="273"/>
      <c r="F2377" s="273"/>
      <c r="G2377" s="273"/>
      <c r="H2377" s="273"/>
      <c r="I2377" s="273"/>
      <c r="J2377" s="273"/>
      <c r="K2377" s="273"/>
      <c r="L2377" s="273"/>
      <c r="M2377" s="273"/>
      <c r="N2377" s="273"/>
      <c r="O2377" s="273"/>
      <c r="P2377" s="273"/>
      <c r="Q2377" s="273"/>
    </row>
    <row r="2378" spans="1:17" ht="38.25">
      <c r="A2378" s="119" t="s">
        <v>4324</v>
      </c>
      <c r="B2378" s="6" t="s">
        <v>4438</v>
      </c>
      <c r="C2378" s="131" t="s">
        <v>7788</v>
      </c>
      <c r="D2378" s="132" t="s">
        <v>2065</v>
      </c>
      <c r="E2378" s="8">
        <v>1</v>
      </c>
      <c r="F2378" s="166" t="s">
        <v>201</v>
      </c>
      <c r="G2378" s="9">
        <v>104.11</v>
      </c>
      <c r="H2378" s="8">
        <v>1</v>
      </c>
      <c r="I2378" s="8">
        <v>5</v>
      </c>
      <c r="L2378" s="188">
        <f>VLOOKUP('Tabela STJ'!$F$5:$F$5098,'R$ REAJUSTADO'!$A$2:$B$44,2,FALSE)</f>
        <v>769.16</v>
      </c>
      <c r="M2378" s="51">
        <f t="shared" si="87"/>
        <v>769.16</v>
      </c>
      <c r="N2378" s="52">
        <f>G2378*'R$ REAJUSTADO'!$E$13</f>
        <v>1659.5134</v>
      </c>
      <c r="O2378" s="11">
        <f>(J2378*'R$ REAJUSTADO'!$E$16)*'Tabela STJ'!K2378</f>
        <v>0</v>
      </c>
      <c r="P2378" s="205">
        <f t="shared" si="86"/>
        <v>2428.6734000000001</v>
      </c>
      <c r="Q2378" s="201" t="s">
        <v>5172</v>
      </c>
    </row>
    <row r="2379" spans="1:17" ht="38.25">
      <c r="A2379" s="119" t="s">
        <v>4324</v>
      </c>
      <c r="B2379" s="6" t="s">
        <v>4438</v>
      </c>
      <c r="C2379" s="131" t="s">
        <v>7789</v>
      </c>
      <c r="D2379" s="132" t="s">
        <v>2066</v>
      </c>
      <c r="E2379" s="8">
        <v>1</v>
      </c>
      <c r="F2379" s="166" t="s">
        <v>196</v>
      </c>
      <c r="H2379" s="8">
        <v>1</v>
      </c>
      <c r="I2379" s="8">
        <v>2</v>
      </c>
      <c r="L2379" s="188">
        <f>VLOOKUP('Tabela STJ'!$F$5:$F$5098,'R$ REAJUSTADO'!$A$2:$B$44,2,FALSE)</f>
        <v>353.41</v>
      </c>
      <c r="M2379" s="51">
        <f t="shared" si="87"/>
        <v>353.41</v>
      </c>
      <c r="N2379" s="52">
        <f>G2379*'R$ REAJUSTADO'!$E$13</f>
        <v>0</v>
      </c>
      <c r="O2379" s="11">
        <f>(J2379*'R$ REAJUSTADO'!$E$16)*'Tabela STJ'!K2379</f>
        <v>0</v>
      </c>
      <c r="P2379" s="205">
        <f t="shared" si="86"/>
        <v>353.41</v>
      </c>
      <c r="Q2379" s="201" t="s">
        <v>5172</v>
      </c>
    </row>
    <row r="2380" spans="1:17" ht="38.25">
      <c r="A2380" s="119" t="s">
        <v>4324</v>
      </c>
      <c r="B2380" s="6" t="s">
        <v>4438</v>
      </c>
      <c r="C2380" s="131" t="s">
        <v>7790</v>
      </c>
      <c r="D2380" s="132" t="s">
        <v>2067</v>
      </c>
      <c r="E2380" s="8">
        <v>1</v>
      </c>
      <c r="F2380" s="166" t="s">
        <v>30</v>
      </c>
      <c r="I2380" s="8">
        <v>1</v>
      </c>
      <c r="L2380" s="188">
        <f>VLOOKUP('Tabela STJ'!$F$5:$F$5098,'R$ REAJUSTADO'!$A$2:$B$44,2,FALSE)</f>
        <v>155.22</v>
      </c>
      <c r="M2380" s="51">
        <f t="shared" si="87"/>
        <v>155.22</v>
      </c>
      <c r="N2380" s="52">
        <f>G2380*'R$ REAJUSTADO'!$E$13</f>
        <v>0</v>
      </c>
      <c r="O2380" s="11">
        <f>(J2380*'R$ REAJUSTADO'!$E$16)*'Tabela STJ'!K2380</f>
        <v>0</v>
      </c>
      <c r="P2380" s="205">
        <f t="shared" si="86"/>
        <v>155.22</v>
      </c>
      <c r="Q2380" s="201" t="s">
        <v>5172</v>
      </c>
    </row>
    <row r="2381" spans="1:17" ht="38.25">
      <c r="A2381" s="119" t="s">
        <v>4324</v>
      </c>
      <c r="B2381" s="6" t="s">
        <v>4438</v>
      </c>
      <c r="C2381" s="131" t="s">
        <v>7791</v>
      </c>
      <c r="D2381" s="132" t="s">
        <v>2068</v>
      </c>
      <c r="E2381" s="8">
        <v>1</v>
      </c>
      <c r="F2381" s="166" t="s">
        <v>2</v>
      </c>
      <c r="I2381" s="8">
        <v>2</v>
      </c>
      <c r="L2381" s="188">
        <f>VLOOKUP('Tabela STJ'!$F$5:$F$5098,'R$ REAJUSTADO'!$A$2:$B$44,2,FALSE)</f>
        <v>177.38</v>
      </c>
      <c r="M2381" s="51">
        <f t="shared" si="87"/>
        <v>177.38</v>
      </c>
      <c r="N2381" s="52">
        <f>G2381*'R$ REAJUSTADO'!$E$13</f>
        <v>0</v>
      </c>
      <c r="O2381" s="11">
        <f>(J2381*'R$ REAJUSTADO'!$E$16)*'Tabela STJ'!K2381</f>
        <v>0</v>
      </c>
      <c r="P2381" s="205">
        <f t="shared" si="86"/>
        <v>177.38</v>
      </c>
      <c r="Q2381" s="201" t="s">
        <v>5172</v>
      </c>
    </row>
    <row r="2382" spans="1:17" ht="38.25">
      <c r="A2382" s="119" t="s">
        <v>4324</v>
      </c>
      <c r="B2382" s="6" t="s">
        <v>4438</v>
      </c>
      <c r="C2382" s="131" t="s">
        <v>7792</v>
      </c>
      <c r="D2382" s="132" t="s">
        <v>2069</v>
      </c>
      <c r="E2382" s="8">
        <v>1</v>
      </c>
      <c r="F2382" s="166" t="s">
        <v>201</v>
      </c>
      <c r="G2382" s="9">
        <v>18.649999999999999</v>
      </c>
      <c r="H2382" s="8">
        <v>1</v>
      </c>
      <c r="I2382" s="8">
        <v>5</v>
      </c>
      <c r="L2382" s="188">
        <f>VLOOKUP('Tabela STJ'!$F$5:$F$5098,'R$ REAJUSTADO'!$A$2:$B$44,2,FALSE)</f>
        <v>769.16</v>
      </c>
      <c r="M2382" s="51">
        <f t="shared" si="87"/>
        <v>769.16</v>
      </c>
      <c r="N2382" s="52">
        <f>G2382*'R$ REAJUSTADO'!$E$13</f>
        <v>297.28099999999995</v>
      </c>
      <c r="O2382" s="11">
        <f>(J2382*'R$ REAJUSTADO'!$E$16)*'Tabela STJ'!K2382</f>
        <v>0</v>
      </c>
      <c r="P2382" s="205">
        <f t="shared" si="86"/>
        <v>1066.4409999999998</v>
      </c>
      <c r="Q2382" s="201" t="s">
        <v>5172</v>
      </c>
    </row>
    <row r="2383" spans="1:17" ht="38.25">
      <c r="A2383" s="119" t="s">
        <v>4324</v>
      </c>
      <c r="B2383" s="6" t="s">
        <v>4438</v>
      </c>
      <c r="C2383" s="131" t="s">
        <v>7793</v>
      </c>
      <c r="D2383" s="132" t="s">
        <v>2071</v>
      </c>
      <c r="E2383" s="8">
        <v>1</v>
      </c>
      <c r="F2383" s="166" t="s">
        <v>2</v>
      </c>
      <c r="H2383" s="8">
        <v>1</v>
      </c>
      <c r="I2383" s="8">
        <v>2</v>
      </c>
      <c r="L2383" s="188">
        <f>VLOOKUP('Tabela STJ'!$F$5:$F$5098,'R$ REAJUSTADO'!$A$2:$B$44,2,FALSE)</f>
        <v>177.38</v>
      </c>
      <c r="M2383" s="51">
        <f t="shared" si="87"/>
        <v>177.38</v>
      </c>
      <c r="N2383" s="52">
        <f>G2383*'R$ REAJUSTADO'!$E$13</f>
        <v>0</v>
      </c>
      <c r="O2383" s="11">
        <f>(J2383*'R$ REAJUSTADO'!$E$16)*'Tabela STJ'!K2383</f>
        <v>0</v>
      </c>
      <c r="P2383" s="205">
        <f t="shared" si="86"/>
        <v>177.38</v>
      </c>
      <c r="Q2383" s="201" t="s">
        <v>5172</v>
      </c>
    </row>
    <row r="2384" spans="1:17" ht="38.25">
      <c r="A2384" s="119" t="s">
        <v>4324</v>
      </c>
      <c r="B2384" s="6" t="s">
        <v>4438</v>
      </c>
      <c r="C2384" s="131" t="s">
        <v>7794</v>
      </c>
      <c r="D2384" s="132" t="s">
        <v>2072</v>
      </c>
      <c r="E2384" s="8">
        <v>1</v>
      </c>
      <c r="F2384" s="166" t="s">
        <v>4</v>
      </c>
      <c r="G2384" s="9">
        <v>11.99</v>
      </c>
      <c r="H2384" s="8">
        <v>1</v>
      </c>
      <c r="I2384" s="8">
        <v>4</v>
      </c>
      <c r="L2384" s="188">
        <f>VLOOKUP('Tabela STJ'!$F$5:$F$5098,'R$ REAJUSTADO'!$A$2:$B$44,2,FALSE)</f>
        <v>388.05</v>
      </c>
      <c r="M2384" s="51">
        <f t="shared" si="87"/>
        <v>388.05</v>
      </c>
      <c r="N2384" s="52">
        <f>G2384*'R$ REAJUSTADO'!$E$13</f>
        <v>191.1206</v>
      </c>
      <c r="O2384" s="11">
        <f>(J2384*'R$ REAJUSTADO'!$E$16)*'Tabela STJ'!K2384</f>
        <v>0</v>
      </c>
      <c r="P2384" s="205">
        <f t="shared" si="86"/>
        <v>579.17060000000004</v>
      </c>
      <c r="Q2384" s="201" t="s">
        <v>5172</v>
      </c>
    </row>
    <row r="2385" spans="1:17" ht="38.25">
      <c r="A2385" s="119" t="s">
        <v>4324</v>
      </c>
      <c r="B2385" s="6" t="s">
        <v>4438</v>
      </c>
      <c r="C2385" s="131" t="s">
        <v>7795</v>
      </c>
      <c r="D2385" s="132" t="s">
        <v>2073</v>
      </c>
      <c r="E2385" s="8">
        <v>1</v>
      </c>
      <c r="F2385" s="166" t="s">
        <v>145</v>
      </c>
      <c r="G2385" s="9">
        <v>11.9</v>
      </c>
      <c r="H2385" s="8">
        <v>1</v>
      </c>
      <c r="I2385" s="8">
        <v>3</v>
      </c>
      <c r="L2385" s="188">
        <f>VLOOKUP('Tabela STJ'!$F$5:$F$5098,'R$ REAJUSTADO'!$A$2:$B$44,2,FALSE)</f>
        <v>304.89</v>
      </c>
      <c r="M2385" s="51">
        <f t="shared" si="87"/>
        <v>304.89</v>
      </c>
      <c r="N2385" s="52">
        <f>G2385*'R$ REAJUSTADO'!$E$13</f>
        <v>189.68600000000001</v>
      </c>
      <c r="O2385" s="11">
        <f>(J2385*'R$ REAJUSTADO'!$E$16)*'Tabela STJ'!K2385</f>
        <v>0</v>
      </c>
      <c r="P2385" s="205">
        <f t="shared" si="86"/>
        <v>494.57600000000002</v>
      </c>
      <c r="Q2385" s="201" t="s">
        <v>5172</v>
      </c>
    </row>
    <row r="2386" spans="1:17" ht="38.25">
      <c r="A2386" s="119" t="s">
        <v>4324</v>
      </c>
      <c r="B2386" s="6" t="s">
        <v>4438</v>
      </c>
      <c r="C2386" s="131" t="s">
        <v>7796</v>
      </c>
      <c r="D2386" s="132" t="s">
        <v>2074</v>
      </c>
      <c r="E2386" s="8">
        <v>1</v>
      </c>
      <c r="F2386" s="166" t="s">
        <v>2</v>
      </c>
      <c r="H2386" s="8">
        <v>1</v>
      </c>
      <c r="I2386" s="8">
        <v>3</v>
      </c>
      <c r="L2386" s="188">
        <f>VLOOKUP('Tabela STJ'!$F$5:$F$5098,'R$ REAJUSTADO'!$A$2:$B$44,2,FALSE)</f>
        <v>177.38</v>
      </c>
      <c r="M2386" s="51">
        <f t="shared" si="87"/>
        <v>177.38</v>
      </c>
      <c r="N2386" s="52">
        <f>G2386*'R$ REAJUSTADO'!$E$13</f>
        <v>0</v>
      </c>
      <c r="O2386" s="11">
        <f>(J2386*'R$ REAJUSTADO'!$E$16)*'Tabela STJ'!K2386</f>
        <v>0</v>
      </c>
      <c r="P2386" s="205">
        <f t="shared" si="86"/>
        <v>177.38</v>
      </c>
      <c r="Q2386" s="201" t="s">
        <v>5172</v>
      </c>
    </row>
    <row r="2387" spans="1:17" ht="38.25">
      <c r="A2387" s="119" t="s">
        <v>4324</v>
      </c>
      <c r="B2387" s="6" t="s">
        <v>4438</v>
      </c>
      <c r="C2387" s="131" t="s">
        <v>7797</v>
      </c>
      <c r="D2387" s="132" t="s">
        <v>2075</v>
      </c>
      <c r="E2387" s="8">
        <v>1</v>
      </c>
      <c r="F2387" s="166" t="s">
        <v>314</v>
      </c>
      <c r="H2387" s="8">
        <v>2</v>
      </c>
      <c r="I2387" s="8">
        <v>6</v>
      </c>
      <c r="L2387" s="188">
        <f>VLOOKUP('Tabela STJ'!$F$5:$F$5098,'R$ REAJUSTADO'!$A$2:$B$44,2,FALSE)</f>
        <v>1261.1400000000001</v>
      </c>
      <c r="M2387" s="51">
        <f t="shared" si="87"/>
        <v>1261.1400000000001</v>
      </c>
      <c r="N2387" s="52">
        <f>G2387*'R$ REAJUSTADO'!$E$13</f>
        <v>0</v>
      </c>
      <c r="O2387" s="11">
        <f>(J2387*'R$ REAJUSTADO'!$E$16)*'Tabela STJ'!K2387</f>
        <v>0</v>
      </c>
      <c r="P2387" s="205">
        <f t="shared" si="86"/>
        <v>1261.1400000000001</v>
      </c>
      <c r="Q2387" s="201" t="s">
        <v>5172</v>
      </c>
    </row>
    <row r="2388" spans="1:17" ht="38.25">
      <c r="A2388" s="119" t="s">
        <v>4324</v>
      </c>
      <c r="B2388" s="6" t="s">
        <v>4438</v>
      </c>
      <c r="C2388" s="131" t="s">
        <v>7798</v>
      </c>
      <c r="D2388" s="132" t="s">
        <v>2077</v>
      </c>
      <c r="E2388" s="8">
        <v>1</v>
      </c>
      <c r="F2388" s="166" t="s">
        <v>293</v>
      </c>
      <c r="H2388" s="8">
        <v>2</v>
      </c>
      <c r="I2388" s="8">
        <v>5</v>
      </c>
      <c r="L2388" s="188">
        <f>VLOOKUP('Tabela STJ'!$F$5:$F$5098,'R$ REAJUSTADO'!$A$2:$B$44,2,FALSE)</f>
        <v>990.89</v>
      </c>
      <c r="M2388" s="51">
        <f t="shared" si="87"/>
        <v>990.89</v>
      </c>
      <c r="N2388" s="52">
        <f>G2388*'R$ REAJUSTADO'!$E$13</f>
        <v>0</v>
      </c>
      <c r="O2388" s="11">
        <f>(J2388*'R$ REAJUSTADO'!$E$16)*'Tabela STJ'!K2388</f>
        <v>0</v>
      </c>
      <c r="P2388" s="205">
        <f t="shared" si="86"/>
        <v>990.89</v>
      </c>
      <c r="Q2388" s="201" t="s">
        <v>5172</v>
      </c>
    </row>
    <row r="2389" spans="1:17" ht="38.25">
      <c r="A2389" s="119" t="s">
        <v>4324</v>
      </c>
      <c r="B2389" s="6" t="s">
        <v>4438</v>
      </c>
      <c r="C2389" s="131" t="s">
        <v>7799</v>
      </c>
      <c r="D2389" s="132" t="s">
        <v>2078</v>
      </c>
      <c r="E2389" s="8">
        <v>1</v>
      </c>
      <c r="F2389" s="166" t="s">
        <v>6</v>
      </c>
      <c r="G2389" s="9">
        <v>19.989999999999998</v>
      </c>
      <c r="H2389" s="8">
        <v>1</v>
      </c>
      <c r="I2389" s="8">
        <v>5</v>
      </c>
      <c r="L2389" s="188">
        <f>VLOOKUP('Tabela STJ'!$F$5:$F$5098,'R$ REAJUSTADO'!$A$2:$B$44,2,FALSE)</f>
        <v>838.45</v>
      </c>
      <c r="M2389" s="51">
        <f t="shared" si="87"/>
        <v>838.45</v>
      </c>
      <c r="N2389" s="52">
        <f>G2389*'R$ REAJUSTADO'!$E$13</f>
        <v>318.64059999999995</v>
      </c>
      <c r="O2389" s="11">
        <f>(J2389*'R$ REAJUSTADO'!$E$16)*'Tabela STJ'!K2389</f>
        <v>0</v>
      </c>
      <c r="P2389" s="205">
        <f t="shared" si="86"/>
        <v>1157.0906</v>
      </c>
      <c r="Q2389" s="201" t="s">
        <v>5172</v>
      </c>
    </row>
    <row r="2390" spans="1:17" ht="38.25">
      <c r="A2390" s="119" t="s">
        <v>4324</v>
      </c>
      <c r="B2390" s="6" t="s">
        <v>4438</v>
      </c>
      <c r="C2390" s="131" t="s">
        <v>7800</v>
      </c>
      <c r="D2390" s="132" t="s">
        <v>2076</v>
      </c>
      <c r="E2390" s="8">
        <v>1</v>
      </c>
      <c r="F2390" s="166" t="s">
        <v>772</v>
      </c>
      <c r="G2390" s="9">
        <v>81.099999999999994</v>
      </c>
      <c r="H2390" s="8">
        <v>2</v>
      </c>
      <c r="I2390" s="8">
        <v>7</v>
      </c>
      <c r="L2390" s="188">
        <f>VLOOKUP('Tabela STJ'!$F$5:$F$5098,'R$ REAJUSTADO'!$A$2:$B$44,2,FALSE)</f>
        <v>2071.88</v>
      </c>
      <c r="M2390" s="51">
        <f t="shared" si="87"/>
        <v>2071.88</v>
      </c>
      <c r="N2390" s="52">
        <f>G2390*'R$ REAJUSTADO'!$E$13</f>
        <v>1292.7339999999999</v>
      </c>
      <c r="O2390" s="11">
        <f>(J2390*'R$ REAJUSTADO'!$E$16)*'Tabela STJ'!K2390</f>
        <v>0</v>
      </c>
      <c r="P2390" s="205">
        <f t="shared" si="86"/>
        <v>3364.614</v>
      </c>
      <c r="Q2390" s="201" t="s">
        <v>5172</v>
      </c>
    </row>
    <row r="2391" spans="1:17" ht="38.25">
      <c r="A2391" s="119" t="s">
        <v>4324</v>
      </c>
      <c r="B2391" s="6" t="s">
        <v>4438</v>
      </c>
      <c r="C2391" s="131" t="s">
        <v>7801</v>
      </c>
      <c r="D2391" s="132" t="s">
        <v>2070</v>
      </c>
      <c r="E2391" s="8">
        <v>1</v>
      </c>
      <c r="F2391" s="166" t="s">
        <v>7</v>
      </c>
      <c r="G2391" s="9">
        <v>56.77</v>
      </c>
      <c r="H2391" s="8">
        <v>2</v>
      </c>
      <c r="I2391" s="8">
        <v>6</v>
      </c>
      <c r="L2391" s="188">
        <f>VLOOKUP('Tabela STJ'!$F$5:$F$5098,'R$ REAJUSTADO'!$A$2:$B$44,2,FALSE)</f>
        <v>1191.8499999999999</v>
      </c>
      <c r="M2391" s="51">
        <f t="shared" si="87"/>
        <v>1191.8499999999999</v>
      </c>
      <c r="N2391" s="52">
        <f>G2391*'R$ REAJUSTADO'!$E$13</f>
        <v>904.91380000000004</v>
      </c>
      <c r="O2391" s="11">
        <f>(J2391*'R$ REAJUSTADO'!$E$16)*'Tabela STJ'!K2391</f>
        <v>0</v>
      </c>
      <c r="P2391" s="205">
        <f t="shared" si="86"/>
        <v>2096.7637999999997</v>
      </c>
      <c r="Q2391" s="201" t="s">
        <v>5172</v>
      </c>
    </row>
    <row r="2392" spans="1:17">
      <c r="A2392" s="274"/>
      <c r="B2392" s="275"/>
      <c r="C2392" s="140" t="s">
        <v>7802</v>
      </c>
      <c r="D2392" s="143" t="s">
        <v>4698</v>
      </c>
      <c r="E2392" s="33"/>
      <c r="F2392" s="172"/>
      <c r="G2392" s="34"/>
      <c r="H2392" s="33"/>
      <c r="I2392" s="33"/>
      <c r="J2392" s="183"/>
      <c r="K2392" s="35"/>
      <c r="L2392" s="194"/>
      <c r="M2392" s="57"/>
      <c r="N2392" s="60"/>
      <c r="O2392" s="36"/>
      <c r="P2392" s="207"/>
      <c r="Q2392" s="213"/>
    </row>
    <row r="2393" spans="1:17">
      <c r="A2393" s="274"/>
      <c r="B2393" s="275"/>
      <c r="C2393" s="140"/>
      <c r="D2393" s="143" t="s">
        <v>4699</v>
      </c>
      <c r="E2393" s="33"/>
      <c r="F2393" s="172"/>
      <c r="G2393" s="34"/>
      <c r="H2393" s="33"/>
      <c r="I2393" s="33"/>
      <c r="J2393" s="183"/>
      <c r="K2393" s="35"/>
      <c r="L2393" s="194"/>
      <c r="M2393" s="57"/>
      <c r="N2393" s="60"/>
      <c r="O2393" s="36"/>
      <c r="P2393" s="207"/>
      <c r="Q2393" s="213"/>
    </row>
    <row r="2394" spans="1:17" s="26" customFormat="1" ht="31.5">
      <c r="A2394" s="273" t="s">
        <v>5462</v>
      </c>
      <c r="B2394" s="273"/>
      <c r="C2394" s="273"/>
      <c r="D2394" s="273"/>
      <c r="E2394" s="273"/>
      <c r="F2394" s="273"/>
      <c r="G2394" s="273"/>
      <c r="H2394" s="273"/>
      <c r="I2394" s="273"/>
      <c r="J2394" s="273"/>
      <c r="K2394" s="273"/>
      <c r="L2394" s="273"/>
      <c r="M2394" s="273"/>
      <c r="N2394" s="273"/>
      <c r="O2394" s="273"/>
      <c r="P2394" s="273"/>
      <c r="Q2394" s="273"/>
    </row>
    <row r="2395" spans="1:17" ht="38.25">
      <c r="A2395" s="119" t="s">
        <v>4324</v>
      </c>
      <c r="B2395" s="6" t="s">
        <v>4439</v>
      </c>
      <c r="C2395" s="131" t="s">
        <v>7803</v>
      </c>
      <c r="D2395" s="132" t="s">
        <v>2079</v>
      </c>
      <c r="E2395" s="8">
        <v>1</v>
      </c>
      <c r="F2395" s="166" t="s">
        <v>11</v>
      </c>
      <c r="I2395" s="8">
        <v>1</v>
      </c>
      <c r="L2395" s="188">
        <f>VLOOKUP('Tabela STJ'!$F$5:$F$5098,'R$ REAJUSTADO'!$A$2:$B$44,2,FALSE)</f>
        <v>74.84</v>
      </c>
      <c r="M2395" s="51">
        <f t="shared" si="87"/>
        <v>74.84</v>
      </c>
      <c r="N2395" s="52">
        <f>G2395*'R$ REAJUSTADO'!$E$13</f>
        <v>0</v>
      </c>
      <c r="O2395" s="11">
        <f>(J2395*'R$ REAJUSTADO'!$E$16)*'Tabela STJ'!K2395</f>
        <v>0</v>
      </c>
      <c r="P2395" s="205">
        <f t="shared" si="86"/>
        <v>74.84</v>
      </c>
      <c r="Q2395" s="201" t="s">
        <v>5172</v>
      </c>
    </row>
    <row r="2396" spans="1:17" ht="38.25">
      <c r="A2396" s="119" t="s">
        <v>4324</v>
      </c>
      <c r="B2396" s="6" t="s">
        <v>4439</v>
      </c>
      <c r="C2396" s="131" t="s">
        <v>7804</v>
      </c>
      <c r="D2396" s="132" t="s">
        <v>2080</v>
      </c>
      <c r="E2396" s="8">
        <v>1</v>
      </c>
      <c r="F2396" s="166" t="s">
        <v>201</v>
      </c>
      <c r="H2396" s="8">
        <v>2</v>
      </c>
      <c r="I2396" s="8">
        <v>4</v>
      </c>
      <c r="L2396" s="188">
        <f>VLOOKUP('Tabela STJ'!$F$5:$F$5098,'R$ REAJUSTADO'!$A$2:$B$44,2,FALSE)</f>
        <v>769.16</v>
      </c>
      <c r="M2396" s="51">
        <f t="shared" si="87"/>
        <v>769.16</v>
      </c>
      <c r="N2396" s="52">
        <f>G2396*'R$ REAJUSTADO'!$E$13</f>
        <v>0</v>
      </c>
      <c r="O2396" s="11">
        <f>(J2396*'R$ REAJUSTADO'!$E$16)*'Tabela STJ'!K2396</f>
        <v>0</v>
      </c>
      <c r="P2396" s="205">
        <f t="shared" si="86"/>
        <v>769.16</v>
      </c>
      <c r="Q2396" s="201" t="s">
        <v>5172</v>
      </c>
    </row>
    <row r="2397" spans="1:17" ht="38.25">
      <c r="A2397" s="119" t="s">
        <v>4324</v>
      </c>
      <c r="B2397" s="6" t="s">
        <v>4439</v>
      </c>
      <c r="C2397" s="131" t="s">
        <v>7805</v>
      </c>
      <c r="D2397" s="132" t="s">
        <v>2081</v>
      </c>
      <c r="E2397" s="8">
        <v>1</v>
      </c>
      <c r="F2397" s="166" t="s">
        <v>30</v>
      </c>
      <c r="H2397" s="8">
        <v>1</v>
      </c>
      <c r="I2397" s="8">
        <v>1</v>
      </c>
      <c r="L2397" s="188">
        <f>VLOOKUP('Tabela STJ'!$F$5:$F$5098,'R$ REAJUSTADO'!$A$2:$B$44,2,FALSE)</f>
        <v>155.22</v>
      </c>
      <c r="M2397" s="51">
        <f t="shared" si="87"/>
        <v>155.22</v>
      </c>
      <c r="N2397" s="52">
        <f>G2397*'R$ REAJUSTADO'!$E$13</f>
        <v>0</v>
      </c>
      <c r="O2397" s="11">
        <f>(J2397*'R$ REAJUSTADO'!$E$16)*'Tabela STJ'!K2397</f>
        <v>0</v>
      </c>
      <c r="P2397" s="205">
        <f t="shared" si="86"/>
        <v>155.22</v>
      </c>
      <c r="Q2397" s="201" t="s">
        <v>5172</v>
      </c>
    </row>
    <row r="2398" spans="1:17" ht="38.25">
      <c r="A2398" s="119" t="s">
        <v>4324</v>
      </c>
      <c r="B2398" s="6" t="s">
        <v>4439</v>
      </c>
      <c r="C2398" s="131" t="s">
        <v>7806</v>
      </c>
      <c r="D2398" s="132" t="s">
        <v>2082</v>
      </c>
      <c r="E2398" s="8">
        <v>1</v>
      </c>
      <c r="F2398" s="166" t="s">
        <v>6</v>
      </c>
      <c r="H2398" s="8">
        <v>1</v>
      </c>
      <c r="I2398" s="8">
        <v>5</v>
      </c>
      <c r="L2398" s="188">
        <f>VLOOKUP('Tabela STJ'!$F$5:$F$5098,'R$ REAJUSTADO'!$A$2:$B$44,2,FALSE)</f>
        <v>838.45</v>
      </c>
      <c r="M2398" s="51">
        <f t="shared" si="87"/>
        <v>838.45</v>
      </c>
      <c r="N2398" s="52">
        <f>G2398*'R$ REAJUSTADO'!$E$13</f>
        <v>0</v>
      </c>
      <c r="O2398" s="11">
        <f>(J2398*'R$ REAJUSTADO'!$E$16)*'Tabela STJ'!K2398</f>
        <v>0</v>
      </c>
      <c r="P2398" s="205">
        <f t="shared" si="86"/>
        <v>838.45</v>
      </c>
      <c r="Q2398" s="201" t="s">
        <v>5172</v>
      </c>
    </row>
    <row r="2399" spans="1:17" ht="38.25">
      <c r="A2399" s="119" t="s">
        <v>4324</v>
      </c>
      <c r="B2399" s="6" t="s">
        <v>4439</v>
      </c>
      <c r="C2399" s="131" t="s">
        <v>7807</v>
      </c>
      <c r="D2399" s="132" t="s">
        <v>2083</v>
      </c>
      <c r="E2399" s="8">
        <v>1</v>
      </c>
      <c r="F2399" s="166" t="s">
        <v>196</v>
      </c>
      <c r="H2399" s="8">
        <v>1</v>
      </c>
      <c r="I2399" s="8">
        <v>3</v>
      </c>
      <c r="L2399" s="188">
        <f>VLOOKUP('Tabela STJ'!$F$5:$F$5098,'R$ REAJUSTADO'!$A$2:$B$44,2,FALSE)</f>
        <v>353.41</v>
      </c>
      <c r="M2399" s="51">
        <f t="shared" si="87"/>
        <v>353.41</v>
      </c>
      <c r="N2399" s="52">
        <f>G2399*'R$ REAJUSTADO'!$E$13</f>
        <v>0</v>
      </c>
      <c r="O2399" s="11">
        <f>(J2399*'R$ REAJUSTADO'!$E$16)*'Tabela STJ'!K2399</f>
        <v>0</v>
      </c>
      <c r="P2399" s="205">
        <f t="shared" si="86"/>
        <v>353.41</v>
      </c>
      <c r="Q2399" s="201" t="s">
        <v>5172</v>
      </c>
    </row>
    <row r="2400" spans="1:17" s="26" customFormat="1" ht="31.5">
      <c r="A2400" s="273" t="s">
        <v>5463</v>
      </c>
      <c r="B2400" s="273"/>
      <c r="C2400" s="273"/>
      <c r="D2400" s="273"/>
      <c r="E2400" s="273"/>
      <c r="F2400" s="273"/>
      <c r="G2400" s="273"/>
      <c r="H2400" s="273"/>
      <c r="I2400" s="273"/>
      <c r="J2400" s="273"/>
      <c r="K2400" s="273"/>
      <c r="L2400" s="273"/>
      <c r="M2400" s="273"/>
      <c r="N2400" s="273"/>
      <c r="O2400" s="273"/>
      <c r="P2400" s="273"/>
      <c r="Q2400" s="273"/>
    </row>
    <row r="2401" spans="1:17" ht="38.25">
      <c r="A2401" s="119" t="s">
        <v>4324</v>
      </c>
      <c r="B2401" s="6" t="s">
        <v>4440</v>
      </c>
      <c r="C2401" s="131" t="s">
        <v>7808</v>
      </c>
      <c r="D2401" s="132" t="s">
        <v>2084</v>
      </c>
      <c r="E2401" s="8">
        <v>1</v>
      </c>
      <c r="F2401" s="166" t="s">
        <v>774</v>
      </c>
      <c r="H2401" s="8">
        <v>2</v>
      </c>
      <c r="I2401" s="8">
        <v>6</v>
      </c>
      <c r="L2401" s="188">
        <f>VLOOKUP('Tabela STJ'!$F$5:$F$5098,'R$ REAJUSTADO'!$A$2:$B$44,2,FALSE)</f>
        <v>2279.75</v>
      </c>
      <c r="M2401" s="51">
        <f t="shared" si="87"/>
        <v>2279.75</v>
      </c>
      <c r="N2401" s="52">
        <f>G2401*'R$ REAJUSTADO'!$E$13</f>
        <v>0</v>
      </c>
      <c r="O2401" s="11">
        <f>(J2401*'R$ REAJUSTADO'!$E$16)*'Tabela STJ'!K2401</f>
        <v>0</v>
      </c>
      <c r="P2401" s="205">
        <f t="shared" si="86"/>
        <v>2279.75</v>
      </c>
      <c r="Q2401" s="201" t="s">
        <v>5172</v>
      </c>
    </row>
    <row r="2402" spans="1:17" ht="38.25">
      <c r="A2402" s="119" t="s">
        <v>4324</v>
      </c>
      <c r="B2402" s="6" t="s">
        <v>4440</v>
      </c>
      <c r="C2402" s="131" t="s">
        <v>7809</v>
      </c>
      <c r="D2402" s="132" t="s">
        <v>2085</v>
      </c>
      <c r="E2402" s="8">
        <v>1</v>
      </c>
      <c r="F2402" s="166" t="s">
        <v>30</v>
      </c>
      <c r="H2402" s="8">
        <v>1</v>
      </c>
      <c r="I2402" s="8">
        <v>2</v>
      </c>
      <c r="L2402" s="188">
        <f>VLOOKUP('Tabela STJ'!$F$5:$F$5098,'R$ REAJUSTADO'!$A$2:$B$44,2,FALSE)</f>
        <v>155.22</v>
      </c>
      <c r="M2402" s="51">
        <f t="shared" si="87"/>
        <v>155.22</v>
      </c>
      <c r="N2402" s="52">
        <f>G2402*'R$ REAJUSTADO'!$E$13</f>
        <v>0</v>
      </c>
      <c r="O2402" s="11">
        <f>(J2402*'R$ REAJUSTADO'!$E$16)*'Tabela STJ'!K2402</f>
        <v>0</v>
      </c>
      <c r="P2402" s="205">
        <f t="shared" si="86"/>
        <v>155.22</v>
      </c>
      <c r="Q2402" s="201" t="s">
        <v>5172</v>
      </c>
    </row>
    <row r="2403" spans="1:17" ht="38.25">
      <c r="A2403" s="119" t="s">
        <v>4324</v>
      </c>
      <c r="B2403" s="6" t="s">
        <v>4440</v>
      </c>
      <c r="C2403" s="131" t="s">
        <v>7810</v>
      </c>
      <c r="D2403" s="132" t="s">
        <v>2087</v>
      </c>
      <c r="E2403" s="8">
        <v>1</v>
      </c>
      <c r="F2403" s="166" t="s">
        <v>245</v>
      </c>
      <c r="H2403" s="8">
        <v>1</v>
      </c>
      <c r="I2403" s="8">
        <v>3</v>
      </c>
      <c r="L2403" s="188">
        <f>VLOOKUP('Tabela STJ'!$F$5:$F$5098,'R$ REAJUSTADO'!$A$2:$B$44,2,FALSE)</f>
        <v>648.59</v>
      </c>
      <c r="M2403" s="51">
        <f t="shared" si="87"/>
        <v>648.59</v>
      </c>
      <c r="N2403" s="52">
        <f>G2403*'R$ REAJUSTADO'!$E$13</f>
        <v>0</v>
      </c>
      <c r="O2403" s="11">
        <f>(J2403*'R$ REAJUSTADO'!$E$16)*'Tabela STJ'!K2403</f>
        <v>0</v>
      </c>
      <c r="P2403" s="205">
        <f t="shared" si="86"/>
        <v>648.59</v>
      </c>
      <c r="Q2403" s="201" t="s">
        <v>5172</v>
      </c>
    </row>
    <row r="2404" spans="1:17" ht="38.25">
      <c r="A2404" s="119" t="s">
        <v>4324</v>
      </c>
      <c r="B2404" s="6" t="s">
        <v>4440</v>
      </c>
      <c r="C2404" s="131" t="s">
        <v>7811</v>
      </c>
      <c r="D2404" s="132" t="s">
        <v>2088</v>
      </c>
      <c r="E2404" s="8">
        <v>1</v>
      </c>
      <c r="F2404" s="166" t="s">
        <v>2</v>
      </c>
      <c r="H2404" s="8">
        <v>1</v>
      </c>
      <c r="I2404" s="8">
        <v>2</v>
      </c>
      <c r="L2404" s="188">
        <f>VLOOKUP('Tabela STJ'!$F$5:$F$5098,'R$ REAJUSTADO'!$A$2:$B$44,2,FALSE)</f>
        <v>177.38</v>
      </c>
      <c r="M2404" s="51">
        <f t="shared" si="87"/>
        <v>177.38</v>
      </c>
      <c r="N2404" s="52">
        <f>G2404*'R$ REAJUSTADO'!$E$13</f>
        <v>0</v>
      </c>
      <c r="O2404" s="11">
        <f>(J2404*'R$ REAJUSTADO'!$E$16)*'Tabela STJ'!K2404</f>
        <v>0</v>
      </c>
      <c r="P2404" s="205">
        <f t="shared" si="86"/>
        <v>177.38</v>
      </c>
      <c r="Q2404" s="201" t="s">
        <v>5172</v>
      </c>
    </row>
    <row r="2405" spans="1:17" ht="38.25">
      <c r="A2405" s="119" t="s">
        <v>4324</v>
      </c>
      <c r="B2405" s="6" t="s">
        <v>4440</v>
      </c>
      <c r="C2405" s="131" t="s">
        <v>7812</v>
      </c>
      <c r="D2405" s="132" t="s">
        <v>2089</v>
      </c>
      <c r="E2405" s="8">
        <v>1</v>
      </c>
      <c r="F2405" s="166" t="s">
        <v>145</v>
      </c>
      <c r="H2405" s="8">
        <v>1</v>
      </c>
      <c r="I2405" s="8">
        <v>2</v>
      </c>
      <c r="L2405" s="188">
        <f>VLOOKUP('Tabela STJ'!$F$5:$F$5098,'R$ REAJUSTADO'!$A$2:$B$44,2,FALSE)</f>
        <v>304.89</v>
      </c>
      <c r="M2405" s="51">
        <f t="shared" si="87"/>
        <v>304.89</v>
      </c>
      <c r="N2405" s="52">
        <f>G2405*'R$ REAJUSTADO'!$E$13</f>
        <v>0</v>
      </c>
      <c r="O2405" s="11">
        <f>(J2405*'R$ REAJUSTADO'!$E$16)*'Tabela STJ'!K2405</f>
        <v>0</v>
      </c>
      <c r="P2405" s="205">
        <f t="shared" si="86"/>
        <v>304.89</v>
      </c>
      <c r="Q2405" s="201" t="s">
        <v>5172</v>
      </c>
    </row>
    <row r="2406" spans="1:17" ht="38.25">
      <c r="A2406" s="119" t="s">
        <v>4324</v>
      </c>
      <c r="B2406" s="6" t="s">
        <v>4440</v>
      </c>
      <c r="C2406" s="131" t="s">
        <v>7813</v>
      </c>
      <c r="D2406" s="132" t="s">
        <v>2091</v>
      </c>
      <c r="E2406" s="8">
        <v>1</v>
      </c>
      <c r="F2406" s="166" t="s">
        <v>245</v>
      </c>
      <c r="H2406" s="8">
        <v>1</v>
      </c>
      <c r="I2406" s="8">
        <v>3</v>
      </c>
      <c r="L2406" s="188">
        <f>VLOOKUP('Tabela STJ'!$F$5:$F$5098,'R$ REAJUSTADO'!$A$2:$B$44,2,FALSE)</f>
        <v>648.59</v>
      </c>
      <c r="M2406" s="51">
        <f t="shared" si="87"/>
        <v>648.59</v>
      </c>
      <c r="N2406" s="52">
        <f>G2406*'R$ REAJUSTADO'!$E$13</f>
        <v>0</v>
      </c>
      <c r="O2406" s="11">
        <f>(J2406*'R$ REAJUSTADO'!$E$16)*'Tabela STJ'!K2406</f>
        <v>0</v>
      </c>
      <c r="P2406" s="205">
        <f t="shared" si="86"/>
        <v>648.59</v>
      </c>
      <c r="Q2406" s="201" t="s">
        <v>5172</v>
      </c>
    </row>
    <row r="2407" spans="1:17" ht="38.25">
      <c r="A2407" s="119" t="s">
        <v>4324</v>
      </c>
      <c r="B2407" s="6" t="s">
        <v>4440</v>
      </c>
      <c r="C2407" s="131" t="s">
        <v>7814</v>
      </c>
      <c r="D2407" s="132" t="s">
        <v>2093</v>
      </c>
      <c r="E2407" s="8">
        <v>1</v>
      </c>
      <c r="F2407" s="166" t="s">
        <v>196</v>
      </c>
      <c r="H2407" s="8">
        <v>1</v>
      </c>
      <c r="I2407" s="8">
        <v>2</v>
      </c>
      <c r="L2407" s="188">
        <f>VLOOKUP('Tabela STJ'!$F$5:$F$5098,'R$ REAJUSTADO'!$A$2:$B$44,2,FALSE)</f>
        <v>353.41</v>
      </c>
      <c r="M2407" s="51">
        <f t="shared" si="87"/>
        <v>353.41</v>
      </c>
      <c r="N2407" s="52">
        <f>G2407*'R$ REAJUSTADO'!$E$13</f>
        <v>0</v>
      </c>
      <c r="O2407" s="11">
        <f>(J2407*'R$ REAJUSTADO'!$E$16)*'Tabela STJ'!K2407</f>
        <v>0</v>
      </c>
      <c r="P2407" s="205">
        <f t="shared" si="86"/>
        <v>353.41</v>
      </c>
      <c r="Q2407" s="201" t="s">
        <v>5172</v>
      </c>
    </row>
    <row r="2408" spans="1:17" ht="38.25">
      <c r="A2408" s="119" t="s">
        <v>4324</v>
      </c>
      <c r="B2408" s="6" t="s">
        <v>4440</v>
      </c>
      <c r="C2408" s="131" t="s">
        <v>7815</v>
      </c>
      <c r="D2408" s="132" t="s">
        <v>2094</v>
      </c>
      <c r="E2408" s="8">
        <v>1</v>
      </c>
      <c r="F2408" s="166" t="s">
        <v>11</v>
      </c>
      <c r="I2408" s="8">
        <v>1</v>
      </c>
      <c r="L2408" s="188">
        <f>VLOOKUP('Tabela STJ'!$F$5:$F$5098,'R$ REAJUSTADO'!$A$2:$B$44,2,FALSE)</f>
        <v>74.84</v>
      </c>
      <c r="M2408" s="51">
        <f t="shared" si="87"/>
        <v>74.84</v>
      </c>
      <c r="N2408" s="52">
        <f>G2408*'R$ REAJUSTADO'!$E$13</f>
        <v>0</v>
      </c>
      <c r="O2408" s="11">
        <f>(J2408*'R$ REAJUSTADO'!$E$16)*'Tabela STJ'!K2408</f>
        <v>0</v>
      </c>
      <c r="P2408" s="205">
        <f t="shared" si="86"/>
        <v>74.84</v>
      </c>
      <c r="Q2408" s="201" t="s">
        <v>5172</v>
      </c>
    </row>
    <row r="2409" spans="1:17" ht="38.25">
      <c r="A2409" s="119" t="s">
        <v>4324</v>
      </c>
      <c r="B2409" s="6" t="s">
        <v>4440</v>
      </c>
      <c r="C2409" s="131" t="s">
        <v>7816</v>
      </c>
      <c r="D2409" s="132" t="s">
        <v>2095</v>
      </c>
      <c r="E2409" s="8">
        <v>1</v>
      </c>
      <c r="F2409" s="166" t="s">
        <v>5</v>
      </c>
      <c r="H2409" s="8">
        <v>1</v>
      </c>
      <c r="I2409" s="8">
        <v>3</v>
      </c>
      <c r="L2409" s="188">
        <f>VLOOKUP('Tabela STJ'!$F$5:$F$5098,'R$ REAJUSTADO'!$A$2:$B$44,2,FALSE)</f>
        <v>600.09</v>
      </c>
      <c r="M2409" s="51">
        <f t="shared" si="87"/>
        <v>600.09</v>
      </c>
      <c r="N2409" s="52">
        <f>G2409*'R$ REAJUSTADO'!$E$13</f>
        <v>0</v>
      </c>
      <c r="O2409" s="11">
        <f>(J2409*'R$ REAJUSTADO'!$E$16)*'Tabela STJ'!K2409</f>
        <v>0</v>
      </c>
      <c r="P2409" s="205">
        <f t="shared" si="86"/>
        <v>600.09</v>
      </c>
      <c r="Q2409" s="201" t="s">
        <v>5172</v>
      </c>
    </row>
    <row r="2410" spans="1:17" ht="38.25">
      <c r="A2410" s="119" t="s">
        <v>4324</v>
      </c>
      <c r="B2410" s="6" t="s">
        <v>4440</v>
      </c>
      <c r="C2410" s="131" t="s">
        <v>7817</v>
      </c>
      <c r="D2410" s="132" t="s">
        <v>2096</v>
      </c>
      <c r="E2410" s="8">
        <v>1</v>
      </c>
      <c r="F2410" s="166" t="s">
        <v>245</v>
      </c>
      <c r="H2410" s="8">
        <v>1</v>
      </c>
      <c r="I2410" s="8">
        <v>3</v>
      </c>
      <c r="L2410" s="188">
        <f>VLOOKUP('Tabela STJ'!$F$5:$F$5098,'R$ REAJUSTADO'!$A$2:$B$44,2,FALSE)</f>
        <v>648.59</v>
      </c>
      <c r="M2410" s="51">
        <f t="shared" si="87"/>
        <v>648.59</v>
      </c>
      <c r="N2410" s="52">
        <f>G2410*'R$ REAJUSTADO'!$E$13</f>
        <v>0</v>
      </c>
      <c r="O2410" s="11">
        <f>(J2410*'R$ REAJUSTADO'!$E$16)*'Tabela STJ'!K2410</f>
        <v>0</v>
      </c>
      <c r="P2410" s="205">
        <f t="shared" si="86"/>
        <v>648.59</v>
      </c>
      <c r="Q2410" s="201" t="s">
        <v>5172</v>
      </c>
    </row>
    <row r="2411" spans="1:17" ht="38.25">
      <c r="A2411" s="119" t="s">
        <v>4324</v>
      </c>
      <c r="B2411" s="6" t="s">
        <v>4440</v>
      </c>
      <c r="C2411" s="131" t="s">
        <v>7818</v>
      </c>
      <c r="D2411" s="132" t="s">
        <v>2097</v>
      </c>
      <c r="E2411" s="8">
        <v>1</v>
      </c>
      <c r="F2411" s="166" t="s">
        <v>196</v>
      </c>
      <c r="H2411" s="8">
        <v>1</v>
      </c>
      <c r="I2411" s="8">
        <v>5</v>
      </c>
      <c r="L2411" s="188">
        <f>VLOOKUP('Tabela STJ'!$F$5:$F$5098,'R$ REAJUSTADO'!$A$2:$B$44,2,FALSE)</f>
        <v>353.41</v>
      </c>
      <c r="M2411" s="51">
        <f t="shared" si="87"/>
        <v>353.41</v>
      </c>
      <c r="N2411" s="52">
        <f>G2411*'R$ REAJUSTADO'!$E$13</f>
        <v>0</v>
      </c>
      <c r="O2411" s="11">
        <f>(J2411*'R$ REAJUSTADO'!$E$16)*'Tabela STJ'!K2411</f>
        <v>0</v>
      </c>
      <c r="P2411" s="205">
        <f t="shared" si="86"/>
        <v>353.41</v>
      </c>
      <c r="Q2411" s="201" t="s">
        <v>5172</v>
      </c>
    </row>
    <row r="2412" spans="1:17" ht="38.25">
      <c r="A2412" s="119" t="s">
        <v>4324</v>
      </c>
      <c r="B2412" s="6" t="s">
        <v>4440</v>
      </c>
      <c r="C2412" s="131" t="s">
        <v>7819</v>
      </c>
      <c r="D2412" s="132" t="s">
        <v>2098</v>
      </c>
      <c r="E2412" s="8">
        <v>1</v>
      </c>
      <c r="F2412" s="166" t="s">
        <v>196</v>
      </c>
      <c r="H2412" s="8">
        <v>1</v>
      </c>
      <c r="I2412" s="8">
        <v>2</v>
      </c>
      <c r="L2412" s="188">
        <f>VLOOKUP('Tabela STJ'!$F$5:$F$5098,'R$ REAJUSTADO'!$A$2:$B$44,2,FALSE)</f>
        <v>353.41</v>
      </c>
      <c r="M2412" s="51">
        <f t="shared" si="87"/>
        <v>353.41</v>
      </c>
      <c r="N2412" s="52">
        <f>G2412*'R$ REAJUSTADO'!$E$13</f>
        <v>0</v>
      </c>
      <c r="O2412" s="11">
        <f>(J2412*'R$ REAJUSTADO'!$E$16)*'Tabela STJ'!K2412</f>
        <v>0</v>
      </c>
      <c r="P2412" s="205">
        <f t="shared" si="86"/>
        <v>353.41</v>
      </c>
      <c r="Q2412" s="201" t="s">
        <v>5172</v>
      </c>
    </row>
    <row r="2413" spans="1:17" ht="38.25">
      <c r="A2413" s="119" t="s">
        <v>4324</v>
      </c>
      <c r="B2413" s="6" t="s">
        <v>4440</v>
      </c>
      <c r="C2413" s="131" t="s">
        <v>7820</v>
      </c>
      <c r="D2413" s="132" t="s">
        <v>2090</v>
      </c>
      <c r="E2413" s="8">
        <v>1</v>
      </c>
      <c r="F2413" s="166" t="s">
        <v>293</v>
      </c>
      <c r="G2413" s="9">
        <v>36.5</v>
      </c>
      <c r="H2413" s="8">
        <v>1</v>
      </c>
      <c r="I2413" s="8">
        <v>5</v>
      </c>
      <c r="L2413" s="188">
        <f>VLOOKUP('Tabela STJ'!$F$5:$F$5098,'R$ REAJUSTADO'!$A$2:$B$44,2,FALSE)</f>
        <v>990.89</v>
      </c>
      <c r="M2413" s="51">
        <f t="shared" si="87"/>
        <v>990.89</v>
      </c>
      <c r="N2413" s="52">
        <f>G2413*'R$ REAJUSTADO'!$E$13</f>
        <v>581.80999999999995</v>
      </c>
      <c r="O2413" s="11">
        <f>(J2413*'R$ REAJUSTADO'!$E$16)*'Tabela STJ'!K2413</f>
        <v>0</v>
      </c>
      <c r="P2413" s="205">
        <f t="shared" si="86"/>
        <v>1572.6999999999998</v>
      </c>
      <c r="Q2413" s="201" t="s">
        <v>5172</v>
      </c>
    </row>
    <row r="2414" spans="1:17" ht="38.25">
      <c r="A2414" s="119" t="s">
        <v>4324</v>
      </c>
      <c r="B2414" s="6" t="s">
        <v>4440</v>
      </c>
      <c r="C2414" s="131" t="s">
        <v>7821</v>
      </c>
      <c r="D2414" s="132" t="s">
        <v>2092</v>
      </c>
      <c r="E2414" s="8">
        <v>1</v>
      </c>
      <c r="F2414" s="166" t="s">
        <v>149</v>
      </c>
      <c r="G2414" s="9">
        <v>28.39</v>
      </c>
      <c r="H2414" s="8">
        <v>1</v>
      </c>
      <c r="I2414" s="8">
        <v>5</v>
      </c>
      <c r="L2414" s="188">
        <f>VLOOKUP('Tabela STJ'!$F$5:$F$5098,'R$ REAJUSTADO'!$A$2:$B$44,2,FALSE)</f>
        <v>458.72</v>
      </c>
      <c r="M2414" s="51">
        <f t="shared" si="87"/>
        <v>458.72</v>
      </c>
      <c r="N2414" s="52">
        <f>G2414*'R$ REAJUSTADO'!$E$13</f>
        <v>452.53660000000002</v>
      </c>
      <c r="O2414" s="11">
        <f>(J2414*'R$ REAJUSTADO'!$E$16)*'Tabela STJ'!K2414</f>
        <v>0</v>
      </c>
      <c r="P2414" s="205">
        <f t="shared" si="86"/>
        <v>911.25660000000005</v>
      </c>
      <c r="Q2414" s="201" t="s">
        <v>5172</v>
      </c>
    </row>
    <row r="2415" spans="1:17" ht="38.25">
      <c r="A2415" s="119" t="s">
        <v>4324</v>
      </c>
      <c r="B2415" s="6" t="s">
        <v>4440</v>
      </c>
      <c r="C2415" s="131" t="s">
        <v>7822</v>
      </c>
      <c r="D2415" s="132" t="s">
        <v>2086</v>
      </c>
      <c r="E2415" s="8">
        <v>1</v>
      </c>
      <c r="F2415" s="166" t="s">
        <v>5</v>
      </c>
      <c r="G2415" s="9">
        <v>24.33</v>
      </c>
      <c r="H2415" s="8">
        <v>1</v>
      </c>
      <c r="I2415" s="8">
        <v>5</v>
      </c>
      <c r="L2415" s="188">
        <f>VLOOKUP('Tabela STJ'!$F$5:$F$5098,'R$ REAJUSTADO'!$A$2:$B$44,2,FALSE)</f>
        <v>600.09</v>
      </c>
      <c r="M2415" s="51">
        <f t="shared" si="87"/>
        <v>600.09</v>
      </c>
      <c r="N2415" s="52">
        <f>G2415*'R$ REAJUSTADO'!$E$13</f>
        <v>387.82019999999994</v>
      </c>
      <c r="O2415" s="11">
        <f>(J2415*'R$ REAJUSTADO'!$E$16)*'Tabela STJ'!K2415</f>
        <v>0</v>
      </c>
      <c r="P2415" s="205">
        <f t="shared" si="86"/>
        <v>987.91020000000003</v>
      </c>
      <c r="Q2415" s="201" t="s">
        <v>5172</v>
      </c>
    </row>
    <row r="2416" spans="1:17" s="26" customFormat="1" ht="31.5">
      <c r="A2416" s="273" t="s">
        <v>5464</v>
      </c>
      <c r="B2416" s="273"/>
      <c r="C2416" s="273"/>
      <c r="D2416" s="273"/>
      <c r="E2416" s="273"/>
      <c r="F2416" s="273"/>
      <c r="G2416" s="273"/>
      <c r="H2416" s="273"/>
      <c r="I2416" s="273"/>
      <c r="J2416" s="273"/>
      <c r="K2416" s="273"/>
      <c r="L2416" s="273"/>
      <c r="M2416" s="273"/>
      <c r="N2416" s="273"/>
      <c r="O2416" s="273"/>
      <c r="P2416" s="273"/>
      <c r="Q2416" s="273"/>
    </row>
    <row r="2417" spans="1:17" ht="38.25">
      <c r="A2417" s="119" t="s">
        <v>4324</v>
      </c>
      <c r="B2417" s="6" t="s">
        <v>4441</v>
      </c>
      <c r="C2417" s="131" t="s">
        <v>7823</v>
      </c>
      <c r="D2417" s="132" t="s">
        <v>2099</v>
      </c>
      <c r="E2417" s="8">
        <v>1</v>
      </c>
      <c r="F2417" s="166" t="s">
        <v>30</v>
      </c>
      <c r="H2417" s="8">
        <v>1</v>
      </c>
      <c r="I2417" s="8">
        <v>1</v>
      </c>
      <c r="L2417" s="188">
        <f>VLOOKUP('Tabela STJ'!$F$5:$F$5098,'R$ REAJUSTADO'!$A$2:$B$44,2,FALSE)</f>
        <v>155.22</v>
      </c>
      <c r="M2417" s="51">
        <f t="shared" si="87"/>
        <v>155.22</v>
      </c>
      <c r="N2417" s="52">
        <f>G2417*'R$ REAJUSTADO'!$E$13</f>
        <v>0</v>
      </c>
      <c r="O2417" s="11">
        <f>(J2417*'R$ REAJUSTADO'!$E$16)*'Tabela STJ'!K2417</f>
        <v>0</v>
      </c>
      <c r="P2417" s="205">
        <f t="shared" si="86"/>
        <v>155.22</v>
      </c>
      <c r="Q2417" s="201" t="s">
        <v>5172</v>
      </c>
    </row>
    <row r="2418" spans="1:17" ht="38.25">
      <c r="A2418" s="119" t="s">
        <v>4324</v>
      </c>
      <c r="B2418" s="6" t="s">
        <v>4441</v>
      </c>
      <c r="C2418" s="131" t="s">
        <v>7824</v>
      </c>
      <c r="D2418" s="132" t="s">
        <v>2079</v>
      </c>
      <c r="E2418" s="8">
        <v>1</v>
      </c>
      <c r="F2418" s="166" t="s">
        <v>30</v>
      </c>
      <c r="I2418" s="8">
        <v>1</v>
      </c>
      <c r="L2418" s="188">
        <f>VLOOKUP('Tabela STJ'!$F$5:$F$5098,'R$ REAJUSTADO'!$A$2:$B$44,2,FALSE)</f>
        <v>155.22</v>
      </c>
      <c r="M2418" s="51">
        <f t="shared" si="87"/>
        <v>155.22</v>
      </c>
      <c r="N2418" s="52">
        <f>G2418*'R$ REAJUSTADO'!$E$13</f>
        <v>0</v>
      </c>
      <c r="O2418" s="11">
        <f>(J2418*'R$ REAJUSTADO'!$E$16)*'Tabela STJ'!K2418</f>
        <v>0</v>
      </c>
      <c r="P2418" s="205">
        <f t="shared" si="86"/>
        <v>155.22</v>
      </c>
      <c r="Q2418" s="201" t="s">
        <v>5172</v>
      </c>
    </row>
    <row r="2419" spans="1:17" ht="38.25">
      <c r="A2419" s="119" t="s">
        <v>4324</v>
      </c>
      <c r="B2419" s="6" t="s">
        <v>4441</v>
      </c>
      <c r="C2419" s="131" t="s">
        <v>7825</v>
      </c>
      <c r="D2419" s="132" t="s">
        <v>2100</v>
      </c>
      <c r="E2419" s="8">
        <v>1</v>
      </c>
      <c r="F2419" s="166" t="s">
        <v>2</v>
      </c>
      <c r="H2419" s="8">
        <v>1</v>
      </c>
      <c r="I2419" s="8">
        <v>2</v>
      </c>
      <c r="L2419" s="188">
        <f>VLOOKUP('Tabela STJ'!$F$5:$F$5098,'R$ REAJUSTADO'!$A$2:$B$44,2,FALSE)</f>
        <v>177.38</v>
      </c>
      <c r="M2419" s="51">
        <f t="shared" si="87"/>
        <v>177.38</v>
      </c>
      <c r="N2419" s="52">
        <f>G2419*'R$ REAJUSTADO'!$E$13</f>
        <v>0</v>
      </c>
      <c r="O2419" s="11">
        <f>(J2419*'R$ REAJUSTADO'!$E$16)*'Tabela STJ'!K2419</f>
        <v>0</v>
      </c>
      <c r="P2419" s="205">
        <f t="shared" si="86"/>
        <v>177.38</v>
      </c>
      <c r="Q2419" s="201" t="s">
        <v>5172</v>
      </c>
    </row>
    <row r="2420" spans="1:17" ht="38.25">
      <c r="A2420" s="119" t="s">
        <v>4324</v>
      </c>
      <c r="B2420" s="6" t="s">
        <v>4441</v>
      </c>
      <c r="C2420" s="131" t="s">
        <v>7826</v>
      </c>
      <c r="D2420" s="132" t="s">
        <v>2101</v>
      </c>
      <c r="E2420" s="8">
        <v>1</v>
      </c>
      <c r="F2420" s="166" t="s">
        <v>431</v>
      </c>
      <c r="H2420" s="8">
        <v>1</v>
      </c>
      <c r="I2420" s="8">
        <v>3</v>
      </c>
      <c r="L2420" s="188">
        <f>VLOOKUP('Tabela STJ'!$F$5:$F$5098,'R$ REAJUSTADO'!$A$2:$B$44,2,FALSE)</f>
        <v>507.22</v>
      </c>
      <c r="M2420" s="51">
        <f t="shared" si="87"/>
        <v>507.22</v>
      </c>
      <c r="N2420" s="52">
        <f>G2420*'R$ REAJUSTADO'!$E$13</f>
        <v>0</v>
      </c>
      <c r="O2420" s="11">
        <f>(J2420*'R$ REAJUSTADO'!$E$16)*'Tabela STJ'!K2420</f>
        <v>0</v>
      </c>
      <c r="P2420" s="205">
        <f t="shared" si="86"/>
        <v>507.22</v>
      </c>
      <c r="Q2420" s="201" t="s">
        <v>5172</v>
      </c>
    </row>
    <row r="2421" spans="1:17" ht="38.25">
      <c r="A2421" s="119" t="s">
        <v>4324</v>
      </c>
      <c r="B2421" s="6" t="s">
        <v>4441</v>
      </c>
      <c r="C2421" s="131" t="s">
        <v>7827</v>
      </c>
      <c r="D2421" s="132" t="s">
        <v>2102</v>
      </c>
      <c r="E2421" s="8">
        <v>1</v>
      </c>
      <c r="F2421" s="166" t="s">
        <v>245</v>
      </c>
      <c r="H2421" s="8">
        <v>1</v>
      </c>
      <c r="I2421" s="8">
        <v>5</v>
      </c>
      <c r="L2421" s="188">
        <f>VLOOKUP('Tabela STJ'!$F$5:$F$5098,'R$ REAJUSTADO'!$A$2:$B$44,2,FALSE)</f>
        <v>648.59</v>
      </c>
      <c r="M2421" s="51">
        <f t="shared" si="87"/>
        <v>648.59</v>
      </c>
      <c r="N2421" s="52">
        <f>G2421*'R$ REAJUSTADO'!$E$13</f>
        <v>0</v>
      </c>
      <c r="O2421" s="11">
        <f>(J2421*'R$ REAJUSTADO'!$E$16)*'Tabela STJ'!K2421</f>
        <v>0</v>
      </c>
      <c r="P2421" s="205">
        <f t="shared" ref="P2421:P2500" si="88">SUM(M2421:O2421)</f>
        <v>648.59</v>
      </c>
      <c r="Q2421" s="201" t="s">
        <v>5172</v>
      </c>
    </row>
    <row r="2422" spans="1:17" ht="38.25">
      <c r="A2422" s="119" t="s">
        <v>4324</v>
      </c>
      <c r="B2422" s="6" t="s">
        <v>4441</v>
      </c>
      <c r="C2422" s="131" t="s">
        <v>7828</v>
      </c>
      <c r="D2422" s="132" t="s">
        <v>2103</v>
      </c>
      <c r="E2422" s="8">
        <v>1</v>
      </c>
      <c r="F2422" s="166" t="s">
        <v>2</v>
      </c>
      <c r="H2422" s="8">
        <v>1</v>
      </c>
      <c r="I2422" s="8">
        <v>1</v>
      </c>
      <c r="L2422" s="188">
        <f>VLOOKUP('Tabela STJ'!$F$5:$F$5098,'R$ REAJUSTADO'!$A$2:$B$44,2,FALSE)</f>
        <v>177.38</v>
      </c>
      <c r="M2422" s="51">
        <f t="shared" si="87"/>
        <v>177.38</v>
      </c>
      <c r="N2422" s="52">
        <f>G2422*'R$ REAJUSTADO'!$E$13</f>
        <v>0</v>
      </c>
      <c r="O2422" s="11">
        <f>(J2422*'R$ REAJUSTADO'!$E$16)*'Tabela STJ'!K2422</f>
        <v>0</v>
      </c>
      <c r="P2422" s="205">
        <f t="shared" si="88"/>
        <v>177.38</v>
      </c>
      <c r="Q2422" s="201" t="s">
        <v>5172</v>
      </c>
    </row>
    <row r="2423" spans="1:17" s="26" customFormat="1" ht="31.5">
      <c r="A2423" s="273" t="s">
        <v>5465</v>
      </c>
      <c r="B2423" s="273"/>
      <c r="C2423" s="273"/>
      <c r="D2423" s="273"/>
      <c r="E2423" s="273"/>
      <c r="F2423" s="273"/>
      <c r="G2423" s="273"/>
      <c r="H2423" s="273"/>
      <c r="I2423" s="273"/>
      <c r="J2423" s="273"/>
      <c r="K2423" s="273"/>
      <c r="L2423" s="273"/>
      <c r="M2423" s="273"/>
      <c r="N2423" s="273"/>
      <c r="O2423" s="273"/>
      <c r="P2423" s="273"/>
      <c r="Q2423" s="273"/>
    </row>
    <row r="2424" spans="1:17" ht="38.25">
      <c r="A2424" s="119" t="s">
        <v>4324</v>
      </c>
      <c r="B2424" s="6" t="s">
        <v>4442</v>
      </c>
      <c r="C2424" s="131" t="s">
        <v>7829</v>
      </c>
      <c r="D2424" s="132" t="s">
        <v>2105</v>
      </c>
      <c r="E2424" s="8">
        <v>1</v>
      </c>
      <c r="F2424" s="166" t="s">
        <v>2</v>
      </c>
      <c r="H2424" s="8">
        <v>1</v>
      </c>
      <c r="I2424" s="8">
        <v>1</v>
      </c>
      <c r="L2424" s="188">
        <f>VLOOKUP('Tabela STJ'!$F$5:$F$5098,'R$ REAJUSTADO'!$A$2:$B$44,2,FALSE)</f>
        <v>177.38</v>
      </c>
      <c r="M2424" s="51">
        <f t="shared" si="87"/>
        <v>177.38</v>
      </c>
      <c r="N2424" s="52">
        <f>G2424*'R$ REAJUSTADO'!$E$13</f>
        <v>0</v>
      </c>
      <c r="O2424" s="11">
        <f>(J2424*'R$ REAJUSTADO'!$E$16)*'Tabela STJ'!K2424</f>
        <v>0</v>
      </c>
      <c r="P2424" s="205">
        <f t="shared" si="88"/>
        <v>177.38</v>
      </c>
      <c r="Q2424" s="201" t="s">
        <v>5172</v>
      </c>
    </row>
    <row r="2425" spans="1:17" ht="38.25">
      <c r="A2425" s="119" t="s">
        <v>4324</v>
      </c>
      <c r="B2425" s="6" t="s">
        <v>4442</v>
      </c>
      <c r="C2425" s="131" t="s">
        <v>7830</v>
      </c>
      <c r="D2425" s="132" t="s">
        <v>2106</v>
      </c>
      <c r="E2425" s="8">
        <v>1</v>
      </c>
      <c r="F2425" s="166" t="s">
        <v>2</v>
      </c>
      <c r="H2425" s="8">
        <v>1</v>
      </c>
      <c r="I2425" s="8">
        <v>1</v>
      </c>
      <c r="L2425" s="188">
        <f>VLOOKUP('Tabela STJ'!$F$5:$F$5098,'R$ REAJUSTADO'!$A$2:$B$44,2,FALSE)</f>
        <v>177.38</v>
      </c>
      <c r="M2425" s="51">
        <f t="shared" si="87"/>
        <v>177.38</v>
      </c>
      <c r="N2425" s="52">
        <f>G2425*'R$ REAJUSTADO'!$E$13</f>
        <v>0</v>
      </c>
      <c r="O2425" s="11">
        <f>(J2425*'R$ REAJUSTADO'!$E$16)*'Tabela STJ'!K2425</f>
        <v>0</v>
      </c>
      <c r="P2425" s="205">
        <f t="shared" si="88"/>
        <v>177.38</v>
      </c>
      <c r="Q2425" s="201" t="s">
        <v>5172</v>
      </c>
    </row>
    <row r="2426" spans="1:17" ht="38.25">
      <c r="A2426" s="119" t="s">
        <v>4324</v>
      </c>
      <c r="B2426" s="6" t="s">
        <v>4442</v>
      </c>
      <c r="C2426" s="131" t="s">
        <v>7831</v>
      </c>
      <c r="D2426" s="132" t="s">
        <v>2107</v>
      </c>
      <c r="E2426" s="8">
        <v>1</v>
      </c>
      <c r="F2426" s="166" t="s">
        <v>431</v>
      </c>
      <c r="H2426" s="8">
        <v>1</v>
      </c>
      <c r="I2426" s="8">
        <v>4</v>
      </c>
      <c r="L2426" s="188">
        <f>VLOOKUP('Tabela STJ'!$F$5:$F$5098,'R$ REAJUSTADO'!$A$2:$B$44,2,FALSE)</f>
        <v>507.22</v>
      </c>
      <c r="M2426" s="51">
        <f t="shared" si="87"/>
        <v>507.22</v>
      </c>
      <c r="N2426" s="52">
        <f>G2426*'R$ REAJUSTADO'!$E$13</f>
        <v>0</v>
      </c>
      <c r="O2426" s="11">
        <f>(J2426*'R$ REAJUSTADO'!$E$16)*'Tabela STJ'!K2426</f>
        <v>0</v>
      </c>
      <c r="P2426" s="205">
        <f t="shared" si="88"/>
        <v>507.22</v>
      </c>
      <c r="Q2426" s="201" t="s">
        <v>5172</v>
      </c>
    </row>
    <row r="2427" spans="1:17" ht="38.25">
      <c r="A2427" s="119" t="s">
        <v>4324</v>
      </c>
      <c r="B2427" s="6" t="s">
        <v>4442</v>
      </c>
      <c r="C2427" s="131" t="s">
        <v>7832</v>
      </c>
      <c r="D2427" s="132" t="s">
        <v>2108</v>
      </c>
      <c r="E2427" s="8">
        <v>1</v>
      </c>
      <c r="F2427" s="166" t="s">
        <v>2</v>
      </c>
      <c r="H2427" s="8">
        <v>1</v>
      </c>
      <c r="I2427" s="8">
        <v>1</v>
      </c>
      <c r="L2427" s="188">
        <f>VLOOKUP('Tabela STJ'!$F$5:$F$5098,'R$ REAJUSTADO'!$A$2:$B$44,2,FALSE)</f>
        <v>177.38</v>
      </c>
      <c r="M2427" s="51">
        <f t="shared" si="87"/>
        <v>177.38</v>
      </c>
      <c r="N2427" s="52">
        <f>G2427*'R$ REAJUSTADO'!$E$13</f>
        <v>0</v>
      </c>
      <c r="O2427" s="11">
        <f>(J2427*'R$ REAJUSTADO'!$E$16)*'Tabela STJ'!K2427</f>
        <v>0</v>
      </c>
      <c r="P2427" s="205">
        <f t="shared" si="88"/>
        <v>177.38</v>
      </c>
      <c r="Q2427" s="201" t="s">
        <v>5172</v>
      </c>
    </row>
    <row r="2428" spans="1:17" ht="38.25">
      <c r="A2428" s="119" t="s">
        <v>4324</v>
      </c>
      <c r="B2428" s="6" t="s">
        <v>4442</v>
      </c>
      <c r="C2428" s="131" t="s">
        <v>7833</v>
      </c>
      <c r="D2428" s="132" t="s">
        <v>2109</v>
      </c>
      <c r="E2428" s="8">
        <v>1</v>
      </c>
      <c r="F2428" s="166" t="s">
        <v>5</v>
      </c>
      <c r="H2428" s="8">
        <v>1</v>
      </c>
      <c r="I2428" s="8">
        <v>5</v>
      </c>
      <c r="L2428" s="188">
        <f>VLOOKUP('Tabela STJ'!$F$5:$F$5098,'R$ REAJUSTADO'!$A$2:$B$44,2,FALSE)</f>
        <v>600.09</v>
      </c>
      <c r="M2428" s="51">
        <f t="shared" si="87"/>
        <v>600.09</v>
      </c>
      <c r="N2428" s="52">
        <f>G2428*'R$ REAJUSTADO'!$E$13</f>
        <v>0</v>
      </c>
      <c r="O2428" s="11">
        <f>(J2428*'R$ REAJUSTADO'!$E$16)*'Tabela STJ'!K2428</f>
        <v>0</v>
      </c>
      <c r="P2428" s="205">
        <f t="shared" si="88"/>
        <v>600.09</v>
      </c>
      <c r="Q2428" s="201" t="s">
        <v>5172</v>
      </c>
    </row>
    <row r="2429" spans="1:17" ht="38.25">
      <c r="A2429" s="119" t="s">
        <v>4324</v>
      </c>
      <c r="B2429" s="6" t="s">
        <v>4442</v>
      </c>
      <c r="C2429" s="131" t="s">
        <v>7834</v>
      </c>
      <c r="D2429" s="132" t="s">
        <v>2104</v>
      </c>
      <c r="E2429" s="8">
        <v>1</v>
      </c>
      <c r="F2429" s="166" t="s">
        <v>245</v>
      </c>
      <c r="H2429" s="8">
        <v>1</v>
      </c>
      <c r="L2429" s="188">
        <f>VLOOKUP('Tabela STJ'!$F$5:$F$5098,'R$ REAJUSTADO'!$A$2:$B$44,2,FALSE)</f>
        <v>648.59</v>
      </c>
      <c r="M2429" s="51">
        <f t="shared" si="87"/>
        <v>648.59</v>
      </c>
      <c r="N2429" s="52">
        <f>G2429*'R$ REAJUSTADO'!$E$13</f>
        <v>0</v>
      </c>
      <c r="O2429" s="11">
        <f>(J2429*'R$ REAJUSTADO'!$E$16)*'Tabela STJ'!K2429</f>
        <v>0</v>
      </c>
      <c r="P2429" s="205">
        <f t="shared" si="88"/>
        <v>648.59</v>
      </c>
      <c r="Q2429" s="201" t="s">
        <v>5172</v>
      </c>
    </row>
    <row r="2430" spans="1:17">
      <c r="A2430" s="274"/>
      <c r="B2430" s="275"/>
      <c r="C2430" s="140"/>
      <c r="D2430" s="143" t="s">
        <v>4700</v>
      </c>
      <c r="E2430" s="33"/>
      <c r="F2430" s="172"/>
      <c r="G2430" s="34"/>
      <c r="H2430" s="33"/>
      <c r="I2430" s="33"/>
      <c r="J2430" s="183"/>
      <c r="K2430" s="35"/>
      <c r="L2430" s="194"/>
      <c r="M2430" s="57"/>
      <c r="N2430" s="60"/>
      <c r="O2430" s="36"/>
      <c r="P2430" s="207"/>
      <c r="Q2430" s="213"/>
    </row>
    <row r="2431" spans="1:17" ht="30">
      <c r="A2431" s="274"/>
      <c r="B2431" s="275"/>
      <c r="C2431" s="140" t="s">
        <v>7835</v>
      </c>
      <c r="D2431" s="143" t="s">
        <v>4701</v>
      </c>
      <c r="E2431" s="33"/>
      <c r="F2431" s="172"/>
      <c r="G2431" s="34"/>
      <c r="H2431" s="33"/>
      <c r="I2431" s="33"/>
      <c r="J2431" s="183"/>
      <c r="K2431" s="35"/>
      <c r="L2431" s="194"/>
      <c r="M2431" s="57"/>
      <c r="N2431" s="60"/>
      <c r="O2431" s="36"/>
      <c r="P2431" s="207"/>
      <c r="Q2431" s="213"/>
    </row>
    <row r="2432" spans="1:17">
      <c r="A2432" s="274"/>
      <c r="B2432" s="275"/>
      <c r="C2432" s="140"/>
      <c r="D2432" s="143" t="s">
        <v>4702</v>
      </c>
      <c r="E2432" s="33"/>
      <c r="F2432" s="172"/>
      <c r="G2432" s="34"/>
      <c r="H2432" s="33"/>
      <c r="I2432" s="33"/>
      <c r="J2432" s="183"/>
      <c r="K2432" s="35"/>
      <c r="L2432" s="194"/>
      <c r="M2432" s="57"/>
      <c r="N2432" s="60"/>
      <c r="O2432" s="36"/>
      <c r="P2432" s="207"/>
      <c r="Q2432" s="213"/>
    </row>
    <row r="2433" spans="1:17" ht="30">
      <c r="A2433" s="274"/>
      <c r="B2433" s="275"/>
      <c r="C2433" s="140"/>
      <c r="D2433" s="143" t="s">
        <v>4708</v>
      </c>
      <c r="E2433" s="33"/>
      <c r="F2433" s="172"/>
      <c r="G2433" s="34"/>
      <c r="H2433" s="33"/>
      <c r="I2433" s="33"/>
      <c r="J2433" s="183"/>
      <c r="K2433" s="35"/>
      <c r="L2433" s="194"/>
      <c r="M2433" s="57"/>
      <c r="N2433" s="60"/>
      <c r="O2433" s="36"/>
      <c r="P2433" s="207"/>
      <c r="Q2433" s="213"/>
    </row>
    <row r="2434" spans="1:17" ht="30">
      <c r="A2434" s="274"/>
      <c r="B2434" s="275"/>
      <c r="C2434" s="140"/>
      <c r="D2434" s="143" t="s">
        <v>4703</v>
      </c>
      <c r="E2434" s="33"/>
      <c r="F2434" s="172"/>
      <c r="G2434" s="34"/>
      <c r="H2434" s="33"/>
      <c r="I2434" s="33"/>
      <c r="J2434" s="183"/>
      <c r="K2434" s="35"/>
      <c r="L2434" s="194"/>
      <c r="M2434" s="57"/>
      <c r="N2434" s="60"/>
      <c r="O2434" s="36"/>
      <c r="P2434" s="207"/>
      <c r="Q2434" s="213"/>
    </row>
    <row r="2435" spans="1:17">
      <c r="A2435" s="274"/>
      <c r="B2435" s="275"/>
      <c r="C2435" s="140"/>
      <c r="D2435" s="143" t="s">
        <v>4704</v>
      </c>
      <c r="E2435" s="33"/>
      <c r="F2435" s="172"/>
      <c r="G2435" s="34"/>
      <c r="H2435" s="33"/>
      <c r="I2435" s="33"/>
      <c r="J2435" s="183"/>
      <c r="K2435" s="35"/>
      <c r="L2435" s="194"/>
      <c r="M2435" s="57"/>
      <c r="N2435" s="60"/>
      <c r="O2435" s="36"/>
      <c r="P2435" s="207"/>
      <c r="Q2435" s="213"/>
    </row>
    <row r="2436" spans="1:17" ht="30">
      <c r="A2436" s="274"/>
      <c r="B2436" s="275"/>
      <c r="C2436" s="140"/>
      <c r="D2436" s="143" t="s">
        <v>4705</v>
      </c>
      <c r="E2436" s="33"/>
      <c r="F2436" s="172"/>
      <c r="G2436" s="34"/>
      <c r="H2436" s="33"/>
      <c r="I2436" s="33"/>
      <c r="J2436" s="183"/>
      <c r="K2436" s="35"/>
      <c r="L2436" s="194"/>
      <c r="M2436" s="57"/>
      <c r="N2436" s="60"/>
      <c r="O2436" s="36"/>
      <c r="P2436" s="207"/>
      <c r="Q2436" s="213"/>
    </row>
    <row r="2437" spans="1:17">
      <c r="A2437" s="274"/>
      <c r="B2437" s="275"/>
      <c r="C2437" s="140"/>
      <c r="D2437" s="143" t="s">
        <v>4706</v>
      </c>
      <c r="E2437" s="33"/>
      <c r="F2437" s="172"/>
      <c r="G2437" s="34"/>
      <c r="H2437" s="33"/>
      <c r="I2437" s="33"/>
      <c r="J2437" s="183"/>
      <c r="K2437" s="35"/>
      <c r="L2437" s="194"/>
      <c r="M2437" s="57"/>
      <c r="N2437" s="60"/>
      <c r="O2437" s="36"/>
      <c r="P2437" s="207"/>
      <c r="Q2437" s="213"/>
    </row>
    <row r="2438" spans="1:17" ht="30">
      <c r="A2438" s="274"/>
      <c r="B2438" s="275"/>
      <c r="C2438" s="140"/>
      <c r="D2438" s="143" t="s">
        <v>4709</v>
      </c>
      <c r="E2438" s="33"/>
      <c r="F2438" s="172"/>
      <c r="G2438" s="34"/>
      <c r="H2438" s="33"/>
      <c r="I2438" s="33"/>
      <c r="J2438" s="183"/>
      <c r="K2438" s="35"/>
      <c r="L2438" s="194"/>
      <c r="M2438" s="57"/>
      <c r="N2438" s="60"/>
      <c r="O2438" s="36"/>
      <c r="P2438" s="207"/>
      <c r="Q2438" s="213"/>
    </row>
    <row r="2439" spans="1:17">
      <c r="A2439" s="274"/>
      <c r="B2439" s="275"/>
      <c r="C2439" s="140"/>
      <c r="D2439" s="143" t="s">
        <v>4707</v>
      </c>
      <c r="E2439" s="33"/>
      <c r="F2439" s="172"/>
      <c r="G2439" s="34"/>
      <c r="H2439" s="33"/>
      <c r="I2439" s="33"/>
      <c r="J2439" s="183"/>
      <c r="K2439" s="35"/>
      <c r="L2439" s="194"/>
      <c r="M2439" s="57"/>
      <c r="N2439" s="60"/>
      <c r="O2439" s="36"/>
      <c r="P2439" s="207"/>
      <c r="Q2439" s="213"/>
    </row>
    <row r="2440" spans="1:17" s="26" customFormat="1" ht="31.5">
      <c r="A2440" s="273" t="s">
        <v>5466</v>
      </c>
      <c r="B2440" s="273"/>
      <c r="C2440" s="273"/>
      <c r="D2440" s="273"/>
      <c r="E2440" s="273"/>
      <c r="F2440" s="273"/>
      <c r="G2440" s="273"/>
      <c r="H2440" s="273"/>
      <c r="I2440" s="273"/>
      <c r="J2440" s="273"/>
      <c r="K2440" s="273"/>
      <c r="L2440" s="273"/>
      <c r="M2440" s="273"/>
      <c r="N2440" s="273"/>
      <c r="O2440" s="273"/>
      <c r="P2440" s="273"/>
      <c r="Q2440" s="273"/>
    </row>
    <row r="2441" spans="1:17" ht="38.25">
      <c r="A2441" s="119" t="s">
        <v>4324</v>
      </c>
      <c r="B2441" s="6" t="s">
        <v>4071</v>
      </c>
      <c r="C2441" s="131" t="s">
        <v>7836</v>
      </c>
      <c r="D2441" s="132" t="s">
        <v>2110</v>
      </c>
      <c r="E2441" s="8">
        <v>1</v>
      </c>
      <c r="F2441" s="166" t="s">
        <v>238</v>
      </c>
      <c r="H2441" s="8">
        <v>1</v>
      </c>
      <c r="I2441" s="8">
        <v>2</v>
      </c>
      <c r="L2441" s="188">
        <f>VLOOKUP('Tabela STJ'!$F$5:$F$5098,'R$ REAJUSTADO'!$A$2:$B$44,2,FALSE)</f>
        <v>679.08</v>
      </c>
      <c r="M2441" s="51">
        <f t="shared" si="87"/>
        <v>679.08</v>
      </c>
      <c r="N2441" s="52">
        <f>G2441*'R$ REAJUSTADO'!$E$13</f>
        <v>0</v>
      </c>
      <c r="O2441" s="11">
        <f>(J2441*'R$ REAJUSTADO'!$E$16)*'Tabela STJ'!K2441</f>
        <v>0</v>
      </c>
      <c r="P2441" s="205">
        <f t="shared" si="88"/>
        <v>679.08</v>
      </c>
      <c r="Q2441" s="201" t="s">
        <v>5172</v>
      </c>
    </row>
    <row r="2442" spans="1:17" ht="38.25">
      <c r="A2442" s="119" t="s">
        <v>4324</v>
      </c>
      <c r="B2442" s="6" t="s">
        <v>4071</v>
      </c>
      <c r="C2442" s="131" t="s">
        <v>7837</v>
      </c>
      <c r="D2442" s="132" t="s">
        <v>2111</v>
      </c>
      <c r="E2442" s="8">
        <v>1</v>
      </c>
      <c r="F2442" s="166" t="s">
        <v>245</v>
      </c>
      <c r="H2442" s="8">
        <v>1</v>
      </c>
      <c r="I2442" s="8">
        <v>4</v>
      </c>
      <c r="L2442" s="188">
        <f>VLOOKUP('Tabela STJ'!$F$5:$F$5098,'R$ REAJUSTADO'!$A$2:$B$44,2,FALSE)</f>
        <v>648.59</v>
      </c>
      <c r="M2442" s="51">
        <f t="shared" si="87"/>
        <v>648.59</v>
      </c>
      <c r="N2442" s="52">
        <f>G2442*'R$ REAJUSTADO'!$E$13</f>
        <v>0</v>
      </c>
      <c r="O2442" s="11">
        <f>(J2442*'R$ REAJUSTADO'!$E$16)*'Tabela STJ'!K2442</f>
        <v>0</v>
      </c>
      <c r="P2442" s="205">
        <f t="shared" si="88"/>
        <v>648.59</v>
      </c>
      <c r="Q2442" s="201" t="s">
        <v>5172</v>
      </c>
    </row>
    <row r="2443" spans="1:17" ht="38.25">
      <c r="A2443" s="119" t="s">
        <v>4324</v>
      </c>
      <c r="B2443" s="6" t="s">
        <v>4071</v>
      </c>
      <c r="C2443" s="131" t="s">
        <v>7838</v>
      </c>
      <c r="D2443" s="132" t="s">
        <v>2112</v>
      </c>
      <c r="E2443" s="8">
        <v>1</v>
      </c>
      <c r="F2443" s="166" t="s">
        <v>30</v>
      </c>
      <c r="I2443" s="8">
        <v>1</v>
      </c>
      <c r="L2443" s="188">
        <f>VLOOKUP('Tabela STJ'!$F$5:$F$5098,'R$ REAJUSTADO'!$A$2:$B$44,2,FALSE)</f>
        <v>155.22</v>
      </c>
      <c r="M2443" s="51">
        <f t="shared" si="87"/>
        <v>155.22</v>
      </c>
      <c r="N2443" s="52">
        <f>G2443*'R$ REAJUSTADO'!$E$13</f>
        <v>0</v>
      </c>
      <c r="O2443" s="11">
        <f>(J2443*'R$ REAJUSTADO'!$E$16)*'Tabela STJ'!K2443</f>
        <v>0</v>
      </c>
      <c r="P2443" s="205">
        <f t="shared" si="88"/>
        <v>155.22</v>
      </c>
      <c r="Q2443" s="201" t="s">
        <v>5172</v>
      </c>
    </row>
    <row r="2444" spans="1:17" ht="38.25">
      <c r="A2444" s="119" t="s">
        <v>4324</v>
      </c>
      <c r="B2444" s="6" t="s">
        <v>4071</v>
      </c>
      <c r="C2444" s="131" t="s">
        <v>7839</v>
      </c>
      <c r="D2444" s="132" t="s">
        <v>2113</v>
      </c>
      <c r="E2444" s="8">
        <v>1</v>
      </c>
      <c r="F2444" s="166" t="s">
        <v>238</v>
      </c>
      <c r="H2444" s="8">
        <v>1</v>
      </c>
      <c r="I2444" s="8">
        <v>3</v>
      </c>
      <c r="L2444" s="188">
        <f>VLOOKUP('Tabela STJ'!$F$5:$F$5098,'R$ REAJUSTADO'!$A$2:$B$44,2,FALSE)</f>
        <v>679.08</v>
      </c>
      <c r="M2444" s="51">
        <f t="shared" si="87"/>
        <v>679.08</v>
      </c>
      <c r="N2444" s="52">
        <f>G2444*'R$ REAJUSTADO'!$E$13</f>
        <v>0</v>
      </c>
      <c r="O2444" s="11">
        <f>(J2444*'R$ REAJUSTADO'!$E$16)*'Tabela STJ'!K2444</f>
        <v>0</v>
      </c>
      <c r="P2444" s="205">
        <f t="shared" si="88"/>
        <v>679.08</v>
      </c>
      <c r="Q2444" s="201" t="s">
        <v>5172</v>
      </c>
    </row>
    <row r="2445" spans="1:17" ht="38.25">
      <c r="A2445" s="119" t="s">
        <v>4324</v>
      </c>
      <c r="B2445" s="6" t="s">
        <v>4071</v>
      </c>
      <c r="C2445" s="131" t="s">
        <v>7840</v>
      </c>
      <c r="D2445" s="132" t="s">
        <v>2114</v>
      </c>
      <c r="E2445" s="8">
        <v>1</v>
      </c>
      <c r="F2445" s="166" t="s">
        <v>11</v>
      </c>
      <c r="I2445" s="8">
        <v>1</v>
      </c>
      <c r="L2445" s="188">
        <f>VLOOKUP('Tabela STJ'!$F$5:$F$5098,'R$ REAJUSTADO'!$A$2:$B$44,2,FALSE)</f>
        <v>74.84</v>
      </c>
      <c r="M2445" s="51">
        <f t="shared" si="87"/>
        <v>74.84</v>
      </c>
      <c r="N2445" s="52">
        <f>G2445*'R$ REAJUSTADO'!$E$13</f>
        <v>0</v>
      </c>
      <c r="O2445" s="11">
        <f>(J2445*'R$ REAJUSTADO'!$E$16)*'Tabela STJ'!K2445</f>
        <v>0</v>
      </c>
      <c r="P2445" s="205">
        <f t="shared" si="88"/>
        <v>74.84</v>
      </c>
      <c r="Q2445" s="201" t="s">
        <v>5172</v>
      </c>
    </row>
    <row r="2446" spans="1:17" ht="38.25">
      <c r="A2446" s="119" t="s">
        <v>4324</v>
      </c>
      <c r="B2446" s="6" t="s">
        <v>4071</v>
      </c>
      <c r="C2446" s="131" t="s">
        <v>7841</v>
      </c>
      <c r="D2446" s="132" t="s">
        <v>2115</v>
      </c>
      <c r="E2446" s="8">
        <v>1</v>
      </c>
      <c r="F2446" s="166" t="s">
        <v>293</v>
      </c>
      <c r="H2446" s="8">
        <v>1</v>
      </c>
      <c r="I2446" s="8">
        <v>4</v>
      </c>
      <c r="L2446" s="188">
        <f>VLOOKUP('Tabela STJ'!$F$5:$F$5098,'R$ REAJUSTADO'!$A$2:$B$44,2,FALSE)</f>
        <v>990.89</v>
      </c>
      <c r="M2446" s="51">
        <f t="shared" si="87"/>
        <v>990.89</v>
      </c>
      <c r="N2446" s="52">
        <f>G2446*'R$ REAJUSTADO'!$E$13</f>
        <v>0</v>
      </c>
      <c r="O2446" s="11">
        <f>(J2446*'R$ REAJUSTADO'!$E$16)*'Tabela STJ'!K2446</f>
        <v>0</v>
      </c>
      <c r="P2446" s="205">
        <f t="shared" si="88"/>
        <v>990.89</v>
      </c>
      <c r="Q2446" s="201" t="s">
        <v>5172</v>
      </c>
    </row>
    <row r="2447" spans="1:17" ht="38.25">
      <c r="A2447" s="119" t="s">
        <v>4324</v>
      </c>
      <c r="B2447" s="6" t="s">
        <v>4071</v>
      </c>
      <c r="C2447" s="131" t="s">
        <v>7842</v>
      </c>
      <c r="D2447" s="132" t="s">
        <v>2116</v>
      </c>
      <c r="E2447" s="8">
        <v>1</v>
      </c>
      <c r="F2447" s="166" t="s">
        <v>281</v>
      </c>
      <c r="H2447" s="8">
        <v>1</v>
      </c>
      <c r="I2447" s="8">
        <v>4</v>
      </c>
      <c r="L2447" s="188">
        <f>VLOOKUP('Tabela STJ'!$F$5:$F$5098,'R$ REAJUSTADO'!$A$2:$B$44,2,FALSE)</f>
        <v>1074.04</v>
      </c>
      <c r="M2447" s="51">
        <f t="shared" si="87"/>
        <v>1074.04</v>
      </c>
      <c r="N2447" s="52">
        <f>G2447*'R$ REAJUSTADO'!$E$13</f>
        <v>0</v>
      </c>
      <c r="O2447" s="11">
        <f>(J2447*'R$ REAJUSTADO'!$E$16)*'Tabela STJ'!K2447</f>
        <v>0</v>
      </c>
      <c r="P2447" s="205">
        <f t="shared" si="88"/>
        <v>1074.04</v>
      </c>
      <c r="Q2447" s="201" t="s">
        <v>5172</v>
      </c>
    </row>
    <row r="2448" spans="1:17" ht="38.25">
      <c r="A2448" s="119" t="s">
        <v>4324</v>
      </c>
      <c r="B2448" s="6" t="s">
        <v>4071</v>
      </c>
      <c r="C2448" s="131" t="s">
        <v>7843</v>
      </c>
      <c r="D2448" s="132" t="s">
        <v>2117</v>
      </c>
      <c r="E2448" s="8">
        <v>1</v>
      </c>
      <c r="F2448" s="166" t="s">
        <v>7</v>
      </c>
      <c r="H2448" s="8">
        <v>2</v>
      </c>
      <c r="I2448" s="8">
        <v>4</v>
      </c>
      <c r="L2448" s="188">
        <f>VLOOKUP('Tabela STJ'!$F$5:$F$5098,'R$ REAJUSTADO'!$A$2:$B$44,2,FALSE)</f>
        <v>1191.8499999999999</v>
      </c>
      <c r="M2448" s="51">
        <f t="shared" si="87"/>
        <v>1191.8499999999999</v>
      </c>
      <c r="N2448" s="52">
        <f>G2448*'R$ REAJUSTADO'!$E$13</f>
        <v>0</v>
      </c>
      <c r="O2448" s="11">
        <f>(J2448*'R$ REAJUSTADO'!$E$16)*'Tabela STJ'!K2448</f>
        <v>0</v>
      </c>
      <c r="P2448" s="205">
        <f t="shared" si="88"/>
        <v>1191.8499999999999</v>
      </c>
      <c r="Q2448" s="201" t="s">
        <v>5172</v>
      </c>
    </row>
    <row r="2449" spans="1:17" ht="38.25">
      <c r="A2449" s="119" t="s">
        <v>4324</v>
      </c>
      <c r="B2449" s="6" t="s">
        <v>4071</v>
      </c>
      <c r="C2449" s="131" t="s">
        <v>7844</v>
      </c>
      <c r="D2449" s="132" t="s">
        <v>2118</v>
      </c>
      <c r="E2449" s="8">
        <v>1</v>
      </c>
      <c r="F2449" s="166" t="s">
        <v>196</v>
      </c>
      <c r="H2449" s="8">
        <v>1</v>
      </c>
      <c r="I2449" s="8">
        <v>3</v>
      </c>
      <c r="L2449" s="188">
        <f>VLOOKUP('Tabela STJ'!$F$5:$F$5098,'R$ REAJUSTADO'!$A$2:$B$44,2,FALSE)</f>
        <v>353.41</v>
      </c>
      <c r="M2449" s="51">
        <f t="shared" si="87"/>
        <v>353.41</v>
      </c>
      <c r="N2449" s="52">
        <f>G2449*'R$ REAJUSTADO'!$E$13</f>
        <v>0</v>
      </c>
      <c r="O2449" s="11">
        <f>(J2449*'R$ REAJUSTADO'!$E$16)*'Tabela STJ'!K2449</f>
        <v>0</v>
      </c>
      <c r="P2449" s="205">
        <f t="shared" si="88"/>
        <v>353.41</v>
      </c>
      <c r="Q2449" s="201" t="s">
        <v>5172</v>
      </c>
    </row>
    <row r="2450" spans="1:17" ht="38.25">
      <c r="A2450" s="119" t="s">
        <v>4324</v>
      </c>
      <c r="B2450" s="6" t="s">
        <v>4071</v>
      </c>
      <c r="C2450" s="131" t="s">
        <v>7845</v>
      </c>
      <c r="D2450" s="132" t="s">
        <v>2119</v>
      </c>
      <c r="E2450" s="8">
        <v>1</v>
      </c>
      <c r="F2450" s="166" t="s">
        <v>201</v>
      </c>
      <c r="H2450" s="8">
        <v>1</v>
      </c>
      <c r="I2450" s="8">
        <v>4</v>
      </c>
      <c r="L2450" s="188">
        <f>VLOOKUP('Tabela STJ'!$F$5:$F$5098,'R$ REAJUSTADO'!$A$2:$B$44,2,FALSE)</f>
        <v>769.16</v>
      </c>
      <c r="M2450" s="51">
        <f t="shared" si="87"/>
        <v>769.16</v>
      </c>
      <c r="N2450" s="52">
        <f>G2450*'R$ REAJUSTADO'!$E$13</f>
        <v>0</v>
      </c>
      <c r="O2450" s="11">
        <f>(J2450*'R$ REAJUSTADO'!$E$16)*'Tabela STJ'!K2450</f>
        <v>0</v>
      </c>
      <c r="P2450" s="205">
        <f t="shared" si="88"/>
        <v>769.16</v>
      </c>
      <c r="Q2450" s="201" t="s">
        <v>5172</v>
      </c>
    </row>
    <row r="2451" spans="1:17" ht="38.25">
      <c r="A2451" s="119" t="s">
        <v>4324</v>
      </c>
      <c r="B2451" s="6" t="s">
        <v>4071</v>
      </c>
      <c r="C2451" s="131" t="s">
        <v>7846</v>
      </c>
      <c r="D2451" s="132" t="s">
        <v>2120</v>
      </c>
      <c r="E2451" s="8">
        <v>1</v>
      </c>
      <c r="F2451" s="166" t="s">
        <v>6</v>
      </c>
      <c r="H2451" s="8">
        <v>1</v>
      </c>
      <c r="I2451" s="8">
        <v>4</v>
      </c>
      <c r="L2451" s="188">
        <f>VLOOKUP('Tabela STJ'!$F$5:$F$5098,'R$ REAJUSTADO'!$A$2:$B$44,2,FALSE)</f>
        <v>838.45</v>
      </c>
      <c r="M2451" s="51">
        <f t="shared" si="87"/>
        <v>838.45</v>
      </c>
      <c r="N2451" s="52">
        <f>G2451*'R$ REAJUSTADO'!$E$13</f>
        <v>0</v>
      </c>
      <c r="O2451" s="11">
        <f>(J2451*'R$ REAJUSTADO'!$E$16)*'Tabela STJ'!K2451</f>
        <v>0</v>
      </c>
      <c r="P2451" s="205">
        <f t="shared" si="88"/>
        <v>838.45</v>
      </c>
      <c r="Q2451" s="201" t="s">
        <v>5172</v>
      </c>
    </row>
    <row r="2452" spans="1:17" ht="38.25">
      <c r="A2452" s="119" t="s">
        <v>4324</v>
      </c>
      <c r="B2452" s="6" t="s">
        <v>4071</v>
      </c>
      <c r="C2452" s="131" t="s">
        <v>7847</v>
      </c>
      <c r="D2452" s="132" t="s">
        <v>2121</v>
      </c>
      <c r="E2452" s="8">
        <v>1</v>
      </c>
      <c r="F2452" s="166" t="s">
        <v>281</v>
      </c>
      <c r="H2452" s="8">
        <v>1</v>
      </c>
      <c r="I2452" s="8">
        <v>4</v>
      </c>
      <c r="L2452" s="188">
        <f>VLOOKUP('Tabela STJ'!$F$5:$F$5098,'R$ REAJUSTADO'!$A$2:$B$44,2,FALSE)</f>
        <v>1074.04</v>
      </c>
      <c r="M2452" s="51">
        <f t="shared" si="87"/>
        <v>1074.04</v>
      </c>
      <c r="N2452" s="52">
        <f>G2452*'R$ REAJUSTADO'!$E$13</f>
        <v>0</v>
      </c>
      <c r="O2452" s="11">
        <f>(J2452*'R$ REAJUSTADO'!$E$16)*'Tabela STJ'!K2452</f>
        <v>0</v>
      </c>
      <c r="P2452" s="205">
        <f t="shared" si="88"/>
        <v>1074.04</v>
      </c>
      <c r="Q2452" s="201" t="s">
        <v>5172</v>
      </c>
    </row>
    <row r="2453" spans="1:17" ht="38.25">
      <c r="A2453" s="119" t="s">
        <v>4324</v>
      </c>
      <c r="B2453" s="6" t="s">
        <v>4071</v>
      </c>
      <c r="C2453" s="131" t="s">
        <v>7848</v>
      </c>
      <c r="D2453" s="132" t="s">
        <v>2122</v>
      </c>
      <c r="E2453" s="8">
        <v>1</v>
      </c>
      <c r="F2453" s="166" t="s">
        <v>196</v>
      </c>
      <c r="H2453" s="8">
        <v>1</v>
      </c>
      <c r="I2453" s="8">
        <v>4</v>
      </c>
      <c r="L2453" s="188">
        <f>VLOOKUP('Tabela STJ'!$F$5:$F$5098,'R$ REAJUSTADO'!$A$2:$B$44,2,FALSE)</f>
        <v>353.41</v>
      </c>
      <c r="M2453" s="51">
        <f t="shared" si="87"/>
        <v>353.41</v>
      </c>
      <c r="N2453" s="52">
        <f>G2453*'R$ REAJUSTADO'!$E$13</f>
        <v>0</v>
      </c>
      <c r="O2453" s="11">
        <f>(J2453*'R$ REAJUSTADO'!$E$16)*'Tabela STJ'!K2453</f>
        <v>0</v>
      </c>
      <c r="P2453" s="205">
        <f t="shared" si="88"/>
        <v>353.41</v>
      </c>
      <c r="Q2453" s="201" t="s">
        <v>5172</v>
      </c>
    </row>
    <row r="2454" spans="1:17" ht="38.25">
      <c r="A2454" s="119" t="s">
        <v>4324</v>
      </c>
      <c r="B2454" s="6" t="s">
        <v>4071</v>
      </c>
      <c r="C2454" s="131" t="s">
        <v>7849</v>
      </c>
      <c r="D2454" s="132" t="s">
        <v>2123</v>
      </c>
      <c r="E2454" s="8">
        <v>1</v>
      </c>
      <c r="F2454" s="166" t="s">
        <v>6</v>
      </c>
      <c r="H2454" s="8">
        <v>2</v>
      </c>
      <c r="I2454" s="8">
        <v>4</v>
      </c>
      <c r="L2454" s="188">
        <f>VLOOKUP('Tabela STJ'!$F$5:$F$5098,'R$ REAJUSTADO'!$A$2:$B$44,2,FALSE)</f>
        <v>838.45</v>
      </c>
      <c r="M2454" s="51">
        <f t="shared" si="87"/>
        <v>838.45</v>
      </c>
      <c r="N2454" s="52">
        <f>G2454*'R$ REAJUSTADO'!$E$13</f>
        <v>0</v>
      </c>
      <c r="O2454" s="11">
        <f>(J2454*'R$ REAJUSTADO'!$E$16)*'Tabela STJ'!K2454</f>
        <v>0</v>
      </c>
      <c r="P2454" s="205">
        <f t="shared" si="88"/>
        <v>838.45</v>
      </c>
      <c r="Q2454" s="201" t="s">
        <v>5172</v>
      </c>
    </row>
    <row r="2455" spans="1:17" ht="38.25">
      <c r="A2455" s="119" t="s">
        <v>4324</v>
      </c>
      <c r="B2455" s="6" t="s">
        <v>4071</v>
      </c>
      <c r="C2455" s="131" t="s">
        <v>7850</v>
      </c>
      <c r="D2455" s="132" t="s">
        <v>2124</v>
      </c>
      <c r="E2455" s="8">
        <v>1</v>
      </c>
      <c r="F2455" s="166" t="s">
        <v>6</v>
      </c>
      <c r="H2455" s="8">
        <v>2</v>
      </c>
      <c r="I2455" s="8">
        <v>6</v>
      </c>
      <c r="L2455" s="188">
        <f>VLOOKUP('Tabela STJ'!$F$5:$F$5098,'R$ REAJUSTADO'!$A$2:$B$44,2,FALSE)</f>
        <v>838.45</v>
      </c>
      <c r="M2455" s="51">
        <f t="shared" ref="M2455:M2522" si="89">L2455*E2455</f>
        <v>838.45</v>
      </c>
      <c r="N2455" s="52">
        <f>G2455*'R$ REAJUSTADO'!$E$13</f>
        <v>0</v>
      </c>
      <c r="O2455" s="11">
        <f>(J2455*'R$ REAJUSTADO'!$E$16)*'Tabela STJ'!K2455</f>
        <v>0</v>
      </c>
      <c r="P2455" s="205">
        <f t="shared" si="88"/>
        <v>838.45</v>
      </c>
      <c r="Q2455" s="201" t="s">
        <v>5172</v>
      </c>
    </row>
    <row r="2456" spans="1:17" ht="38.25">
      <c r="A2456" s="119" t="s">
        <v>4324</v>
      </c>
      <c r="B2456" s="6" t="s">
        <v>4071</v>
      </c>
      <c r="C2456" s="131" t="s">
        <v>7851</v>
      </c>
      <c r="D2456" s="132" t="s">
        <v>2125</v>
      </c>
      <c r="E2456" s="8">
        <v>1</v>
      </c>
      <c r="F2456" s="166" t="s">
        <v>30</v>
      </c>
      <c r="I2456" s="8">
        <v>2</v>
      </c>
      <c r="L2456" s="188">
        <f>VLOOKUP('Tabela STJ'!$F$5:$F$5098,'R$ REAJUSTADO'!$A$2:$B$44,2,FALSE)</f>
        <v>155.22</v>
      </c>
      <c r="M2456" s="51">
        <f t="shared" si="89"/>
        <v>155.22</v>
      </c>
      <c r="N2456" s="52">
        <f>G2456*'R$ REAJUSTADO'!$E$13</f>
        <v>0</v>
      </c>
      <c r="O2456" s="11">
        <f>(J2456*'R$ REAJUSTADO'!$E$16)*'Tabela STJ'!K2456</f>
        <v>0</v>
      </c>
      <c r="P2456" s="205">
        <f t="shared" si="88"/>
        <v>155.22</v>
      </c>
      <c r="Q2456" s="201" t="s">
        <v>5172</v>
      </c>
    </row>
    <row r="2457" spans="1:17" ht="38.25">
      <c r="A2457" s="119" t="s">
        <v>4324</v>
      </c>
      <c r="B2457" s="6" t="s">
        <v>4071</v>
      </c>
      <c r="C2457" s="131" t="s">
        <v>7852</v>
      </c>
      <c r="D2457" s="132" t="s">
        <v>2126</v>
      </c>
      <c r="E2457" s="8">
        <v>1</v>
      </c>
      <c r="F2457" s="166" t="s">
        <v>6</v>
      </c>
      <c r="H2457" s="8">
        <v>1</v>
      </c>
      <c r="I2457" s="8">
        <v>4</v>
      </c>
      <c r="L2457" s="188">
        <f>VLOOKUP('Tabela STJ'!$F$5:$F$5098,'R$ REAJUSTADO'!$A$2:$B$44,2,FALSE)</f>
        <v>838.45</v>
      </c>
      <c r="M2457" s="51">
        <f t="shared" si="89"/>
        <v>838.45</v>
      </c>
      <c r="N2457" s="52">
        <f>G2457*'R$ REAJUSTADO'!$E$13</f>
        <v>0</v>
      </c>
      <c r="O2457" s="11">
        <f>(J2457*'R$ REAJUSTADO'!$E$16)*'Tabela STJ'!K2457</f>
        <v>0</v>
      </c>
      <c r="P2457" s="205">
        <f t="shared" si="88"/>
        <v>838.45</v>
      </c>
      <c r="Q2457" s="201" t="s">
        <v>5172</v>
      </c>
    </row>
    <row r="2458" spans="1:17" ht="38.25">
      <c r="A2458" s="119" t="s">
        <v>4324</v>
      </c>
      <c r="B2458" s="6" t="s">
        <v>4071</v>
      </c>
      <c r="C2458" s="131" t="s">
        <v>7853</v>
      </c>
      <c r="D2458" s="132" t="s">
        <v>2127</v>
      </c>
      <c r="E2458" s="8">
        <v>1</v>
      </c>
      <c r="F2458" s="166" t="s">
        <v>238</v>
      </c>
      <c r="H2458" s="8">
        <v>2</v>
      </c>
      <c r="I2458" s="8">
        <v>5</v>
      </c>
      <c r="L2458" s="188">
        <f>VLOOKUP('Tabela STJ'!$F$5:$F$5098,'R$ REAJUSTADO'!$A$2:$B$44,2,FALSE)</f>
        <v>679.08</v>
      </c>
      <c r="M2458" s="51">
        <f t="shared" si="89"/>
        <v>679.08</v>
      </c>
      <c r="N2458" s="52">
        <f>G2458*'R$ REAJUSTADO'!$E$13</f>
        <v>0</v>
      </c>
      <c r="O2458" s="11">
        <f>(J2458*'R$ REAJUSTADO'!$E$16)*'Tabela STJ'!K2458</f>
        <v>0</v>
      </c>
      <c r="P2458" s="205">
        <f t="shared" si="88"/>
        <v>679.08</v>
      </c>
      <c r="Q2458" s="201" t="s">
        <v>5172</v>
      </c>
    </row>
    <row r="2459" spans="1:17" ht="38.25">
      <c r="A2459" s="119" t="s">
        <v>4324</v>
      </c>
      <c r="B2459" s="6" t="s">
        <v>4071</v>
      </c>
      <c r="C2459" s="131" t="s">
        <v>7854</v>
      </c>
      <c r="D2459" s="132" t="s">
        <v>2128</v>
      </c>
      <c r="E2459" s="8">
        <v>1</v>
      </c>
      <c r="F2459" s="166" t="s">
        <v>245</v>
      </c>
      <c r="H2459" s="8">
        <v>1</v>
      </c>
      <c r="I2459" s="8">
        <v>4</v>
      </c>
      <c r="L2459" s="188">
        <f>VLOOKUP('Tabela STJ'!$F$5:$F$5098,'R$ REAJUSTADO'!$A$2:$B$44,2,FALSE)</f>
        <v>648.59</v>
      </c>
      <c r="M2459" s="51">
        <f t="shared" si="89"/>
        <v>648.59</v>
      </c>
      <c r="N2459" s="52">
        <f>G2459*'R$ REAJUSTADO'!$E$13</f>
        <v>0</v>
      </c>
      <c r="O2459" s="11">
        <f>(J2459*'R$ REAJUSTADO'!$E$16)*'Tabela STJ'!K2459</f>
        <v>0</v>
      </c>
      <c r="P2459" s="205">
        <f t="shared" si="88"/>
        <v>648.59</v>
      </c>
      <c r="Q2459" s="201" t="s">
        <v>5172</v>
      </c>
    </row>
    <row r="2460" spans="1:17" ht="38.25">
      <c r="A2460" s="119" t="s">
        <v>4324</v>
      </c>
      <c r="B2460" s="6" t="s">
        <v>4071</v>
      </c>
      <c r="C2460" s="131" t="s">
        <v>7855</v>
      </c>
      <c r="D2460" s="132" t="s">
        <v>2129</v>
      </c>
      <c r="E2460" s="8">
        <v>1</v>
      </c>
      <c r="F2460" s="166" t="s">
        <v>30</v>
      </c>
      <c r="H2460" s="8">
        <v>1</v>
      </c>
      <c r="I2460" s="8">
        <v>1</v>
      </c>
      <c r="L2460" s="188">
        <f>VLOOKUP('Tabela STJ'!$F$5:$F$5098,'R$ REAJUSTADO'!$A$2:$B$44,2,FALSE)</f>
        <v>155.22</v>
      </c>
      <c r="M2460" s="51">
        <f t="shared" si="89"/>
        <v>155.22</v>
      </c>
      <c r="N2460" s="52">
        <f>G2460*'R$ REAJUSTADO'!$E$13</f>
        <v>0</v>
      </c>
      <c r="O2460" s="11">
        <f>(J2460*'R$ REAJUSTADO'!$E$16)*'Tabela STJ'!K2460</f>
        <v>0</v>
      </c>
      <c r="P2460" s="205">
        <f t="shared" si="88"/>
        <v>155.22</v>
      </c>
      <c r="Q2460" s="201" t="s">
        <v>5172</v>
      </c>
    </row>
    <row r="2461" spans="1:17" ht="38.25">
      <c r="A2461" s="119" t="s">
        <v>4324</v>
      </c>
      <c r="B2461" s="6" t="s">
        <v>4071</v>
      </c>
      <c r="C2461" s="131" t="s">
        <v>7856</v>
      </c>
      <c r="D2461" s="132" t="s">
        <v>2130</v>
      </c>
      <c r="E2461" s="8">
        <v>1</v>
      </c>
      <c r="F2461" s="166" t="s">
        <v>3</v>
      </c>
      <c r="H2461" s="8">
        <v>1</v>
      </c>
      <c r="I2461" s="8">
        <v>2</v>
      </c>
      <c r="L2461" s="188">
        <f>VLOOKUP('Tabela STJ'!$F$5:$F$5098,'R$ REAJUSTADO'!$A$2:$B$44,2,FALSE)</f>
        <v>261.93</v>
      </c>
      <c r="M2461" s="51">
        <f t="shared" si="89"/>
        <v>261.93</v>
      </c>
      <c r="N2461" s="52">
        <f>G2461*'R$ REAJUSTADO'!$E$13</f>
        <v>0</v>
      </c>
      <c r="O2461" s="11">
        <f>(J2461*'R$ REAJUSTADO'!$E$16)*'Tabela STJ'!K2461</f>
        <v>0</v>
      </c>
      <c r="P2461" s="205">
        <f t="shared" si="88"/>
        <v>261.93</v>
      </c>
      <c r="Q2461" s="201" t="s">
        <v>5172</v>
      </c>
    </row>
    <row r="2462" spans="1:17" ht="38.25">
      <c r="A2462" s="119" t="s">
        <v>4324</v>
      </c>
      <c r="B2462" s="6" t="s">
        <v>4071</v>
      </c>
      <c r="C2462" s="131" t="s">
        <v>7857</v>
      </c>
      <c r="D2462" s="132" t="s">
        <v>2131</v>
      </c>
      <c r="E2462" s="8">
        <v>1</v>
      </c>
      <c r="F2462" s="166" t="s">
        <v>245</v>
      </c>
      <c r="H2462" s="8">
        <v>1</v>
      </c>
      <c r="I2462" s="8">
        <v>3</v>
      </c>
      <c r="L2462" s="188">
        <f>VLOOKUP('Tabela STJ'!$F$5:$F$5098,'R$ REAJUSTADO'!$A$2:$B$44,2,FALSE)</f>
        <v>648.59</v>
      </c>
      <c r="M2462" s="51">
        <f t="shared" si="89"/>
        <v>648.59</v>
      </c>
      <c r="N2462" s="52">
        <f>G2462*'R$ REAJUSTADO'!$E$13</f>
        <v>0</v>
      </c>
      <c r="O2462" s="11">
        <f>(J2462*'R$ REAJUSTADO'!$E$16)*'Tabela STJ'!K2462</f>
        <v>0</v>
      </c>
      <c r="P2462" s="205">
        <f t="shared" si="88"/>
        <v>648.59</v>
      </c>
      <c r="Q2462" s="201" t="s">
        <v>5172</v>
      </c>
    </row>
    <row r="2463" spans="1:17" ht="38.25">
      <c r="A2463" s="119" t="s">
        <v>4324</v>
      </c>
      <c r="B2463" s="6" t="s">
        <v>4071</v>
      </c>
      <c r="C2463" s="131" t="s">
        <v>7858</v>
      </c>
      <c r="D2463" s="132" t="s">
        <v>2132</v>
      </c>
      <c r="E2463" s="8">
        <v>1</v>
      </c>
      <c r="F2463" s="166" t="s">
        <v>238</v>
      </c>
      <c r="H2463" s="8">
        <v>1</v>
      </c>
      <c r="I2463" s="8">
        <v>5</v>
      </c>
      <c r="L2463" s="188">
        <f>VLOOKUP('Tabela STJ'!$F$5:$F$5098,'R$ REAJUSTADO'!$A$2:$B$44,2,FALSE)</f>
        <v>679.08</v>
      </c>
      <c r="M2463" s="51">
        <f t="shared" si="89"/>
        <v>679.08</v>
      </c>
      <c r="N2463" s="52">
        <f>G2463*'R$ REAJUSTADO'!$E$13</f>
        <v>0</v>
      </c>
      <c r="O2463" s="11">
        <f>(J2463*'R$ REAJUSTADO'!$E$16)*'Tabela STJ'!K2463</f>
        <v>0</v>
      </c>
      <c r="P2463" s="205">
        <f t="shared" si="88"/>
        <v>679.08</v>
      </c>
      <c r="Q2463" s="201" t="s">
        <v>5172</v>
      </c>
    </row>
    <row r="2464" spans="1:17" ht="38.25">
      <c r="A2464" s="119" t="s">
        <v>4324</v>
      </c>
      <c r="B2464" s="6" t="s">
        <v>4071</v>
      </c>
      <c r="C2464" s="131" t="s">
        <v>7859</v>
      </c>
      <c r="D2464" s="132" t="s">
        <v>2133</v>
      </c>
      <c r="E2464" s="8">
        <v>1</v>
      </c>
      <c r="F2464" s="166" t="s">
        <v>156</v>
      </c>
      <c r="H2464" s="8">
        <v>2</v>
      </c>
      <c r="I2464" s="8">
        <v>6</v>
      </c>
      <c r="L2464" s="188">
        <f>VLOOKUP('Tabela STJ'!$F$5:$F$5098,'R$ REAJUSTADO'!$A$2:$B$44,2,FALSE)</f>
        <v>3083.55</v>
      </c>
      <c r="M2464" s="51">
        <f t="shared" si="89"/>
        <v>3083.55</v>
      </c>
      <c r="N2464" s="52">
        <f>G2464*'R$ REAJUSTADO'!$E$13</f>
        <v>0</v>
      </c>
      <c r="O2464" s="11">
        <f>(J2464*'R$ REAJUSTADO'!$E$16)*'Tabela STJ'!K2464</f>
        <v>0</v>
      </c>
      <c r="P2464" s="205">
        <f t="shared" si="88"/>
        <v>3083.55</v>
      </c>
      <c r="Q2464" s="201" t="s">
        <v>5172</v>
      </c>
    </row>
    <row r="2465" spans="1:17" ht="38.25">
      <c r="A2465" s="119" t="s">
        <v>4324</v>
      </c>
      <c r="B2465" s="6" t="s">
        <v>4071</v>
      </c>
      <c r="C2465" s="131" t="s">
        <v>7860</v>
      </c>
      <c r="D2465" s="132" t="s">
        <v>2134</v>
      </c>
      <c r="E2465" s="8">
        <v>1</v>
      </c>
      <c r="F2465" s="166" t="s">
        <v>281</v>
      </c>
      <c r="H2465" s="8">
        <v>2</v>
      </c>
      <c r="I2465" s="8">
        <v>6</v>
      </c>
      <c r="L2465" s="188">
        <f>VLOOKUP('Tabela STJ'!$F$5:$F$5098,'R$ REAJUSTADO'!$A$2:$B$44,2,FALSE)</f>
        <v>1074.04</v>
      </c>
      <c r="M2465" s="51">
        <f t="shared" si="89"/>
        <v>1074.04</v>
      </c>
      <c r="N2465" s="52">
        <f>G2465*'R$ REAJUSTADO'!$E$13</f>
        <v>0</v>
      </c>
      <c r="O2465" s="11">
        <f>(J2465*'R$ REAJUSTADO'!$E$16)*'Tabela STJ'!K2465</f>
        <v>0</v>
      </c>
      <c r="P2465" s="205">
        <f t="shared" si="88"/>
        <v>1074.04</v>
      </c>
      <c r="Q2465" s="201" t="s">
        <v>5172</v>
      </c>
    </row>
    <row r="2466" spans="1:17" ht="18.75">
      <c r="A2466" s="274"/>
      <c r="B2466" s="275"/>
      <c r="C2466" s="140" t="s">
        <v>7861</v>
      </c>
      <c r="D2466" s="271" t="s">
        <v>5460</v>
      </c>
      <c r="E2466" s="271"/>
      <c r="F2466" s="271"/>
      <c r="G2466" s="271"/>
      <c r="H2466" s="271"/>
      <c r="I2466" s="271"/>
      <c r="J2466" s="271"/>
      <c r="K2466" s="271"/>
      <c r="L2466" s="271"/>
      <c r="M2466" s="271"/>
      <c r="N2466" s="271"/>
      <c r="O2466" s="271"/>
      <c r="P2466" s="271"/>
      <c r="Q2466" s="271"/>
    </row>
    <row r="2467" spans="1:17" s="26" customFormat="1" ht="31.5">
      <c r="A2467" s="273" t="s">
        <v>5467</v>
      </c>
      <c r="B2467" s="273"/>
      <c r="C2467" s="273"/>
      <c r="D2467" s="273"/>
      <c r="E2467" s="273"/>
      <c r="F2467" s="273"/>
      <c r="G2467" s="273"/>
      <c r="H2467" s="273"/>
      <c r="I2467" s="273"/>
      <c r="J2467" s="273"/>
      <c r="K2467" s="273"/>
      <c r="L2467" s="273"/>
      <c r="M2467" s="273"/>
      <c r="N2467" s="273"/>
      <c r="O2467" s="273"/>
      <c r="P2467" s="273"/>
      <c r="Q2467" s="273"/>
    </row>
    <row r="2468" spans="1:17" ht="25.5">
      <c r="A2468" s="119" t="s">
        <v>4325</v>
      </c>
      <c r="B2468" s="6" t="s">
        <v>4443</v>
      </c>
      <c r="C2468" s="131" t="s">
        <v>7862</v>
      </c>
      <c r="D2468" s="132" t="s">
        <v>2135</v>
      </c>
      <c r="E2468" s="8">
        <v>1</v>
      </c>
      <c r="F2468" s="166" t="s">
        <v>153</v>
      </c>
      <c r="H2468" s="8">
        <v>1</v>
      </c>
      <c r="I2468" s="8">
        <v>1</v>
      </c>
      <c r="L2468" s="188">
        <f>VLOOKUP('Tabela STJ'!$F$5:$F$5098,'R$ REAJUSTADO'!$A$2:$B$44,2,FALSE)</f>
        <v>232.84</v>
      </c>
      <c r="M2468" s="51">
        <f t="shared" si="89"/>
        <v>232.84</v>
      </c>
      <c r="N2468" s="52">
        <f>G2468*'R$ REAJUSTADO'!$E$13</f>
        <v>0</v>
      </c>
      <c r="O2468" s="11">
        <f>(J2468*'R$ REAJUSTADO'!$E$16)*'Tabela STJ'!K2468</f>
        <v>0</v>
      </c>
      <c r="P2468" s="205">
        <f t="shared" si="88"/>
        <v>232.84</v>
      </c>
      <c r="Q2468" s="201" t="s">
        <v>5172</v>
      </c>
    </row>
    <row r="2469" spans="1:17" ht="25.5">
      <c r="A2469" s="119" t="s">
        <v>4325</v>
      </c>
      <c r="B2469" s="6" t="s">
        <v>4443</v>
      </c>
      <c r="C2469" s="131" t="s">
        <v>7863</v>
      </c>
      <c r="D2469" s="132" t="s">
        <v>2136</v>
      </c>
      <c r="E2469" s="8">
        <v>1</v>
      </c>
      <c r="F2469" s="166" t="s">
        <v>11</v>
      </c>
      <c r="I2469" s="8">
        <v>1</v>
      </c>
      <c r="L2469" s="188">
        <f>VLOOKUP('Tabela STJ'!$F$5:$F$5098,'R$ REAJUSTADO'!$A$2:$B$44,2,FALSE)</f>
        <v>74.84</v>
      </c>
      <c r="M2469" s="51">
        <f t="shared" si="89"/>
        <v>74.84</v>
      </c>
      <c r="N2469" s="52">
        <f>G2469*'R$ REAJUSTADO'!$E$13</f>
        <v>0</v>
      </c>
      <c r="O2469" s="11">
        <f>(J2469*'R$ REAJUSTADO'!$E$16)*'Tabela STJ'!K2469</f>
        <v>0</v>
      </c>
      <c r="P2469" s="205">
        <f t="shared" si="88"/>
        <v>74.84</v>
      </c>
      <c r="Q2469" s="201" t="s">
        <v>5172</v>
      </c>
    </row>
    <row r="2470" spans="1:17" ht="30">
      <c r="A2470" s="119" t="s">
        <v>4325</v>
      </c>
      <c r="B2470" s="6" t="s">
        <v>4443</v>
      </c>
      <c r="C2470" s="131" t="s">
        <v>7864</v>
      </c>
      <c r="D2470" s="132" t="s">
        <v>2137</v>
      </c>
      <c r="E2470" s="8">
        <v>1</v>
      </c>
      <c r="F2470" s="166" t="s">
        <v>11</v>
      </c>
      <c r="I2470" s="8">
        <v>0</v>
      </c>
      <c r="L2470" s="188">
        <f>VLOOKUP('Tabela STJ'!$F$5:$F$5098,'R$ REAJUSTADO'!$A$2:$B$44,2,FALSE)</f>
        <v>74.84</v>
      </c>
      <c r="M2470" s="51">
        <f t="shared" si="89"/>
        <v>74.84</v>
      </c>
      <c r="N2470" s="52">
        <f>G2470*'R$ REAJUSTADO'!$E$13</f>
        <v>0</v>
      </c>
      <c r="O2470" s="11">
        <f>(J2470*'R$ REAJUSTADO'!$E$16)*'Tabela STJ'!K2470</f>
        <v>0</v>
      </c>
      <c r="P2470" s="205">
        <f t="shared" si="88"/>
        <v>74.84</v>
      </c>
      <c r="Q2470" s="201" t="s">
        <v>5172</v>
      </c>
    </row>
    <row r="2471" spans="1:17" ht="25.5">
      <c r="A2471" s="119" t="s">
        <v>4325</v>
      </c>
      <c r="B2471" s="6" t="s">
        <v>4443</v>
      </c>
      <c r="C2471" s="131" t="s">
        <v>7865</v>
      </c>
      <c r="D2471" s="132" t="s">
        <v>2138</v>
      </c>
      <c r="E2471" s="8">
        <v>1</v>
      </c>
      <c r="F2471" s="166" t="s">
        <v>196</v>
      </c>
      <c r="H2471" s="8">
        <v>1</v>
      </c>
      <c r="I2471" s="8">
        <v>1</v>
      </c>
      <c r="L2471" s="188">
        <f>VLOOKUP('Tabela STJ'!$F$5:$F$5098,'R$ REAJUSTADO'!$A$2:$B$44,2,FALSE)</f>
        <v>353.41</v>
      </c>
      <c r="M2471" s="51">
        <f t="shared" si="89"/>
        <v>353.41</v>
      </c>
      <c r="N2471" s="52">
        <f>G2471*'R$ REAJUSTADO'!$E$13</f>
        <v>0</v>
      </c>
      <c r="O2471" s="11">
        <f>(J2471*'R$ REAJUSTADO'!$E$16)*'Tabela STJ'!K2471</f>
        <v>0</v>
      </c>
      <c r="P2471" s="205">
        <f t="shared" si="88"/>
        <v>353.41</v>
      </c>
      <c r="Q2471" s="201" t="s">
        <v>5172</v>
      </c>
    </row>
    <row r="2472" spans="1:17" ht="25.5">
      <c r="A2472" s="119" t="s">
        <v>4325</v>
      </c>
      <c r="B2472" s="6" t="s">
        <v>4443</v>
      </c>
      <c r="C2472" s="131" t="s">
        <v>7866</v>
      </c>
      <c r="D2472" s="132" t="s">
        <v>2139</v>
      </c>
      <c r="E2472" s="8">
        <v>1</v>
      </c>
      <c r="F2472" s="166" t="s">
        <v>4</v>
      </c>
      <c r="H2472" s="8">
        <v>1</v>
      </c>
      <c r="I2472" s="8">
        <v>4</v>
      </c>
      <c r="L2472" s="188">
        <f>VLOOKUP('Tabela STJ'!$F$5:$F$5098,'R$ REAJUSTADO'!$A$2:$B$44,2,FALSE)</f>
        <v>388.05</v>
      </c>
      <c r="M2472" s="51">
        <f t="shared" si="89"/>
        <v>388.05</v>
      </c>
      <c r="N2472" s="52">
        <f>G2472*'R$ REAJUSTADO'!$E$13</f>
        <v>0</v>
      </c>
      <c r="O2472" s="11">
        <f>(J2472*'R$ REAJUSTADO'!$E$16)*'Tabela STJ'!K2472</f>
        <v>0</v>
      </c>
      <c r="P2472" s="205">
        <f t="shared" si="88"/>
        <v>388.05</v>
      </c>
      <c r="Q2472" s="201" t="s">
        <v>5172</v>
      </c>
    </row>
    <row r="2473" spans="1:17" ht="25.5">
      <c r="A2473" s="119" t="s">
        <v>4325</v>
      </c>
      <c r="B2473" s="6" t="s">
        <v>4443</v>
      </c>
      <c r="C2473" s="131" t="s">
        <v>7867</v>
      </c>
      <c r="D2473" s="132" t="s">
        <v>2140</v>
      </c>
      <c r="E2473" s="8">
        <v>1</v>
      </c>
      <c r="F2473" s="166" t="s">
        <v>201</v>
      </c>
      <c r="H2473" s="8">
        <v>2</v>
      </c>
      <c r="I2473" s="8">
        <v>4</v>
      </c>
      <c r="L2473" s="188">
        <f>VLOOKUP('Tabela STJ'!$F$5:$F$5098,'R$ REAJUSTADO'!$A$2:$B$44,2,FALSE)</f>
        <v>769.16</v>
      </c>
      <c r="M2473" s="51">
        <f t="shared" si="89"/>
        <v>769.16</v>
      </c>
      <c r="N2473" s="52">
        <f>G2473*'R$ REAJUSTADO'!$E$13</f>
        <v>0</v>
      </c>
      <c r="O2473" s="11">
        <f>(J2473*'R$ REAJUSTADO'!$E$16)*'Tabela STJ'!K2473</f>
        <v>0</v>
      </c>
      <c r="P2473" s="205">
        <f t="shared" si="88"/>
        <v>769.16</v>
      </c>
      <c r="Q2473" s="201" t="s">
        <v>5172</v>
      </c>
    </row>
    <row r="2474" spans="1:17" ht="25.5">
      <c r="A2474" s="119" t="s">
        <v>4325</v>
      </c>
      <c r="B2474" s="6" t="s">
        <v>4443</v>
      </c>
      <c r="C2474" s="131" t="s">
        <v>7868</v>
      </c>
      <c r="D2474" s="132" t="s">
        <v>2141</v>
      </c>
      <c r="E2474" s="8">
        <v>1</v>
      </c>
      <c r="F2474" s="166" t="s">
        <v>30</v>
      </c>
      <c r="H2474" s="8">
        <v>1</v>
      </c>
      <c r="I2474" s="8">
        <v>1</v>
      </c>
      <c r="L2474" s="188">
        <f>VLOOKUP('Tabela STJ'!$F$5:$F$5098,'R$ REAJUSTADO'!$A$2:$B$44,2,FALSE)</f>
        <v>155.22</v>
      </c>
      <c r="M2474" s="51">
        <f t="shared" si="89"/>
        <v>155.22</v>
      </c>
      <c r="N2474" s="52">
        <f>G2474*'R$ REAJUSTADO'!$E$13</f>
        <v>0</v>
      </c>
      <c r="O2474" s="11">
        <f>(J2474*'R$ REAJUSTADO'!$E$16)*'Tabela STJ'!K2474</f>
        <v>0</v>
      </c>
      <c r="P2474" s="205">
        <f t="shared" si="88"/>
        <v>155.22</v>
      </c>
      <c r="Q2474" s="201" t="s">
        <v>5172</v>
      </c>
    </row>
    <row r="2475" spans="1:17" ht="25.5">
      <c r="A2475" s="119" t="s">
        <v>4325</v>
      </c>
      <c r="B2475" s="6" t="s">
        <v>4443</v>
      </c>
      <c r="C2475" s="131" t="s">
        <v>7869</v>
      </c>
      <c r="D2475" s="132" t="s">
        <v>2142</v>
      </c>
      <c r="E2475" s="8">
        <v>1</v>
      </c>
      <c r="F2475" s="166" t="s">
        <v>50</v>
      </c>
      <c r="I2475" s="8">
        <v>3</v>
      </c>
      <c r="L2475" s="188">
        <f>VLOOKUP('Tabela STJ'!$F$5:$F$5098,'R$ REAJUSTADO'!$A$2:$B$44,2,FALSE)</f>
        <v>88.7</v>
      </c>
      <c r="M2475" s="51">
        <f t="shared" si="89"/>
        <v>88.7</v>
      </c>
      <c r="N2475" s="52">
        <f>G2475*'R$ REAJUSTADO'!$E$13</f>
        <v>0</v>
      </c>
      <c r="O2475" s="11">
        <f>(J2475*'R$ REAJUSTADO'!$E$16)*'Tabela STJ'!K2475</f>
        <v>0</v>
      </c>
      <c r="P2475" s="205">
        <f t="shared" si="88"/>
        <v>88.7</v>
      </c>
      <c r="Q2475" s="201" t="s">
        <v>5172</v>
      </c>
    </row>
    <row r="2476" spans="1:17" ht="25.5">
      <c r="A2476" s="119" t="s">
        <v>4325</v>
      </c>
      <c r="B2476" s="6" t="s">
        <v>4443</v>
      </c>
      <c r="C2476" s="131" t="s">
        <v>7870</v>
      </c>
      <c r="D2476" s="132" t="s">
        <v>2143</v>
      </c>
      <c r="E2476" s="8">
        <v>1</v>
      </c>
      <c r="F2476" s="166" t="s">
        <v>3</v>
      </c>
      <c r="H2476" s="8">
        <v>1</v>
      </c>
      <c r="I2476" s="8">
        <v>1</v>
      </c>
      <c r="L2476" s="188">
        <f>VLOOKUP('Tabela STJ'!$F$5:$F$5098,'R$ REAJUSTADO'!$A$2:$B$44,2,FALSE)</f>
        <v>261.93</v>
      </c>
      <c r="M2476" s="51">
        <f t="shared" si="89"/>
        <v>261.93</v>
      </c>
      <c r="N2476" s="52">
        <f>G2476*'R$ REAJUSTADO'!$E$13</f>
        <v>0</v>
      </c>
      <c r="O2476" s="11">
        <f>(J2476*'R$ REAJUSTADO'!$E$16)*'Tabela STJ'!K2476</f>
        <v>0</v>
      </c>
      <c r="P2476" s="205">
        <f t="shared" si="88"/>
        <v>261.93</v>
      </c>
      <c r="Q2476" s="201" t="s">
        <v>5172</v>
      </c>
    </row>
    <row r="2477" spans="1:17" ht="25.5">
      <c r="A2477" s="119" t="s">
        <v>4325</v>
      </c>
      <c r="B2477" s="6" t="s">
        <v>4443</v>
      </c>
      <c r="C2477" s="131" t="s">
        <v>7871</v>
      </c>
      <c r="D2477" s="132" t="s">
        <v>2144</v>
      </c>
      <c r="E2477" s="8">
        <v>1</v>
      </c>
      <c r="F2477" s="166" t="s">
        <v>11</v>
      </c>
      <c r="I2477" s="8">
        <v>1</v>
      </c>
      <c r="L2477" s="188">
        <f>VLOOKUP('Tabela STJ'!$F$5:$F$5098,'R$ REAJUSTADO'!$A$2:$B$44,2,FALSE)</f>
        <v>74.84</v>
      </c>
      <c r="M2477" s="51">
        <f t="shared" si="89"/>
        <v>74.84</v>
      </c>
      <c r="N2477" s="52">
        <f>G2477*'R$ REAJUSTADO'!$E$13</f>
        <v>0</v>
      </c>
      <c r="O2477" s="11">
        <f>(J2477*'R$ REAJUSTADO'!$E$16)*'Tabela STJ'!K2477</f>
        <v>0</v>
      </c>
      <c r="P2477" s="205">
        <f t="shared" si="88"/>
        <v>74.84</v>
      </c>
      <c r="Q2477" s="201" t="s">
        <v>5172</v>
      </c>
    </row>
    <row r="2478" spans="1:17" ht="25.5">
      <c r="A2478" s="119" t="s">
        <v>4325</v>
      </c>
      <c r="B2478" s="6" t="s">
        <v>4443</v>
      </c>
      <c r="C2478" s="131" t="s">
        <v>7872</v>
      </c>
      <c r="D2478" s="132" t="s">
        <v>2145</v>
      </c>
      <c r="E2478" s="8">
        <v>1</v>
      </c>
      <c r="F2478" s="166" t="s">
        <v>2</v>
      </c>
      <c r="H2478" s="8">
        <v>1</v>
      </c>
      <c r="I2478" s="8">
        <v>1</v>
      </c>
      <c r="L2478" s="188">
        <f>VLOOKUP('Tabela STJ'!$F$5:$F$5098,'R$ REAJUSTADO'!$A$2:$B$44,2,FALSE)</f>
        <v>177.38</v>
      </c>
      <c r="M2478" s="51">
        <f t="shared" si="89"/>
        <v>177.38</v>
      </c>
      <c r="N2478" s="52">
        <f>G2478*'R$ REAJUSTADO'!$E$13</f>
        <v>0</v>
      </c>
      <c r="O2478" s="11">
        <f>(J2478*'R$ REAJUSTADO'!$E$16)*'Tabela STJ'!K2478</f>
        <v>0</v>
      </c>
      <c r="P2478" s="205">
        <f t="shared" si="88"/>
        <v>177.38</v>
      </c>
      <c r="Q2478" s="201" t="s">
        <v>5172</v>
      </c>
    </row>
    <row r="2479" spans="1:17" ht="25.5">
      <c r="A2479" s="119" t="s">
        <v>4325</v>
      </c>
      <c r="B2479" s="6" t="s">
        <v>4443</v>
      </c>
      <c r="C2479" s="131" t="s">
        <v>7873</v>
      </c>
      <c r="D2479" s="132" t="s">
        <v>2146</v>
      </c>
      <c r="E2479" s="8">
        <v>1</v>
      </c>
      <c r="F2479" s="166" t="s">
        <v>335</v>
      </c>
      <c r="H2479" s="8">
        <v>2</v>
      </c>
      <c r="I2479" s="8">
        <v>5</v>
      </c>
      <c r="L2479" s="188">
        <f>VLOOKUP('Tabela STJ'!$F$5:$F$5098,'R$ REAJUSTADO'!$A$2:$B$44,2,FALSE)</f>
        <v>1383.1</v>
      </c>
      <c r="M2479" s="51">
        <f t="shared" si="89"/>
        <v>1383.1</v>
      </c>
      <c r="N2479" s="52">
        <f>G2479*'R$ REAJUSTADO'!$E$13</f>
        <v>0</v>
      </c>
      <c r="O2479" s="11">
        <f>(J2479*'R$ REAJUSTADO'!$E$16)*'Tabela STJ'!K2479</f>
        <v>0</v>
      </c>
      <c r="P2479" s="205">
        <f t="shared" si="88"/>
        <v>1383.1</v>
      </c>
      <c r="Q2479" s="201" t="s">
        <v>5172</v>
      </c>
    </row>
    <row r="2480" spans="1:17" ht="25.5">
      <c r="A2480" s="119" t="s">
        <v>4325</v>
      </c>
      <c r="B2480" s="6" t="s">
        <v>4443</v>
      </c>
      <c r="C2480" s="131" t="s">
        <v>7874</v>
      </c>
      <c r="D2480" s="132" t="s">
        <v>2147</v>
      </c>
      <c r="E2480" s="8">
        <v>1</v>
      </c>
      <c r="F2480" s="166" t="s">
        <v>281</v>
      </c>
      <c r="H2480" s="8">
        <v>2</v>
      </c>
      <c r="I2480" s="8">
        <v>4</v>
      </c>
      <c r="L2480" s="188">
        <f>VLOOKUP('Tabela STJ'!$F$5:$F$5098,'R$ REAJUSTADO'!$A$2:$B$44,2,FALSE)</f>
        <v>1074.04</v>
      </c>
      <c r="M2480" s="51">
        <f t="shared" si="89"/>
        <v>1074.04</v>
      </c>
      <c r="N2480" s="52">
        <f>G2480*'R$ REAJUSTADO'!$E$13</f>
        <v>0</v>
      </c>
      <c r="O2480" s="11">
        <f>(J2480*'R$ REAJUSTADO'!$E$16)*'Tabela STJ'!K2480</f>
        <v>0</v>
      </c>
      <c r="P2480" s="205">
        <f t="shared" si="88"/>
        <v>1074.04</v>
      </c>
      <c r="Q2480" s="201" t="s">
        <v>5172</v>
      </c>
    </row>
    <row r="2481" spans="1:17" s="26" customFormat="1" ht="31.5">
      <c r="A2481" s="273" t="s">
        <v>5468</v>
      </c>
      <c r="B2481" s="273"/>
      <c r="C2481" s="273"/>
      <c r="D2481" s="273"/>
      <c r="E2481" s="273"/>
      <c r="F2481" s="273"/>
      <c r="G2481" s="273"/>
      <c r="H2481" s="273"/>
      <c r="I2481" s="273"/>
      <c r="J2481" s="273"/>
      <c r="K2481" s="273"/>
      <c r="L2481" s="273"/>
      <c r="M2481" s="273"/>
      <c r="N2481" s="273"/>
      <c r="O2481" s="273"/>
      <c r="P2481" s="273"/>
      <c r="Q2481" s="273"/>
    </row>
    <row r="2482" spans="1:17" ht="25.5">
      <c r="A2482" s="119" t="s">
        <v>4325</v>
      </c>
      <c r="B2482" s="6" t="s">
        <v>4444</v>
      </c>
      <c r="C2482" s="131" t="s">
        <v>7875</v>
      </c>
      <c r="D2482" s="132" t="s">
        <v>2148</v>
      </c>
      <c r="E2482" s="8">
        <v>1</v>
      </c>
      <c r="F2482" s="166" t="s">
        <v>11</v>
      </c>
      <c r="I2482" s="8">
        <v>1</v>
      </c>
      <c r="L2482" s="188">
        <f>VLOOKUP('Tabela STJ'!$F$5:$F$5098,'R$ REAJUSTADO'!$A$2:$B$44,2,FALSE)</f>
        <v>74.84</v>
      </c>
      <c r="M2482" s="51">
        <f t="shared" si="89"/>
        <v>74.84</v>
      </c>
      <c r="N2482" s="52">
        <f>G2482*'R$ REAJUSTADO'!$E$13</f>
        <v>0</v>
      </c>
      <c r="O2482" s="11">
        <f>(J2482*'R$ REAJUSTADO'!$E$16)*'Tabela STJ'!K2482</f>
        <v>0</v>
      </c>
      <c r="P2482" s="205">
        <f t="shared" si="88"/>
        <v>74.84</v>
      </c>
      <c r="Q2482" s="201" t="s">
        <v>5172</v>
      </c>
    </row>
    <row r="2483" spans="1:17" ht="25.5">
      <c r="A2483" s="119" t="s">
        <v>4325</v>
      </c>
      <c r="B2483" s="6" t="s">
        <v>4444</v>
      </c>
      <c r="C2483" s="131" t="s">
        <v>7876</v>
      </c>
      <c r="D2483" s="132" t="s">
        <v>2150</v>
      </c>
      <c r="E2483" s="8">
        <v>1</v>
      </c>
      <c r="F2483" s="166" t="s">
        <v>194</v>
      </c>
      <c r="H2483" s="8">
        <v>2</v>
      </c>
      <c r="I2483" s="8">
        <v>4</v>
      </c>
      <c r="L2483" s="188">
        <f>VLOOKUP('Tabela STJ'!$F$5:$F$5098,'R$ REAJUSTADO'!$A$2:$B$44,2,FALSE)</f>
        <v>923</v>
      </c>
      <c r="M2483" s="51">
        <f t="shared" si="89"/>
        <v>923</v>
      </c>
      <c r="N2483" s="52">
        <f>G2483*'R$ REAJUSTADO'!$E$13</f>
        <v>0</v>
      </c>
      <c r="O2483" s="11">
        <f>(J2483*'R$ REAJUSTADO'!$E$16)*'Tabela STJ'!K2483</f>
        <v>0</v>
      </c>
      <c r="P2483" s="205">
        <f t="shared" si="88"/>
        <v>923</v>
      </c>
      <c r="Q2483" s="201" t="s">
        <v>5172</v>
      </c>
    </row>
    <row r="2484" spans="1:17" ht="25.5">
      <c r="A2484" s="119" t="s">
        <v>4325</v>
      </c>
      <c r="B2484" s="6" t="s">
        <v>4444</v>
      </c>
      <c r="C2484" s="131" t="s">
        <v>7877</v>
      </c>
      <c r="D2484" s="132" t="s">
        <v>2151</v>
      </c>
      <c r="E2484" s="8">
        <v>1</v>
      </c>
      <c r="F2484" s="166" t="s">
        <v>238</v>
      </c>
      <c r="H2484" s="8">
        <v>2</v>
      </c>
      <c r="I2484" s="8">
        <v>2</v>
      </c>
      <c r="L2484" s="188">
        <f>VLOOKUP('Tabela STJ'!$F$5:$F$5098,'R$ REAJUSTADO'!$A$2:$B$44,2,FALSE)</f>
        <v>679.08</v>
      </c>
      <c r="M2484" s="51">
        <f t="shared" si="89"/>
        <v>679.08</v>
      </c>
      <c r="N2484" s="52">
        <f>G2484*'R$ REAJUSTADO'!$E$13</f>
        <v>0</v>
      </c>
      <c r="O2484" s="11">
        <f>(J2484*'R$ REAJUSTADO'!$E$16)*'Tabela STJ'!K2484</f>
        <v>0</v>
      </c>
      <c r="P2484" s="205">
        <f t="shared" si="88"/>
        <v>679.08</v>
      </c>
      <c r="Q2484" s="201" t="s">
        <v>5172</v>
      </c>
    </row>
    <row r="2485" spans="1:17" ht="25.5">
      <c r="A2485" s="119" t="s">
        <v>4325</v>
      </c>
      <c r="B2485" s="6" t="s">
        <v>4444</v>
      </c>
      <c r="C2485" s="131" t="s">
        <v>7878</v>
      </c>
      <c r="D2485" s="132" t="s">
        <v>2152</v>
      </c>
      <c r="E2485" s="8">
        <v>1</v>
      </c>
      <c r="F2485" s="166" t="s">
        <v>5</v>
      </c>
      <c r="H2485" s="8">
        <v>2</v>
      </c>
      <c r="I2485" s="8">
        <v>2</v>
      </c>
      <c r="L2485" s="188">
        <f>VLOOKUP('Tabela STJ'!$F$5:$F$5098,'R$ REAJUSTADO'!$A$2:$B$44,2,FALSE)</f>
        <v>600.09</v>
      </c>
      <c r="M2485" s="51">
        <f t="shared" si="89"/>
        <v>600.09</v>
      </c>
      <c r="N2485" s="52">
        <f>G2485*'R$ REAJUSTADO'!$E$13</f>
        <v>0</v>
      </c>
      <c r="O2485" s="11">
        <f>(J2485*'R$ REAJUSTADO'!$E$16)*'Tabela STJ'!K2485</f>
        <v>0</v>
      </c>
      <c r="P2485" s="205">
        <f t="shared" si="88"/>
        <v>600.09</v>
      </c>
      <c r="Q2485" s="201" t="s">
        <v>5172</v>
      </c>
    </row>
    <row r="2486" spans="1:17" ht="25.5">
      <c r="A2486" s="119" t="s">
        <v>4325</v>
      </c>
      <c r="B2486" s="6" t="s">
        <v>4444</v>
      </c>
      <c r="C2486" s="131" t="s">
        <v>7879</v>
      </c>
      <c r="D2486" s="132" t="s">
        <v>2153</v>
      </c>
      <c r="E2486" s="8">
        <v>1</v>
      </c>
      <c r="F2486" s="166" t="s">
        <v>431</v>
      </c>
      <c r="H2486" s="8">
        <v>2</v>
      </c>
      <c r="I2486" s="8">
        <v>3</v>
      </c>
      <c r="L2486" s="188">
        <f>VLOOKUP('Tabela STJ'!$F$5:$F$5098,'R$ REAJUSTADO'!$A$2:$B$44,2,FALSE)</f>
        <v>507.22</v>
      </c>
      <c r="M2486" s="51">
        <f t="shared" si="89"/>
        <v>507.22</v>
      </c>
      <c r="N2486" s="52">
        <f>G2486*'R$ REAJUSTADO'!$E$13</f>
        <v>0</v>
      </c>
      <c r="O2486" s="11">
        <f>(J2486*'R$ REAJUSTADO'!$E$16)*'Tabela STJ'!K2486</f>
        <v>0</v>
      </c>
      <c r="P2486" s="205">
        <f t="shared" si="88"/>
        <v>507.22</v>
      </c>
      <c r="Q2486" s="201" t="s">
        <v>5172</v>
      </c>
    </row>
    <row r="2487" spans="1:17" ht="30">
      <c r="A2487" s="119" t="s">
        <v>4325</v>
      </c>
      <c r="B2487" s="6" t="s">
        <v>4444</v>
      </c>
      <c r="C2487" s="131" t="s">
        <v>7880</v>
      </c>
      <c r="D2487" s="132" t="s">
        <v>2154</v>
      </c>
      <c r="E2487" s="8">
        <v>1</v>
      </c>
      <c r="F2487" s="166" t="s">
        <v>245</v>
      </c>
      <c r="H2487" s="8">
        <v>2</v>
      </c>
      <c r="I2487" s="8">
        <v>3</v>
      </c>
      <c r="L2487" s="188">
        <f>VLOOKUP('Tabela STJ'!$F$5:$F$5098,'R$ REAJUSTADO'!$A$2:$B$44,2,FALSE)</f>
        <v>648.59</v>
      </c>
      <c r="M2487" s="51">
        <f t="shared" si="89"/>
        <v>648.59</v>
      </c>
      <c r="N2487" s="52">
        <f>G2487*'R$ REAJUSTADO'!$E$13</f>
        <v>0</v>
      </c>
      <c r="O2487" s="11">
        <f>(J2487*'R$ REAJUSTADO'!$E$16)*'Tabela STJ'!K2487</f>
        <v>0</v>
      </c>
      <c r="P2487" s="205">
        <f t="shared" si="88"/>
        <v>648.59</v>
      </c>
      <c r="Q2487" s="201" t="s">
        <v>5172</v>
      </c>
    </row>
    <row r="2488" spans="1:17" ht="25.5">
      <c r="A2488" s="119" t="s">
        <v>4325</v>
      </c>
      <c r="B2488" s="6" t="s">
        <v>4444</v>
      </c>
      <c r="C2488" s="131" t="s">
        <v>7881</v>
      </c>
      <c r="D2488" s="132" t="s">
        <v>2155</v>
      </c>
      <c r="E2488" s="8">
        <v>1</v>
      </c>
      <c r="F2488" s="166" t="s">
        <v>30</v>
      </c>
      <c r="H2488" s="8">
        <v>1</v>
      </c>
      <c r="I2488" s="8">
        <v>1</v>
      </c>
      <c r="L2488" s="188">
        <f>VLOOKUP('Tabela STJ'!$F$5:$F$5098,'R$ REAJUSTADO'!$A$2:$B$44,2,FALSE)</f>
        <v>155.22</v>
      </c>
      <c r="M2488" s="51">
        <f t="shared" si="89"/>
        <v>155.22</v>
      </c>
      <c r="N2488" s="52">
        <f>G2488*'R$ REAJUSTADO'!$E$13</f>
        <v>0</v>
      </c>
      <c r="O2488" s="11">
        <f>(J2488*'R$ REAJUSTADO'!$E$16)*'Tabela STJ'!K2488</f>
        <v>0</v>
      </c>
      <c r="P2488" s="205">
        <f t="shared" si="88"/>
        <v>155.22</v>
      </c>
      <c r="Q2488" s="201" t="s">
        <v>5172</v>
      </c>
    </row>
    <row r="2489" spans="1:17" ht="25.5">
      <c r="A2489" s="119" t="s">
        <v>4325</v>
      </c>
      <c r="B2489" s="6" t="s">
        <v>4444</v>
      </c>
      <c r="C2489" s="131" t="s">
        <v>7882</v>
      </c>
      <c r="D2489" s="132" t="s">
        <v>2156</v>
      </c>
      <c r="E2489" s="8">
        <v>1</v>
      </c>
      <c r="F2489" s="166" t="s">
        <v>4</v>
      </c>
      <c r="H2489" s="8">
        <v>1</v>
      </c>
      <c r="I2489" s="8">
        <v>1</v>
      </c>
      <c r="L2489" s="188">
        <f>VLOOKUP('Tabela STJ'!$F$5:$F$5098,'R$ REAJUSTADO'!$A$2:$B$44,2,FALSE)</f>
        <v>388.05</v>
      </c>
      <c r="M2489" s="51">
        <f t="shared" si="89"/>
        <v>388.05</v>
      </c>
      <c r="N2489" s="52">
        <f>G2489*'R$ REAJUSTADO'!$E$13</f>
        <v>0</v>
      </c>
      <c r="O2489" s="11">
        <f>(J2489*'R$ REAJUSTADO'!$E$16)*'Tabela STJ'!K2489</f>
        <v>0</v>
      </c>
      <c r="P2489" s="205">
        <f t="shared" si="88"/>
        <v>388.05</v>
      </c>
      <c r="Q2489" s="201" t="s">
        <v>5172</v>
      </c>
    </row>
    <row r="2490" spans="1:17" ht="25.5">
      <c r="A2490" s="119" t="s">
        <v>4325</v>
      </c>
      <c r="B2490" s="6" t="s">
        <v>4444</v>
      </c>
      <c r="C2490" s="131" t="s">
        <v>7883</v>
      </c>
      <c r="D2490" s="132" t="s">
        <v>2157</v>
      </c>
      <c r="E2490" s="8">
        <v>1</v>
      </c>
      <c r="F2490" s="166" t="s">
        <v>2</v>
      </c>
      <c r="I2490" s="8">
        <v>1</v>
      </c>
      <c r="L2490" s="188">
        <f>VLOOKUP('Tabela STJ'!$F$5:$F$5098,'R$ REAJUSTADO'!$A$2:$B$44,2,FALSE)</f>
        <v>177.38</v>
      </c>
      <c r="M2490" s="51">
        <f t="shared" si="89"/>
        <v>177.38</v>
      </c>
      <c r="N2490" s="52">
        <f>G2490*'R$ REAJUSTADO'!$E$13</f>
        <v>0</v>
      </c>
      <c r="O2490" s="11">
        <f>(J2490*'R$ REAJUSTADO'!$E$16)*'Tabela STJ'!K2490</f>
        <v>0</v>
      </c>
      <c r="P2490" s="205">
        <f t="shared" si="88"/>
        <v>177.38</v>
      </c>
      <c r="Q2490" s="201" t="s">
        <v>5172</v>
      </c>
    </row>
    <row r="2491" spans="1:17" ht="25.5">
      <c r="A2491" s="119" t="s">
        <v>4325</v>
      </c>
      <c r="B2491" s="6" t="s">
        <v>4444</v>
      </c>
      <c r="C2491" s="131" t="s">
        <v>7884</v>
      </c>
      <c r="D2491" s="132" t="s">
        <v>2158</v>
      </c>
      <c r="E2491" s="8">
        <v>1</v>
      </c>
      <c r="F2491" s="166" t="s">
        <v>6</v>
      </c>
      <c r="H2491" s="8">
        <v>1</v>
      </c>
      <c r="I2491" s="8">
        <v>4</v>
      </c>
      <c r="L2491" s="188">
        <f>VLOOKUP('Tabela STJ'!$F$5:$F$5098,'R$ REAJUSTADO'!$A$2:$B$44,2,FALSE)</f>
        <v>838.45</v>
      </c>
      <c r="M2491" s="51">
        <f t="shared" si="89"/>
        <v>838.45</v>
      </c>
      <c r="N2491" s="52">
        <f>G2491*'R$ REAJUSTADO'!$E$13</f>
        <v>0</v>
      </c>
      <c r="O2491" s="11">
        <f>(J2491*'R$ REAJUSTADO'!$E$16)*'Tabela STJ'!K2491</f>
        <v>0</v>
      </c>
      <c r="P2491" s="205">
        <f t="shared" si="88"/>
        <v>838.45</v>
      </c>
      <c r="Q2491" s="201" t="s">
        <v>5172</v>
      </c>
    </row>
    <row r="2492" spans="1:17" ht="25.5">
      <c r="A2492" s="119" t="s">
        <v>4325</v>
      </c>
      <c r="B2492" s="6" t="s">
        <v>4444</v>
      </c>
      <c r="C2492" s="131" t="s">
        <v>7885</v>
      </c>
      <c r="D2492" s="132" t="s">
        <v>2159</v>
      </c>
      <c r="E2492" s="8">
        <v>1</v>
      </c>
      <c r="F2492" s="166" t="s">
        <v>30</v>
      </c>
      <c r="I2492" s="8">
        <v>1</v>
      </c>
      <c r="L2492" s="188">
        <f>VLOOKUP('Tabela STJ'!$F$5:$F$5098,'R$ REAJUSTADO'!$A$2:$B$44,2,FALSE)</f>
        <v>155.22</v>
      </c>
      <c r="M2492" s="51">
        <f t="shared" si="89"/>
        <v>155.22</v>
      </c>
      <c r="N2492" s="52">
        <f>G2492*'R$ REAJUSTADO'!$E$13</f>
        <v>0</v>
      </c>
      <c r="O2492" s="11">
        <f>(J2492*'R$ REAJUSTADO'!$E$16)*'Tabela STJ'!K2492</f>
        <v>0</v>
      </c>
      <c r="P2492" s="205">
        <f t="shared" si="88"/>
        <v>155.22</v>
      </c>
      <c r="Q2492" s="201" t="s">
        <v>5172</v>
      </c>
    </row>
    <row r="2493" spans="1:17" ht="25.5">
      <c r="A2493" s="119" t="s">
        <v>4325</v>
      </c>
      <c r="B2493" s="6" t="s">
        <v>4444</v>
      </c>
      <c r="C2493" s="131" t="s">
        <v>7886</v>
      </c>
      <c r="D2493" s="132" t="s">
        <v>2160</v>
      </c>
      <c r="E2493" s="8">
        <v>1</v>
      </c>
      <c r="F2493" s="166" t="s">
        <v>281</v>
      </c>
      <c r="H2493" s="8">
        <v>2</v>
      </c>
      <c r="I2493" s="8">
        <v>6</v>
      </c>
      <c r="L2493" s="188">
        <f>VLOOKUP('Tabela STJ'!$F$5:$F$5098,'R$ REAJUSTADO'!$A$2:$B$44,2,FALSE)</f>
        <v>1074.04</v>
      </c>
      <c r="M2493" s="51">
        <f t="shared" si="89"/>
        <v>1074.04</v>
      </c>
      <c r="N2493" s="52">
        <f>G2493*'R$ REAJUSTADO'!$E$13</f>
        <v>0</v>
      </c>
      <c r="O2493" s="11">
        <f>(J2493*'R$ REAJUSTADO'!$E$16)*'Tabela STJ'!K2493</f>
        <v>0</v>
      </c>
      <c r="P2493" s="205">
        <f t="shared" si="88"/>
        <v>1074.04</v>
      </c>
      <c r="Q2493" s="201" t="s">
        <v>5172</v>
      </c>
    </row>
    <row r="2494" spans="1:17" ht="30">
      <c r="A2494" s="119" t="s">
        <v>4325</v>
      </c>
      <c r="B2494" s="6" t="s">
        <v>4444</v>
      </c>
      <c r="C2494" s="131" t="s">
        <v>7887</v>
      </c>
      <c r="D2494" s="132" t="s">
        <v>2149</v>
      </c>
      <c r="E2494" s="8">
        <v>1</v>
      </c>
      <c r="F2494" s="166" t="s">
        <v>11</v>
      </c>
      <c r="I2494" s="8">
        <v>0</v>
      </c>
      <c r="L2494" s="188">
        <f>VLOOKUP('Tabela STJ'!$F$5:$F$5098,'R$ REAJUSTADO'!$A$2:$B$44,2,FALSE)</f>
        <v>74.84</v>
      </c>
      <c r="M2494" s="51">
        <f t="shared" si="89"/>
        <v>74.84</v>
      </c>
      <c r="N2494" s="52">
        <f>G2494*'R$ REAJUSTADO'!$E$13</f>
        <v>0</v>
      </c>
      <c r="O2494" s="11">
        <f>(J2494*'R$ REAJUSTADO'!$E$16)*'Tabela STJ'!K2494</f>
        <v>0</v>
      </c>
      <c r="P2494" s="205">
        <f t="shared" si="88"/>
        <v>74.84</v>
      </c>
      <c r="Q2494" s="201" t="s">
        <v>5172</v>
      </c>
    </row>
    <row r="2495" spans="1:17" s="26" customFormat="1" ht="31.5">
      <c r="A2495" s="273" t="s">
        <v>5469</v>
      </c>
      <c r="B2495" s="273"/>
      <c r="C2495" s="273"/>
      <c r="D2495" s="273"/>
      <c r="E2495" s="273"/>
      <c r="F2495" s="273"/>
      <c r="G2495" s="273"/>
      <c r="H2495" s="273"/>
      <c r="I2495" s="273"/>
      <c r="J2495" s="273"/>
      <c r="K2495" s="273"/>
      <c r="L2495" s="273"/>
      <c r="M2495" s="273"/>
      <c r="N2495" s="273"/>
      <c r="O2495" s="273"/>
      <c r="P2495" s="273"/>
      <c r="Q2495" s="273"/>
    </row>
    <row r="2496" spans="1:17" ht="25.5">
      <c r="A2496" s="119" t="s">
        <v>4325</v>
      </c>
      <c r="B2496" s="6" t="s">
        <v>4445</v>
      </c>
      <c r="C2496" s="131" t="s">
        <v>7888</v>
      </c>
      <c r="D2496" s="132" t="s">
        <v>2161</v>
      </c>
      <c r="E2496" s="8">
        <v>1</v>
      </c>
      <c r="F2496" s="166" t="s">
        <v>69</v>
      </c>
      <c r="I2496" s="8">
        <v>2</v>
      </c>
      <c r="L2496" s="188">
        <f>VLOOKUP('Tabela STJ'!$F$5:$F$5098,'R$ REAJUSTADO'!$A$2:$B$44,2,FALSE)</f>
        <v>212.03</v>
      </c>
      <c r="M2496" s="51">
        <f t="shared" si="89"/>
        <v>212.03</v>
      </c>
      <c r="N2496" s="52">
        <f>G2496*'R$ REAJUSTADO'!$E$13</f>
        <v>0</v>
      </c>
      <c r="O2496" s="11">
        <f>(J2496*'R$ REAJUSTADO'!$E$16)*'Tabela STJ'!K2496</f>
        <v>0</v>
      </c>
      <c r="P2496" s="205">
        <f t="shared" si="88"/>
        <v>212.03</v>
      </c>
      <c r="Q2496" s="201" t="s">
        <v>5172</v>
      </c>
    </row>
    <row r="2497" spans="1:17" ht="25.5">
      <c r="A2497" s="119" t="s">
        <v>4325</v>
      </c>
      <c r="B2497" s="6" t="s">
        <v>4445</v>
      </c>
      <c r="C2497" s="131" t="s">
        <v>7889</v>
      </c>
      <c r="D2497" s="132" t="s">
        <v>2162</v>
      </c>
      <c r="E2497" s="8">
        <v>1</v>
      </c>
      <c r="F2497" s="166" t="s">
        <v>11</v>
      </c>
      <c r="I2497" s="8">
        <v>1</v>
      </c>
      <c r="L2497" s="188">
        <f>VLOOKUP('Tabela STJ'!$F$5:$F$5098,'R$ REAJUSTADO'!$A$2:$B$44,2,FALSE)</f>
        <v>74.84</v>
      </c>
      <c r="M2497" s="51">
        <f t="shared" si="89"/>
        <v>74.84</v>
      </c>
      <c r="N2497" s="52">
        <f>G2497*'R$ REAJUSTADO'!$E$13</f>
        <v>0</v>
      </c>
      <c r="O2497" s="11">
        <f>(J2497*'R$ REAJUSTADO'!$E$16)*'Tabela STJ'!K2497</f>
        <v>0</v>
      </c>
      <c r="P2497" s="205">
        <f t="shared" si="88"/>
        <v>74.84</v>
      </c>
      <c r="Q2497" s="201" t="s">
        <v>5172</v>
      </c>
    </row>
    <row r="2498" spans="1:17" ht="25.5">
      <c r="A2498" s="119" t="s">
        <v>4325</v>
      </c>
      <c r="B2498" s="6" t="s">
        <v>4445</v>
      </c>
      <c r="C2498" s="131" t="s">
        <v>7890</v>
      </c>
      <c r="D2498" s="132" t="s">
        <v>2163</v>
      </c>
      <c r="E2498" s="8">
        <v>1</v>
      </c>
      <c r="F2498" s="166" t="s">
        <v>11</v>
      </c>
      <c r="I2498" s="8">
        <v>2</v>
      </c>
      <c r="L2498" s="188">
        <f>VLOOKUP('Tabela STJ'!$F$5:$F$5098,'R$ REAJUSTADO'!$A$2:$B$44,2,FALSE)</f>
        <v>74.84</v>
      </c>
      <c r="M2498" s="51">
        <f t="shared" si="89"/>
        <v>74.84</v>
      </c>
      <c r="N2498" s="52">
        <f>G2498*'R$ REAJUSTADO'!$E$13</f>
        <v>0</v>
      </c>
      <c r="O2498" s="11">
        <f>(J2498*'R$ REAJUSTADO'!$E$16)*'Tabela STJ'!K2498</f>
        <v>0</v>
      </c>
      <c r="P2498" s="205">
        <f t="shared" si="88"/>
        <v>74.84</v>
      </c>
      <c r="Q2498" s="201" t="s">
        <v>5172</v>
      </c>
    </row>
    <row r="2499" spans="1:17" ht="25.5">
      <c r="A2499" s="119" t="s">
        <v>4325</v>
      </c>
      <c r="B2499" s="6" t="s">
        <v>4445</v>
      </c>
      <c r="C2499" s="131" t="s">
        <v>7891</v>
      </c>
      <c r="D2499" s="132" t="s">
        <v>2165</v>
      </c>
      <c r="E2499" s="8">
        <v>1</v>
      </c>
      <c r="F2499" s="166" t="s">
        <v>69</v>
      </c>
      <c r="I2499" s="8">
        <v>1</v>
      </c>
      <c r="L2499" s="188">
        <f>VLOOKUP('Tabela STJ'!$F$5:$F$5098,'R$ REAJUSTADO'!$A$2:$B$44,2,FALSE)</f>
        <v>212.03</v>
      </c>
      <c r="M2499" s="51">
        <f t="shared" si="89"/>
        <v>212.03</v>
      </c>
      <c r="N2499" s="52">
        <f>G2499*'R$ REAJUSTADO'!$E$13</f>
        <v>0</v>
      </c>
      <c r="O2499" s="11">
        <f>(J2499*'R$ REAJUSTADO'!$E$16)*'Tabela STJ'!K2499</f>
        <v>0</v>
      </c>
      <c r="P2499" s="205">
        <f t="shared" si="88"/>
        <v>212.03</v>
      </c>
      <c r="Q2499" s="201" t="s">
        <v>5172</v>
      </c>
    </row>
    <row r="2500" spans="1:17" ht="25.5">
      <c r="A2500" s="119" t="s">
        <v>4325</v>
      </c>
      <c r="B2500" s="6" t="s">
        <v>4445</v>
      </c>
      <c r="C2500" s="131" t="s">
        <v>7892</v>
      </c>
      <c r="D2500" s="132" t="s">
        <v>2167</v>
      </c>
      <c r="E2500" s="8">
        <v>1</v>
      </c>
      <c r="F2500" s="166" t="s">
        <v>17</v>
      </c>
      <c r="I2500" s="8">
        <v>1</v>
      </c>
      <c r="L2500" s="188">
        <f>VLOOKUP('Tabela STJ'!$F$5:$F$5098,'R$ REAJUSTADO'!$A$2:$B$44,2,FALSE)</f>
        <v>55.45</v>
      </c>
      <c r="M2500" s="51">
        <f t="shared" si="89"/>
        <v>55.45</v>
      </c>
      <c r="N2500" s="52">
        <f>G2500*'R$ REAJUSTADO'!$E$13</f>
        <v>0</v>
      </c>
      <c r="O2500" s="11">
        <f>(J2500*'R$ REAJUSTADO'!$E$16)*'Tabela STJ'!K2500</f>
        <v>0</v>
      </c>
      <c r="P2500" s="205">
        <f t="shared" si="88"/>
        <v>55.45</v>
      </c>
      <c r="Q2500" s="201" t="s">
        <v>5172</v>
      </c>
    </row>
    <row r="2501" spans="1:17" ht="25.5">
      <c r="A2501" s="119" t="s">
        <v>4325</v>
      </c>
      <c r="B2501" s="6" t="s">
        <v>4445</v>
      </c>
      <c r="C2501" s="131" t="s">
        <v>7893</v>
      </c>
      <c r="D2501" s="132" t="s">
        <v>2168</v>
      </c>
      <c r="E2501" s="8">
        <v>1</v>
      </c>
      <c r="F2501" s="166" t="s">
        <v>1</v>
      </c>
      <c r="I2501" s="8">
        <v>1</v>
      </c>
      <c r="L2501" s="188">
        <f>VLOOKUP('Tabela STJ'!$F$5:$F$5098,'R$ REAJUSTADO'!$A$2:$B$44,2,FALSE)</f>
        <v>121.96</v>
      </c>
      <c r="M2501" s="51">
        <f t="shared" si="89"/>
        <v>121.96</v>
      </c>
      <c r="N2501" s="52">
        <f>G2501*'R$ REAJUSTADO'!$E$13</f>
        <v>0</v>
      </c>
      <c r="O2501" s="11">
        <f>(J2501*'R$ REAJUSTADO'!$E$16)*'Tabela STJ'!K2501</f>
        <v>0</v>
      </c>
      <c r="P2501" s="205">
        <f t="shared" ref="P2501:P2570" si="90">SUM(M2501:O2501)</f>
        <v>121.96</v>
      </c>
      <c r="Q2501" s="201" t="s">
        <v>5172</v>
      </c>
    </row>
    <row r="2502" spans="1:17" ht="25.5">
      <c r="A2502" s="119" t="s">
        <v>4325</v>
      </c>
      <c r="B2502" s="6" t="s">
        <v>4445</v>
      </c>
      <c r="C2502" s="131" t="s">
        <v>7894</v>
      </c>
      <c r="D2502" s="132" t="s">
        <v>2170</v>
      </c>
      <c r="E2502" s="8">
        <v>1</v>
      </c>
      <c r="F2502" s="166" t="s">
        <v>194</v>
      </c>
      <c r="H2502" s="8">
        <v>2</v>
      </c>
      <c r="I2502" s="8">
        <v>4</v>
      </c>
      <c r="L2502" s="188">
        <f>VLOOKUP('Tabela STJ'!$F$5:$F$5098,'R$ REAJUSTADO'!$A$2:$B$44,2,FALSE)</f>
        <v>923</v>
      </c>
      <c r="M2502" s="51">
        <f t="shared" si="89"/>
        <v>923</v>
      </c>
      <c r="N2502" s="52">
        <f>G2502*'R$ REAJUSTADO'!$E$13</f>
        <v>0</v>
      </c>
      <c r="O2502" s="11">
        <f>(J2502*'R$ REAJUSTADO'!$E$16)*'Tabela STJ'!K2502</f>
        <v>0</v>
      </c>
      <c r="P2502" s="205">
        <f t="shared" si="90"/>
        <v>923</v>
      </c>
      <c r="Q2502" s="201" t="s">
        <v>5172</v>
      </c>
    </row>
    <row r="2503" spans="1:17" ht="25.5">
      <c r="A2503" s="119" t="s">
        <v>4325</v>
      </c>
      <c r="B2503" s="6" t="s">
        <v>4445</v>
      </c>
      <c r="C2503" s="131" t="s">
        <v>7895</v>
      </c>
      <c r="D2503" s="132" t="s">
        <v>2172</v>
      </c>
      <c r="E2503" s="8">
        <v>1</v>
      </c>
      <c r="F2503" s="166" t="s">
        <v>293</v>
      </c>
      <c r="H2503" s="8">
        <v>2</v>
      </c>
      <c r="I2503" s="8">
        <v>5</v>
      </c>
      <c r="L2503" s="188">
        <f>VLOOKUP('Tabela STJ'!$F$5:$F$5098,'R$ REAJUSTADO'!$A$2:$B$44,2,FALSE)</f>
        <v>990.89</v>
      </c>
      <c r="M2503" s="51">
        <f t="shared" si="89"/>
        <v>990.89</v>
      </c>
      <c r="N2503" s="52">
        <f>G2503*'R$ REAJUSTADO'!$E$13</f>
        <v>0</v>
      </c>
      <c r="O2503" s="11">
        <f>(J2503*'R$ REAJUSTADO'!$E$16)*'Tabela STJ'!K2503</f>
        <v>0</v>
      </c>
      <c r="P2503" s="205">
        <f t="shared" si="90"/>
        <v>990.89</v>
      </c>
      <c r="Q2503" s="201" t="s">
        <v>5172</v>
      </c>
    </row>
    <row r="2504" spans="1:17" ht="25.5">
      <c r="A2504" s="119" t="s">
        <v>4325</v>
      </c>
      <c r="B2504" s="6" t="s">
        <v>4445</v>
      </c>
      <c r="C2504" s="131" t="s">
        <v>7896</v>
      </c>
      <c r="D2504" s="132" t="s">
        <v>2173</v>
      </c>
      <c r="E2504" s="8">
        <v>1</v>
      </c>
      <c r="F2504" s="166" t="s">
        <v>335</v>
      </c>
      <c r="H2504" s="8">
        <v>2</v>
      </c>
      <c r="I2504" s="8">
        <v>6</v>
      </c>
      <c r="L2504" s="188">
        <f>VLOOKUP('Tabela STJ'!$F$5:$F$5098,'R$ REAJUSTADO'!$A$2:$B$44,2,FALSE)</f>
        <v>1383.1</v>
      </c>
      <c r="M2504" s="51">
        <f t="shared" si="89"/>
        <v>1383.1</v>
      </c>
      <c r="N2504" s="52">
        <f>G2504*'R$ REAJUSTADO'!$E$13</f>
        <v>0</v>
      </c>
      <c r="O2504" s="11">
        <f>(J2504*'R$ REAJUSTADO'!$E$16)*'Tabela STJ'!K2504</f>
        <v>0</v>
      </c>
      <c r="P2504" s="205">
        <f t="shared" si="90"/>
        <v>1383.1</v>
      </c>
      <c r="Q2504" s="201" t="s">
        <v>5172</v>
      </c>
    </row>
    <row r="2505" spans="1:17" ht="25.5">
      <c r="A2505" s="119" t="s">
        <v>4325</v>
      </c>
      <c r="B2505" s="6" t="s">
        <v>4445</v>
      </c>
      <c r="C2505" s="131" t="s">
        <v>7897</v>
      </c>
      <c r="D2505" s="132" t="s">
        <v>2174</v>
      </c>
      <c r="E2505" s="8">
        <v>1</v>
      </c>
      <c r="F2505" s="166" t="s">
        <v>281</v>
      </c>
      <c r="H2505" s="8">
        <v>2</v>
      </c>
      <c r="I2505" s="8">
        <v>5</v>
      </c>
      <c r="L2505" s="188">
        <f>VLOOKUP('Tabela STJ'!$F$5:$F$5098,'R$ REAJUSTADO'!$A$2:$B$44,2,FALSE)</f>
        <v>1074.04</v>
      </c>
      <c r="M2505" s="51">
        <f t="shared" si="89"/>
        <v>1074.04</v>
      </c>
      <c r="N2505" s="52">
        <f>G2505*'R$ REAJUSTADO'!$E$13</f>
        <v>0</v>
      </c>
      <c r="O2505" s="11">
        <f>(J2505*'R$ REAJUSTADO'!$E$16)*'Tabela STJ'!K2505</f>
        <v>0</v>
      </c>
      <c r="P2505" s="205">
        <f t="shared" si="90"/>
        <v>1074.04</v>
      </c>
      <c r="Q2505" s="201" t="s">
        <v>5172</v>
      </c>
    </row>
    <row r="2506" spans="1:17" ht="25.5">
      <c r="A2506" s="119" t="s">
        <v>4325</v>
      </c>
      <c r="B2506" s="6" t="s">
        <v>4445</v>
      </c>
      <c r="C2506" s="131" t="s">
        <v>7898</v>
      </c>
      <c r="D2506" s="132" t="s">
        <v>2182</v>
      </c>
      <c r="E2506" s="8">
        <v>1</v>
      </c>
      <c r="F2506" s="166" t="s">
        <v>201</v>
      </c>
      <c r="H2506" s="8">
        <v>2</v>
      </c>
      <c r="I2506" s="8">
        <v>3</v>
      </c>
      <c r="L2506" s="188">
        <f>VLOOKUP('Tabela STJ'!$F$5:$F$5098,'R$ REAJUSTADO'!$A$2:$B$44,2,FALSE)</f>
        <v>769.16</v>
      </c>
      <c r="M2506" s="51">
        <f t="shared" si="89"/>
        <v>769.16</v>
      </c>
      <c r="N2506" s="52">
        <f>G2506*'R$ REAJUSTADO'!$E$13</f>
        <v>0</v>
      </c>
      <c r="O2506" s="11">
        <f>(J2506*'R$ REAJUSTADO'!$E$16)*'Tabela STJ'!K2506</f>
        <v>0</v>
      </c>
      <c r="P2506" s="205">
        <f t="shared" si="90"/>
        <v>769.16</v>
      </c>
      <c r="Q2506" s="201" t="s">
        <v>5172</v>
      </c>
    </row>
    <row r="2507" spans="1:17" ht="25.5">
      <c r="A2507" s="119" t="s">
        <v>4325</v>
      </c>
      <c r="B2507" s="6" t="s">
        <v>4445</v>
      </c>
      <c r="C2507" s="131" t="s">
        <v>7899</v>
      </c>
      <c r="D2507" s="132" t="s">
        <v>2184</v>
      </c>
      <c r="E2507" s="8">
        <v>1</v>
      </c>
      <c r="F2507" s="166" t="s">
        <v>201</v>
      </c>
      <c r="H2507" s="8">
        <v>1</v>
      </c>
      <c r="I2507" s="8">
        <v>3</v>
      </c>
      <c r="L2507" s="188">
        <f>VLOOKUP('Tabela STJ'!$F$5:$F$5098,'R$ REAJUSTADO'!$A$2:$B$44,2,FALSE)</f>
        <v>769.16</v>
      </c>
      <c r="M2507" s="51">
        <f t="shared" si="89"/>
        <v>769.16</v>
      </c>
      <c r="N2507" s="52">
        <f>G2507*'R$ REAJUSTADO'!$E$13</f>
        <v>0</v>
      </c>
      <c r="O2507" s="11">
        <f>(J2507*'R$ REAJUSTADO'!$E$16)*'Tabela STJ'!K2507</f>
        <v>0</v>
      </c>
      <c r="P2507" s="205">
        <f t="shared" si="90"/>
        <v>769.16</v>
      </c>
      <c r="Q2507" s="201" t="s">
        <v>5172</v>
      </c>
    </row>
    <row r="2508" spans="1:17" ht="25.5">
      <c r="A2508" s="119" t="s">
        <v>4325</v>
      </c>
      <c r="B2508" s="6" t="s">
        <v>4445</v>
      </c>
      <c r="C2508" s="131" t="s">
        <v>7900</v>
      </c>
      <c r="D2508" s="132" t="s">
        <v>2186</v>
      </c>
      <c r="E2508" s="8">
        <v>1</v>
      </c>
      <c r="F2508" s="166" t="s">
        <v>4</v>
      </c>
      <c r="H2508" s="8">
        <v>1</v>
      </c>
      <c r="I2508" s="8">
        <v>3</v>
      </c>
      <c r="L2508" s="188">
        <f>VLOOKUP('Tabela STJ'!$F$5:$F$5098,'R$ REAJUSTADO'!$A$2:$B$44,2,FALSE)</f>
        <v>388.05</v>
      </c>
      <c r="M2508" s="51">
        <f t="shared" si="89"/>
        <v>388.05</v>
      </c>
      <c r="N2508" s="52">
        <f>G2508*'R$ REAJUSTADO'!$E$13</f>
        <v>0</v>
      </c>
      <c r="O2508" s="11">
        <f>(J2508*'R$ REAJUSTADO'!$E$16)*'Tabela STJ'!K2508</f>
        <v>0</v>
      </c>
      <c r="P2508" s="205">
        <f t="shared" si="90"/>
        <v>388.05</v>
      </c>
      <c r="Q2508" s="201" t="s">
        <v>5172</v>
      </c>
    </row>
    <row r="2509" spans="1:17" ht="25.5">
      <c r="A2509" s="119" t="s">
        <v>4325</v>
      </c>
      <c r="B2509" s="6" t="s">
        <v>4445</v>
      </c>
      <c r="C2509" s="131" t="s">
        <v>7901</v>
      </c>
      <c r="D2509" s="132" t="s">
        <v>2187</v>
      </c>
      <c r="E2509" s="8">
        <v>1</v>
      </c>
      <c r="F2509" s="166" t="s">
        <v>7</v>
      </c>
      <c r="H2509" s="8">
        <v>2</v>
      </c>
      <c r="I2509" s="8">
        <v>4</v>
      </c>
      <c r="L2509" s="188">
        <f>VLOOKUP('Tabela STJ'!$F$5:$F$5098,'R$ REAJUSTADO'!$A$2:$B$44,2,FALSE)</f>
        <v>1191.8499999999999</v>
      </c>
      <c r="M2509" s="51">
        <f t="shared" si="89"/>
        <v>1191.8499999999999</v>
      </c>
      <c r="N2509" s="52">
        <f>G2509*'R$ REAJUSTADO'!$E$13</f>
        <v>0</v>
      </c>
      <c r="O2509" s="11">
        <f>(J2509*'R$ REAJUSTADO'!$E$16)*'Tabela STJ'!K2509</f>
        <v>0</v>
      </c>
      <c r="P2509" s="205">
        <f t="shared" si="90"/>
        <v>1191.8499999999999</v>
      </c>
      <c r="Q2509" s="201" t="s">
        <v>5172</v>
      </c>
    </row>
    <row r="2510" spans="1:17" ht="30">
      <c r="A2510" s="119" t="s">
        <v>4325</v>
      </c>
      <c r="B2510" s="6" t="s">
        <v>4445</v>
      </c>
      <c r="C2510" s="131" t="s">
        <v>7902</v>
      </c>
      <c r="D2510" s="132" t="s">
        <v>2178</v>
      </c>
      <c r="E2510" s="8">
        <v>1</v>
      </c>
      <c r="F2510" s="166" t="s">
        <v>245</v>
      </c>
      <c r="G2510" s="9">
        <v>24.33</v>
      </c>
      <c r="H2510" s="8">
        <v>1</v>
      </c>
      <c r="I2510" s="8">
        <v>4</v>
      </c>
      <c r="L2510" s="188">
        <f>VLOOKUP('Tabela STJ'!$F$5:$F$5098,'R$ REAJUSTADO'!$A$2:$B$44,2,FALSE)</f>
        <v>648.59</v>
      </c>
      <c r="M2510" s="51">
        <f t="shared" si="89"/>
        <v>648.59</v>
      </c>
      <c r="N2510" s="52">
        <f>G2510*'R$ REAJUSTADO'!$E$13</f>
        <v>387.82019999999994</v>
      </c>
      <c r="O2510" s="11">
        <f>(J2510*'R$ REAJUSTADO'!$E$16)*'Tabela STJ'!K2510</f>
        <v>0</v>
      </c>
      <c r="P2510" s="205">
        <f t="shared" si="90"/>
        <v>1036.4102</v>
      </c>
      <c r="Q2510" s="201" t="s">
        <v>5172</v>
      </c>
    </row>
    <row r="2511" spans="1:17" ht="30">
      <c r="A2511" s="119" t="s">
        <v>4325</v>
      </c>
      <c r="B2511" s="6" t="s">
        <v>4445</v>
      </c>
      <c r="C2511" s="131" t="s">
        <v>7903</v>
      </c>
      <c r="D2511" s="132" t="s">
        <v>2179</v>
      </c>
      <c r="E2511" s="8">
        <v>1</v>
      </c>
      <c r="F2511" s="166" t="s">
        <v>238</v>
      </c>
      <c r="G2511" s="9">
        <v>24.33</v>
      </c>
      <c r="H2511" s="8">
        <v>1</v>
      </c>
      <c r="I2511" s="8">
        <v>4</v>
      </c>
      <c r="L2511" s="188">
        <f>VLOOKUP('Tabela STJ'!$F$5:$F$5098,'R$ REAJUSTADO'!$A$2:$B$44,2,FALSE)</f>
        <v>679.08</v>
      </c>
      <c r="M2511" s="51">
        <f t="shared" si="89"/>
        <v>679.08</v>
      </c>
      <c r="N2511" s="52">
        <f>G2511*'R$ REAJUSTADO'!$E$13</f>
        <v>387.82019999999994</v>
      </c>
      <c r="O2511" s="11">
        <f>(J2511*'R$ REAJUSTADO'!$E$16)*'Tabela STJ'!K2511</f>
        <v>0</v>
      </c>
      <c r="P2511" s="205">
        <f t="shared" si="90"/>
        <v>1066.9002</v>
      </c>
      <c r="Q2511" s="201" t="s">
        <v>5172</v>
      </c>
    </row>
    <row r="2512" spans="1:17" ht="30">
      <c r="A2512" s="119" t="s">
        <v>4325</v>
      </c>
      <c r="B2512" s="6" t="s">
        <v>4445</v>
      </c>
      <c r="C2512" s="131" t="s">
        <v>7904</v>
      </c>
      <c r="D2512" s="132" t="s">
        <v>2164</v>
      </c>
      <c r="E2512" s="8">
        <v>1</v>
      </c>
      <c r="F2512" s="166" t="s">
        <v>11</v>
      </c>
      <c r="I2512" s="8">
        <v>0</v>
      </c>
      <c r="L2512" s="188">
        <f>VLOOKUP('Tabela STJ'!$F$5:$F$5098,'R$ REAJUSTADO'!$A$2:$B$44,2,FALSE)</f>
        <v>74.84</v>
      </c>
      <c r="M2512" s="51">
        <f t="shared" si="89"/>
        <v>74.84</v>
      </c>
      <c r="N2512" s="52">
        <f>G2512*'R$ REAJUSTADO'!$E$13</f>
        <v>0</v>
      </c>
      <c r="O2512" s="11">
        <f>(J2512*'R$ REAJUSTADO'!$E$16)*'Tabela STJ'!K2512</f>
        <v>0</v>
      </c>
      <c r="P2512" s="205">
        <f t="shared" si="90"/>
        <v>74.84</v>
      </c>
      <c r="Q2512" s="201" t="s">
        <v>5172</v>
      </c>
    </row>
    <row r="2513" spans="1:17" ht="25.5">
      <c r="A2513" s="119" t="s">
        <v>4325</v>
      </c>
      <c r="B2513" s="6" t="s">
        <v>4445</v>
      </c>
      <c r="C2513" s="131" t="s">
        <v>7905</v>
      </c>
      <c r="D2513" s="132" t="s">
        <v>2171</v>
      </c>
      <c r="E2513" s="8">
        <v>1</v>
      </c>
      <c r="F2513" s="166" t="s">
        <v>7</v>
      </c>
      <c r="G2513" s="9">
        <v>56.77</v>
      </c>
      <c r="H2513" s="8">
        <v>2</v>
      </c>
      <c r="I2513" s="8">
        <v>5</v>
      </c>
      <c r="L2513" s="188">
        <f>VLOOKUP('Tabela STJ'!$F$5:$F$5098,'R$ REAJUSTADO'!$A$2:$B$44,2,FALSE)</f>
        <v>1191.8499999999999</v>
      </c>
      <c r="M2513" s="51">
        <f t="shared" si="89"/>
        <v>1191.8499999999999</v>
      </c>
      <c r="N2513" s="52">
        <f>G2513*'R$ REAJUSTADO'!$E$13</f>
        <v>904.91380000000004</v>
      </c>
      <c r="O2513" s="11">
        <f>(J2513*'R$ REAJUSTADO'!$E$16)*'Tabela STJ'!K2513</f>
        <v>0</v>
      </c>
      <c r="P2513" s="205">
        <f t="shared" si="90"/>
        <v>2096.7637999999997</v>
      </c>
      <c r="Q2513" s="201" t="s">
        <v>5172</v>
      </c>
    </row>
    <row r="2514" spans="1:17" ht="25.5">
      <c r="A2514" s="119" t="s">
        <v>4325</v>
      </c>
      <c r="B2514" s="6" t="s">
        <v>4445</v>
      </c>
      <c r="C2514" s="131" t="s">
        <v>7906</v>
      </c>
      <c r="D2514" s="132" t="s">
        <v>2175</v>
      </c>
      <c r="E2514" s="8">
        <v>1</v>
      </c>
      <c r="F2514" s="166" t="s">
        <v>335</v>
      </c>
      <c r="G2514" s="9">
        <v>60.83</v>
      </c>
      <c r="H2514" s="8">
        <v>2</v>
      </c>
      <c r="I2514" s="8">
        <v>6</v>
      </c>
      <c r="L2514" s="188">
        <f>VLOOKUP('Tabela STJ'!$F$5:$F$5098,'R$ REAJUSTADO'!$A$2:$B$44,2,FALSE)</f>
        <v>1383.1</v>
      </c>
      <c r="M2514" s="51">
        <f t="shared" si="89"/>
        <v>1383.1</v>
      </c>
      <c r="N2514" s="52">
        <f>G2514*'R$ REAJUSTADO'!$E$13</f>
        <v>969.63019999999995</v>
      </c>
      <c r="O2514" s="11">
        <f>(J2514*'R$ REAJUSTADO'!$E$16)*'Tabela STJ'!K2514</f>
        <v>0</v>
      </c>
      <c r="P2514" s="205">
        <f t="shared" si="90"/>
        <v>2352.7302</v>
      </c>
      <c r="Q2514" s="201" t="s">
        <v>5172</v>
      </c>
    </row>
    <row r="2515" spans="1:17" ht="25.5">
      <c r="A2515" s="119" t="s">
        <v>4325</v>
      </c>
      <c r="B2515" s="6" t="s">
        <v>4445</v>
      </c>
      <c r="C2515" s="131" t="s">
        <v>7907</v>
      </c>
      <c r="D2515" s="132" t="s">
        <v>2176</v>
      </c>
      <c r="E2515" s="8">
        <v>1</v>
      </c>
      <c r="F2515" s="166" t="s">
        <v>772</v>
      </c>
      <c r="G2515" s="9">
        <v>81.099999999999994</v>
      </c>
      <c r="H2515" s="8">
        <v>2</v>
      </c>
      <c r="I2515" s="8">
        <v>7</v>
      </c>
      <c r="L2515" s="188">
        <f>VLOOKUP('Tabela STJ'!$F$5:$F$5098,'R$ REAJUSTADO'!$A$2:$B$44,2,FALSE)</f>
        <v>2071.88</v>
      </c>
      <c r="M2515" s="51">
        <f t="shared" si="89"/>
        <v>2071.88</v>
      </c>
      <c r="N2515" s="52">
        <f>G2515*'R$ REAJUSTADO'!$E$13</f>
        <v>1292.7339999999999</v>
      </c>
      <c r="O2515" s="11">
        <f>(J2515*'R$ REAJUSTADO'!$E$16)*'Tabela STJ'!K2515</f>
        <v>0</v>
      </c>
      <c r="P2515" s="205">
        <f t="shared" si="90"/>
        <v>3364.614</v>
      </c>
      <c r="Q2515" s="201" t="s">
        <v>5172</v>
      </c>
    </row>
    <row r="2516" spans="1:17" ht="25.5">
      <c r="A2516" s="119" t="s">
        <v>4325</v>
      </c>
      <c r="B2516" s="6" t="s">
        <v>4445</v>
      </c>
      <c r="C2516" s="131" t="s">
        <v>7908</v>
      </c>
      <c r="D2516" s="132" t="s">
        <v>2177</v>
      </c>
      <c r="E2516" s="8">
        <v>1</v>
      </c>
      <c r="F2516" s="166" t="s">
        <v>8</v>
      </c>
      <c r="G2516" s="9">
        <v>60.83</v>
      </c>
      <c r="H2516" s="8">
        <v>2</v>
      </c>
      <c r="I2516" s="8">
        <v>6</v>
      </c>
      <c r="L2516" s="188">
        <f>VLOOKUP('Tabela STJ'!$F$5:$F$5098,'R$ REAJUSTADO'!$A$2:$B$44,2,FALSE)</f>
        <v>1572.95</v>
      </c>
      <c r="M2516" s="51">
        <f t="shared" si="89"/>
        <v>1572.95</v>
      </c>
      <c r="N2516" s="52">
        <f>G2516*'R$ REAJUSTADO'!$E$13</f>
        <v>969.63019999999995</v>
      </c>
      <c r="O2516" s="11">
        <f>(J2516*'R$ REAJUSTADO'!$E$16)*'Tabela STJ'!K2516</f>
        <v>0</v>
      </c>
      <c r="P2516" s="205">
        <f t="shared" si="90"/>
        <v>2542.5801999999999</v>
      </c>
      <c r="Q2516" s="201" t="s">
        <v>5172</v>
      </c>
    </row>
    <row r="2517" spans="1:17" ht="25.5">
      <c r="A2517" s="119" t="s">
        <v>4325</v>
      </c>
      <c r="B2517" s="6" t="s">
        <v>4445</v>
      </c>
      <c r="C2517" s="131" t="s">
        <v>7909</v>
      </c>
      <c r="D2517" s="132" t="s">
        <v>2183</v>
      </c>
      <c r="E2517" s="8">
        <v>1</v>
      </c>
      <c r="F2517" s="166" t="s">
        <v>7</v>
      </c>
      <c r="G2517" s="9">
        <v>56.77</v>
      </c>
      <c r="H2517" s="8">
        <v>2</v>
      </c>
      <c r="I2517" s="8">
        <v>5</v>
      </c>
      <c r="L2517" s="188">
        <f>VLOOKUP('Tabela STJ'!$F$5:$F$5098,'R$ REAJUSTADO'!$A$2:$B$44,2,FALSE)</f>
        <v>1191.8499999999999</v>
      </c>
      <c r="M2517" s="51">
        <f t="shared" si="89"/>
        <v>1191.8499999999999</v>
      </c>
      <c r="N2517" s="52">
        <f>G2517*'R$ REAJUSTADO'!$E$13</f>
        <v>904.91380000000004</v>
      </c>
      <c r="O2517" s="11">
        <f>(J2517*'R$ REAJUSTADO'!$E$16)*'Tabela STJ'!K2517</f>
        <v>0</v>
      </c>
      <c r="P2517" s="205">
        <f t="shared" si="90"/>
        <v>2096.7637999999997</v>
      </c>
      <c r="Q2517" s="201" t="s">
        <v>5172</v>
      </c>
    </row>
    <row r="2518" spans="1:17" ht="25.5">
      <c r="A2518" s="119" t="s">
        <v>4325</v>
      </c>
      <c r="B2518" s="6" t="s">
        <v>4445</v>
      </c>
      <c r="C2518" s="131" t="s">
        <v>7910</v>
      </c>
      <c r="D2518" s="132" t="s">
        <v>2185</v>
      </c>
      <c r="E2518" s="8">
        <v>1</v>
      </c>
      <c r="F2518" s="166" t="s">
        <v>7</v>
      </c>
      <c r="G2518" s="9">
        <v>56.77</v>
      </c>
      <c r="H2518" s="8">
        <v>1</v>
      </c>
      <c r="I2518" s="8">
        <v>5</v>
      </c>
      <c r="L2518" s="188">
        <f>VLOOKUP('Tabela STJ'!$F$5:$F$5098,'R$ REAJUSTADO'!$A$2:$B$44,2,FALSE)</f>
        <v>1191.8499999999999</v>
      </c>
      <c r="M2518" s="51">
        <f t="shared" si="89"/>
        <v>1191.8499999999999</v>
      </c>
      <c r="N2518" s="52">
        <f>G2518*'R$ REAJUSTADO'!$E$13</f>
        <v>904.91380000000004</v>
      </c>
      <c r="O2518" s="11">
        <f>(J2518*'R$ REAJUSTADO'!$E$16)*'Tabela STJ'!K2518</f>
        <v>0</v>
      </c>
      <c r="P2518" s="205">
        <f t="shared" si="90"/>
        <v>2096.7637999999997</v>
      </c>
      <c r="Q2518" s="201" t="s">
        <v>5172</v>
      </c>
    </row>
    <row r="2519" spans="1:17" s="66" customFormat="1" ht="25.5">
      <c r="A2519" s="120" t="s">
        <v>4325</v>
      </c>
      <c r="B2519" s="41" t="s">
        <v>4445</v>
      </c>
      <c r="C2519" s="135" t="s">
        <v>7911</v>
      </c>
      <c r="D2519" s="136" t="s">
        <v>2181</v>
      </c>
      <c r="E2519" s="69">
        <v>2.93235</v>
      </c>
      <c r="F2519" s="168" t="s">
        <v>69</v>
      </c>
      <c r="G2519" s="62"/>
      <c r="H2519" s="7"/>
      <c r="I2519" s="7"/>
      <c r="J2519" s="176"/>
      <c r="K2519" s="63"/>
      <c r="L2519" s="190">
        <f>VLOOKUP('Tabela STJ'!$F$5:$F$5098,'R$ REAJUSTADO'!$A$2:$B$44,2,FALSE)</f>
        <v>212.03</v>
      </c>
      <c r="M2519" s="53">
        <f t="shared" si="89"/>
        <v>621.74617050000006</v>
      </c>
      <c r="N2519" s="65">
        <f>G2519*'R$ REAJUSTADO'!$E$13</f>
        <v>0</v>
      </c>
      <c r="O2519" s="64">
        <f>(J2519*'R$ REAJUSTADO'!$E$16)*'Tabela STJ'!K2519</f>
        <v>0</v>
      </c>
      <c r="P2519" s="205">
        <f t="shared" si="90"/>
        <v>621.74617050000006</v>
      </c>
      <c r="Q2519" s="201" t="s">
        <v>5172</v>
      </c>
    </row>
    <row r="2520" spans="1:17" s="66" customFormat="1" ht="25.5">
      <c r="A2520" s="120" t="s">
        <v>4325</v>
      </c>
      <c r="B2520" s="41" t="s">
        <v>4445</v>
      </c>
      <c r="C2520" s="135" t="s">
        <v>7912</v>
      </c>
      <c r="D2520" s="136" t="s">
        <v>2180</v>
      </c>
      <c r="E2520" s="69">
        <v>2.93235</v>
      </c>
      <c r="F2520" s="168" t="s">
        <v>69</v>
      </c>
      <c r="G2520" s="62"/>
      <c r="H2520" s="7"/>
      <c r="I2520" s="7"/>
      <c r="J2520" s="176"/>
      <c r="K2520" s="63"/>
      <c r="L2520" s="190">
        <f>VLOOKUP('Tabela STJ'!$F$5:$F$5098,'R$ REAJUSTADO'!$A$2:$B$44,2,FALSE)</f>
        <v>212.03</v>
      </c>
      <c r="M2520" s="53">
        <f t="shared" si="89"/>
        <v>621.74617050000006</v>
      </c>
      <c r="N2520" s="65">
        <f>G2520*'R$ REAJUSTADO'!$E$13</f>
        <v>0</v>
      </c>
      <c r="O2520" s="64">
        <f>(J2520*'R$ REAJUSTADO'!$E$16)*'Tabela STJ'!K2520</f>
        <v>0</v>
      </c>
      <c r="P2520" s="205">
        <f t="shared" si="90"/>
        <v>621.74617050000006</v>
      </c>
      <c r="Q2520" s="201" t="s">
        <v>5172</v>
      </c>
    </row>
    <row r="2521" spans="1:17" ht="25.5">
      <c r="A2521" s="119" t="s">
        <v>4325</v>
      </c>
      <c r="B2521" s="6" t="s">
        <v>4445</v>
      </c>
      <c r="C2521" s="131" t="s">
        <v>7913</v>
      </c>
      <c r="D2521" s="132" t="s">
        <v>2166</v>
      </c>
      <c r="E2521" s="8">
        <v>1</v>
      </c>
      <c r="F2521" s="166" t="s">
        <v>69</v>
      </c>
      <c r="I2521" s="8">
        <v>0</v>
      </c>
      <c r="L2521" s="188">
        <f>VLOOKUP('Tabela STJ'!$F$5:$F$5098,'R$ REAJUSTADO'!$A$2:$B$44,2,FALSE)</f>
        <v>212.03</v>
      </c>
      <c r="M2521" s="51">
        <f t="shared" si="89"/>
        <v>212.03</v>
      </c>
      <c r="N2521" s="52">
        <f>G2521*'R$ REAJUSTADO'!$E$13</f>
        <v>0</v>
      </c>
      <c r="O2521" s="11">
        <f>(J2521*'R$ REAJUSTADO'!$E$16)*'Tabela STJ'!K2521</f>
        <v>0</v>
      </c>
      <c r="P2521" s="205">
        <f t="shared" si="90"/>
        <v>212.03</v>
      </c>
      <c r="Q2521" s="201" t="s">
        <v>5172</v>
      </c>
    </row>
    <row r="2522" spans="1:17" ht="25.5">
      <c r="A2522" s="119" t="s">
        <v>4325</v>
      </c>
      <c r="B2522" s="6" t="s">
        <v>4445</v>
      </c>
      <c r="C2522" s="131" t="s">
        <v>7914</v>
      </c>
      <c r="D2522" s="132" t="s">
        <v>2169</v>
      </c>
      <c r="E2522" s="8">
        <v>1</v>
      </c>
      <c r="F2522" s="166" t="s">
        <v>194</v>
      </c>
      <c r="H2522" s="8">
        <v>2</v>
      </c>
      <c r="I2522" s="8">
        <v>4</v>
      </c>
      <c r="L2522" s="188">
        <f>VLOOKUP('Tabela STJ'!$F$5:$F$5098,'R$ REAJUSTADO'!$A$2:$B$44,2,FALSE)</f>
        <v>923</v>
      </c>
      <c r="M2522" s="51">
        <f t="shared" si="89"/>
        <v>923</v>
      </c>
      <c r="N2522" s="52">
        <f>G2522*'R$ REAJUSTADO'!$E$13</f>
        <v>0</v>
      </c>
      <c r="O2522" s="11">
        <f>(J2522*'R$ REAJUSTADO'!$E$16)*'Tabela STJ'!K2522</f>
        <v>0</v>
      </c>
      <c r="P2522" s="205">
        <f t="shared" si="90"/>
        <v>923</v>
      </c>
      <c r="Q2522" s="201" t="s">
        <v>5172</v>
      </c>
    </row>
    <row r="2523" spans="1:17" s="26" customFormat="1" ht="31.5">
      <c r="A2523" s="273" t="s">
        <v>5470</v>
      </c>
      <c r="B2523" s="273"/>
      <c r="C2523" s="273"/>
      <c r="D2523" s="273"/>
      <c r="E2523" s="273"/>
      <c r="F2523" s="273"/>
      <c r="G2523" s="273"/>
      <c r="H2523" s="273"/>
      <c r="I2523" s="273"/>
      <c r="J2523" s="273"/>
      <c r="K2523" s="273"/>
      <c r="L2523" s="273"/>
      <c r="M2523" s="273"/>
      <c r="N2523" s="273"/>
      <c r="O2523" s="273"/>
      <c r="P2523" s="273"/>
      <c r="Q2523" s="273"/>
    </row>
    <row r="2524" spans="1:17" ht="25.5">
      <c r="A2524" s="119" t="s">
        <v>4325</v>
      </c>
      <c r="B2524" s="6" t="s">
        <v>4446</v>
      </c>
      <c r="C2524" s="131" t="s">
        <v>7915</v>
      </c>
      <c r="D2524" s="132" t="s">
        <v>2188</v>
      </c>
      <c r="E2524" s="8">
        <v>1</v>
      </c>
      <c r="F2524" s="166" t="s">
        <v>245</v>
      </c>
      <c r="H2524" s="8">
        <v>1</v>
      </c>
      <c r="I2524" s="8">
        <v>3</v>
      </c>
      <c r="L2524" s="188">
        <f>VLOOKUP('Tabela STJ'!$F$5:$F$5098,'R$ REAJUSTADO'!$A$2:$B$44,2,FALSE)</f>
        <v>648.59</v>
      </c>
      <c r="M2524" s="51">
        <f t="shared" ref="M2524:M2594" si="91">L2524*E2524</f>
        <v>648.59</v>
      </c>
      <c r="N2524" s="52">
        <f>G2524*'R$ REAJUSTADO'!$E$13</f>
        <v>0</v>
      </c>
      <c r="O2524" s="11">
        <f>(J2524*'R$ REAJUSTADO'!$E$16)*'Tabela STJ'!K2524</f>
        <v>0</v>
      </c>
      <c r="P2524" s="205">
        <f t="shared" si="90"/>
        <v>648.59</v>
      </c>
      <c r="Q2524" s="201" t="s">
        <v>5172</v>
      </c>
    </row>
    <row r="2525" spans="1:17" ht="25.5">
      <c r="A2525" s="119" t="s">
        <v>4325</v>
      </c>
      <c r="B2525" s="6" t="s">
        <v>4446</v>
      </c>
      <c r="C2525" s="131" t="s">
        <v>7916</v>
      </c>
      <c r="D2525" s="132" t="s">
        <v>2190</v>
      </c>
      <c r="E2525" s="8">
        <v>1</v>
      </c>
      <c r="F2525" s="166" t="s">
        <v>201</v>
      </c>
      <c r="H2525" s="8">
        <v>1</v>
      </c>
      <c r="I2525" s="8">
        <v>5</v>
      </c>
      <c r="L2525" s="188">
        <f>VLOOKUP('Tabela STJ'!$F$5:$F$5098,'R$ REAJUSTADO'!$A$2:$B$44,2,FALSE)</f>
        <v>769.16</v>
      </c>
      <c r="M2525" s="51">
        <f t="shared" si="91"/>
        <v>769.16</v>
      </c>
      <c r="N2525" s="52">
        <f>G2525*'R$ REAJUSTADO'!$E$13</f>
        <v>0</v>
      </c>
      <c r="O2525" s="11">
        <f>(J2525*'R$ REAJUSTADO'!$E$16)*'Tabela STJ'!K2525</f>
        <v>0</v>
      </c>
      <c r="P2525" s="205">
        <f t="shared" si="90"/>
        <v>769.16</v>
      </c>
      <c r="Q2525" s="201" t="s">
        <v>5172</v>
      </c>
    </row>
    <row r="2526" spans="1:17" ht="25.5">
      <c r="A2526" s="119" t="s">
        <v>4325</v>
      </c>
      <c r="B2526" s="6" t="s">
        <v>4446</v>
      </c>
      <c r="C2526" s="131" t="s">
        <v>7917</v>
      </c>
      <c r="D2526" s="132" t="s">
        <v>2192</v>
      </c>
      <c r="E2526" s="8">
        <v>1</v>
      </c>
      <c r="F2526" s="166" t="s">
        <v>201</v>
      </c>
      <c r="H2526" s="8">
        <v>1</v>
      </c>
      <c r="I2526" s="8">
        <v>4</v>
      </c>
      <c r="L2526" s="188">
        <f>VLOOKUP('Tabela STJ'!$F$5:$F$5098,'R$ REAJUSTADO'!$A$2:$B$44,2,FALSE)</f>
        <v>769.16</v>
      </c>
      <c r="M2526" s="51">
        <f t="shared" si="91"/>
        <v>769.16</v>
      </c>
      <c r="N2526" s="52">
        <f>G2526*'R$ REAJUSTADO'!$E$13</f>
        <v>0</v>
      </c>
      <c r="O2526" s="11">
        <f>(J2526*'R$ REAJUSTADO'!$E$16)*'Tabela STJ'!K2526</f>
        <v>0</v>
      </c>
      <c r="P2526" s="205">
        <f t="shared" si="90"/>
        <v>769.16</v>
      </c>
      <c r="Q2526" s="201" t="s">
        <v>5172</v>
      </c>
    </row>
    <row r="2527" spans="1:17" ht="25.5">
      <c r="A2527" s="119" t="s">
        <v>4325</v>
      </c>
      <c r="B2527" s="6" t="s">
        <v>4446</v>
      </c>
      <c r="C2527" s="131" t="s">
        <v>7918</v>
      </c>
      <c r="D2527" s="132" t="s">
        <v>2194</v>
      </c>
      <c r="E2527" s="8">
        <v>1</v>
      </c>
      <c r="F2527" s="166" t="s">
        <v>5</v>
      </c>
      <c r="H2527" s="8">
        <v>1</v>
      </c>
      <c r="I2527" s="8">
        <v>3</v>
      </c>
      <c r="L2527" s="188">
        <f>VLOOKUP('Tabela STJ'!$F$5:$F$5098,'R$ REAJUSTADO'!$A$2:$B$44,2,FALSE)</f>
        <v>600.09</v>
      </c>
      <c r="M2527" s="51">
        <f t="shared" si="91"/>
        <v>600.09</v>
      </c>
      <c r="N2527" s="52">
        <f>G2527*'R$ REAJUSTADO'!$E$13</f>
        <v>0</v>
      </c>
      <c r="O2527" s="11">
        <f>(J2527*'R$ REAJUSTADO'!$E$16)*'Tabela STJ'!K2527</f>
        <v>0</v>
      </c>
      <c r="P2527" s="205">
        <f t="shared" si="90"/>
        <v>600.09</v>
      </c>
      <c r="Q2527" s="201" t="s">
        <v>5172</v>
      </c>
    </row>
    <row r="2528" spans="1:17" ht="25.5">
      <c r="A2528" s="119" t="s">
        <v>4325</v>
      </c>
      <c r="B2528" s="6" t="s">
        <v>4446</v>
      </c>
      <c r="C2528" s="131" t="s">
        <v>7919</v>
      </c>
      <c r="D2528" s="132" t="s">
        <v>2189</v>
      </c>
      <c r="E2528" s="8">
        <v>1</v>
      </c>
      <c r="F2528" s="166" t="s">
        <v>245</v>
      </c>
      <c r="G2528" s="9">
        <v>24.33</v>
      </c>
      <c r="H2528" s="8">
        <v>1</v>
      </c>
      <c r="I2528" s="8">
        <v>5</v>
      </c>
      <c r="L2528" s="188">
        <f>VLOOKUP('Tabela STJ'!$F$5:$F$5098,'R$ REAJUSTADO'!$A$2:$B$44,2,FALSE)</f>
        <v>648.59</v>
      </c>
      <c r="M2528" s="51">
        <f t="shared" si="91"/>
        <v>648.59</v>
      </c>
      <c r="N2528" s="52">
        <f>G2528*'R$ REAJUSTADO'!$E$13</f>
        <v>387.82019999999994</v>
      </c>
      <c r="O2528" s="11">
        <f>(J2528*'R$ REAJUSTADO'!$E$16)*'Tabela STJ'!K2528</f>
        <v>0</v>
      </c>
      <c r="P2528" s="205">
        <f t="shared" si="90"/>
        <v>1036.4102</v>
      </c>
      <c r="Q2528" s="201" t="s">
        <v>5172</v>
      </c>
    </row>
    <row r="2529" spans="1:17" ht="25.5">
      <c r="A2529" s="119" t="s">
        <v>4325</v>
      </c>
      <c r="B2529" s="6" t="s">
        <v>4446</v>
      </c>
      <c r="C2529" s="131" t="s">
        <v>7920</v>
      </c>
      <c r="D2529" s="132" t="s">
        <v>2191</v>
      </c>
      <c r="E2529" s="8">
        <v>1</v>
      </c>
      <c r="F2529" s="166" t="s">
        <v>293</v>
      </c>
      <c r="G2529" s="9">
        <v>52.72</v>
      </c>
      <c r="H2529" s="8">
        <v>1</v>
      </c>
      <c r="I2529" s="8">
        <v>6</v>
      </c>
      <c r="L2529" s="188">
        <f>VLOOKUP('Tabela STJ'!$F$5:$F$5098,'R$ REAJUSTADO'!$A$2:$B$44,2,FALSE)</f>
        <v>990.89</v>
      </c>
      <c r="M2529" s="51">
        <f t="shared" si="91"/>
        <v>990.89</v>
      </c>
      <c r="N2529" s="52">
        <f>G2529*'R$ REAJUSTADO'!$E$13</f>
        <v>840.35679999999991</v>
      </c>
      <c r="O2529" s="11">
        <f>(J2529*'R$ REAJUSTADO'!$E$16)*'Tabela STJ'!K2529</f>
        <v>0</v>
      </c>
      <c r="P2529" s="205">
        <f t="shared" si="90"/>
        <v>1831.2467999999999</v>
      </c>
      <c r="Q2529" s="201" t="s">
        <v>5172</v>
      </c>
    </row>
    <row r="2530" spans="1:17" ht="25.5">
      <c r="A2530" s="119" t="s">
        <v>4325</v>
      </c>
      <c r="B2530" s="6" t="s">
        <v>4446</v>
      </c>
      <c r="C2530" s="131" t="s">
        <v>7921</v>
      </c>
      <c r="D2530" s="132" t="s">
        <v>2193</v>
      </c>
      <c r="E2530" s="8">
        <v>1</v>
      </c>
      <c r="F2530" s="166" t="s">
        <v>7</v>
      </c>
      <c r="G2530" s="9">
        <v>56.77</v>
      </c>
      <c r="H2530" s="8">
        <v>1</v>
      </c>
      <c r="I2530" s="8">
        <v>5</v>
      </c>
      <c r="L2530" s="188">
        <f>VLOOKUP('Tabela STJ'!$F$5:$F$5098,'R$ REAJUSTADO'!$A$2:$B$44,2,FALSE)</f>
        <v>1191.8499999999999</v>
      </c>
      <c r="M2530" s="51">
        <f t="shared" si="91"/>
        <v>1191.8499999999999</v>
      </c>
      <c r="N2530" s="52">
        <f>G2530*'R$ REAJUSTADO'!$E$13</f>
        <v>904.91380000000004</v>
      </c>
      <c r="O2530" s="11">
        <f>(J2530*'R$ REAJUSTADO'!$E$16)*'Tabela STJ'!K2530</f>
        <v>0</v>
      </c>
      <c r="P2530" s="205">
        <f t="shared" si="90"/>
        <v>2096.7637999999997</v>
      </c>
      <c r="Q2530" s="201" t="s">
        <v>5172</v>
      </c>
    </row>
    <row r="2531" spans="1:17" ht="25.5">
      <c r="A2531" s="119" t="s">
        <v>4325</v>
      </c>
      <c r="B2531" s="6" t="s">
        <v>4446</v>
      </c>
      <c r="C2531" s="131" t="s">
        <v>7922</v>
      </c>
      <c r="D2531" s="132" t="s">
        <v>2195</v>
      </c>
      <c r="E2531" s="8">
        <v>1</v>
      </c>
      <c r="F2531" s="166" t="s">
        <v>201</v>
      </c>
      <c r="G2531" s="9">
        <v>44.61</v>
      </c>
      <c r="H2531" s="8">
        <v>1</v>
      </c>
      <c r="I2531" s="8">
        <v>5</v>
      </c>
      <c r="L2531" s="188">
        <f>VLOOKUP('Tabela STJ'!$F$5:$F$5098,'R$ REAJUSTADO'!$A$2:$B$44,2,FALSE)</f>
        <v>769.16</v>
      </c>
      <c r="M2531" s="51">
        <f t="shared" si="91"/>
        <v>769.16</v>
      </c>
      <c r="N2531" s="52">
        <f>G2531*'R$ REAJUSTADO'!$E$13</f>
        <v>711.08339999999998</v>
      </c>
      <c r="O2531" s="11">
        <f>(J2531*'R$ REAJUSTADO'!$E$16)*'Tabela STJ'!K2531</f>
        <v>0</v>
      </c>
      <c r="P2531" s="205">
        <f t="shared" si="90"/>
        <v>1480.2433999999998</v>
      </c>
      <c r="Q2531" s="201" t="s">
        <v>5172</v>
      </c>
    </row>
    <row r="2532" spans="1:17" ht="25.5">
      <c r="A2532" s="119" t="s">
        <v>4325</v>
      </c>
      <c r="B2532" s="6" t="s">
        <v>4446</v>
      </c>
      <c r="C2532" s="131" t="s">
        <v>7923</v>
      </c>
      <c r="D2532" s="132" t="s">
        <v>5609</v>
      </c>
      <c r="E2532" s="8">
        <v>1</v>
      </c>
      <c r="F2532" s="166" t="s">
        <v>196</v>
      </c>
      <c r="L2532" s="188">
        <f>VLOOKUP('Tabela STJ'!$F$5:$F$5098,'R$ REAJUSTADO'!$A$2:$B$44,2,FALSE)</f>
        <v>353.41</v>
      </c>
      <c r="M2532" s="51">
        <f t="shared" ref="M2532" si="92">L2532*E2532</f>
        <v>353.41</v>
      </c>
      <c r="N2532" s="52">
        <f>G2532*'R$ REAJUSTADO'!$E$13</f>
        <v>0</v>
      </c>
      <c r="O2532" s="11">
        <f>(J2532*'R$ REAJUSTADO'!$E$16)*'Tabela STJ'!K2532</f>
        <v>0</v>
      </c>
      <c r="P2532" s="205">
        <f t="shared" ref="P2532" si="93">SUM(M2532:O2532)</f>
        <v>353.41</v>
      </c>
      <c r="Q2532" s="201" t="s">
        <v>5172</v>
      </c>
    </row>
    <row r="2533" spans="1:17" ht="18.75">
      <c r="A2533" s="274"/>
      <c r="B2533" s="275"/>
      <c r="C2533" s="140" t="s">
        <v>7924</v>
      </c>
      <c r="D2533" s="271" t="s">
        <v>5471</v>
      </c>
      <c r="E2533" s="271"/>
      <c r="F2533" s="271"/>
      <c r="G2533" s="271"/>
      <c r="H2533" s="271"/>
      <c r="I2533" s="271"/>
      <c r="J2533" s="271"/>
      <c r="K2533" s="271"/>
      <c r="L2533" s="271"/>
      <c r="M2533" s="271"/>
      <c r="N2533" s="271"/>
      <c r="O2533" s="271"/>
      <c r="P2533" s="271"/>
      <c r="Q2533" s="271"/>
    </row>
    <row r="2534" spans="1:17" s="26" customFormat="1" ht="31.5">
      <c r="A2534" s="273" t="s">
        <v>5472</v>
      </c>
      <c r="B2534" s="273"/>
      <c r="C2534" s="273"/>
      <c r="D2534" s="273"/>
      <c r="E2534" s="273"/>
      <c r="F2534" s="273"/>
      <c r="G2534" s="273"/>
      <c r="H2534" s="273"/>
      <c r="I2534" s="273"/>
      <c r="J2534" s="273"/>
      <c r="K2534" s="273"/>
      <c r="L2534" s="273"/>
      <c r="M2534" s="273"/>
      <c r="N2534" s="273"/>
      <c r="O2534" s="273"/>
      <c r="P2534" s="273"/>
      <c r="Q2534" s="273"/>
    </row>
    <row r="2535" spans="1:17" ht="25.5">
      <c r="A2535" s="119" t="s">
        <v>4325</v>
      </c>
      <c r="B2535" s="6" t="s">
        <v>4447</v>
      </c>
      <c r="C2535" s="131" t="s">
        <v>7925</v>
      </c>
      <c r="D2535" s="132" t="s">
        <v>2197</v>
      </c>
      <c r="E2535" s="8">
        <v>1</v>
      </c>
      <c r="F2535" s="166" t="s">
        <v>5</v>
      </c>
      <c r="H2535" s="8">
        <v>1</v>
      </c>
      <c r="I2535" s="8">
        <v>3</v>
      </c>
      <c r="L2535" s="188">
        <f>VLOOKUP('Tabela STJ'!$F$5:$F$5098,'R$ REAJUSTADO'!$A$2:$B$44,2,FALSE)</f>
        <v>600.09</v>
      </c>
      <c r="M2535" s="51">
        <f t="shared" si="91"/>
        <v>600.09</v>
      </c>
      <c r="N2535" s="52">
        <f>G2535*'R$ REAJUSTADO'!$E$13</f>
        <v>0</v>
      </c>
      <c r="O2535" s="11">
        <f>(J2535*'R$ REAJUSTADO'!$E$16)*'Tabela STJ'!K2535</f>
        <v>0</v>
      </c>
      <c r="P2535" s="205">
        <f t="shared" si="90"/>
        <v>600.09</v>
      </c>
      <c r="Q2535" s="201" t="s">
        <v>5172</v>
      </c>
    </row>
    <row r="2536" spans="1:17" ht="25.5">
      <c r="A2536" s="119" t="s">
        <v>4325</v>
      </c>
      <c r="B2536" s="6" t="s">
        <v>4447</v>
      </c>
      <c r="C2536" s="131" t="s">
        <v>7926</v>
      </c>
      <c r="D2536" s="132" t="s">
        <v>2198</v>
      </c>
      <c r="E2536" s="8">
        <v>1</v>
      </c>
      <c r="F2536" s="166" t="s">
        <v>184</v>
      </c>
      <c r="H2536" s="8">
        <v>1</v>
      </c>
      <c r="I2536" s="8">
        <v>5</v>
      </c>
      <c r="L2536" s="188">
        <f>VLOOKUP('Tabela STJ'!$F$5:$F$5098,'R$ REAJUSTADO'!$A$2:$B$44,2,FALSE)</f>
        <v>720.66</v>
      </c>
      <c r="M2536" s="51">
        <f t="shared" si="91"/>
        <v>720.66</v>
      </c>
      <c r="N2536" s="52">
        <f>G2536*'R$ REAJUSTADO'!$E$13</f>
        <v>0</v>
      </c>
      <c r="O2536" s="11">
        <f>(J2536*'R$ REAJUSTADO'!$E$16)*'Tabela STJ'!K2536</f>
        <v>0</v>
      </c>
      <c r="P2536" s="205">
        <f t="shared" si="90"/>
        <v>720.66</v>
      </c>
      <c r="Q2536" s="201" t="s">
        <v>5172</v>
      </c>
    </row>
    <row r="2537" spans="1:17" ht="25.5">
      <c r="A2537" s="119" t="s">
        <v>4325</v>
      </c>
      <c r="B2537" s="6" t="s">
        <v>4447</v>
      </c>
      <c r="C2537" s="131" t="s">
        <v>7927</v>
      </c>
      <c r="D2537" s="132" t="s">
        <v>2196</v>
      </c>
      <c r="E2537" s="8">
        <v>1</v>
      </c>
      <c r="F2537" s="166" t="s">
        <v>201</v>
      </c>
      <c r="G2537" s="9">
        <v>44.61</v>
      </c>
      <c r="H2537" s="8">
        <v>1</v>
      </c>
      <c r="I2537" s="8">
        <v>5</v>
      </c>
      <c r="L2537" s="188">
        <f>VLOOKUP('Tabela STJ'!$F$5:$F$5098,'R$ REAJUSTADO'!$A$2:$B$44,2,FALSE)</f>
        <v>769.16</v>
      </c>
      <c r="M2537" s="51">
        <f t="shared" si="91"/>
        <v>769.16</v>
      </c>
      <c r="N2537" s="52">
        <f>G2537*'R$ REAJUSTADO'!$E$13</f>
        <v>711.08339999999998</v>
      </c>
      <c r="O2537" s="11">
        <f>(J2537*'R$ REAJUSTADO'!$E$16)*'Tabela STJ'!K2537</f>
        <v>0</v>
      </c>
      <c r="P2537" s="205">
        <f t="shared" si="90"/>
        <v>1480.2433999999998</v>
      </c>
      <c r="Q2537" s="201" t="s">
        <v>5172</v>
      </c>
    </row>
    <row r="2538" spans="1:17" s="26" customFormat="1" ht="31.5">
      <c r="A2538" s="273" t="s">
        <v>5610</v>
      </c>
      <c r="B2538" s="273"/>
      <c r="C2538" s="273"/>
      <c r="D2538" s="273"/>
      <c r="E2538" s="273"/>
      <c r="F2538" s="273"/>
      <c r="G2538" s="273"/>
      <c r="H2538" s="273"/>
      <c r="I2538" s="273"/>
      <c r="J2538" s="273"/>
      <c r="K2538" s="273"/>
      <c r="L2538" s="273"/>
      <c r="M2538" s="273"/>
      <c r="N2538" s="273"/>
      <c r="O2538" s="273"/>
      <c r="P2538" s="273"/>
      <c r="Q2538" s="273"/>
    </row>
    <row r="2539" spans="1:17" ht="25.5">
      <c r="A2539" s="119" t="s">
        <v>4325</v>
      </c>
      <c r="B2539" s="6" t="s">
        <v>4448</v>
      </c>
      <c r="C2539" s="131" t="s">
        <v>7928</v>
      </c>
      <c r="D2539" s="132" t="s">
        <v>2199</v>
      </c>
      <c r="E2539" s="8">
        <v>1</v>
      </c>
      <c r="F2539" s="166" t="s">
        <v>194</v>
      </c>
      <c r="H2539" s="8">
        <v>2</v>
      </c>
      <c r="I2539" s="8">
        <v>4</v>
      </c>
      <c r="L2539" s="188">
        <f>VLOOKUP('Tabela STJ'!$F$5:$F$5098,'R$ REAJUSTADO'!$A$2:$B$44,2,FALSE)</f>
        <v>923</v>
      </c>
      <c r="M2539" s="51">
        <f t="shared" si="91"/>
        <v>923</v>
      </c>
      <c r="N2539" s="52">
        <f>G2539*'R$ REAJUSTADO'!$E$13</f>
        <v>0</v>
      </c>
      <c r="O2539" s="11">
        <f>(J2539*'R$ REAJUSTADO'!$E$16)*'Tabela STJ'!K2539</f>
        <v>0</v>
      </c>
      <c r="P2539" s="205">
        <f t="shared" si="90"/>
        <v>923</v>
      </c>
      <c r="Q2539" s="201" t="s">
        <v>5172</v>
      </c>
    </row>
    <row r="2540" spans="1:17" ht="25.5">
      <c r="A2540" s="119" t="s">
        <v>4325</v>
      </c>
      <c r="B2540" s="6" t="s">
        <v>4448</v>
      </c>
      <c r="C2540" s="131" t="s">
        <v>7929</v>
      </c>
      <c r="D2540" s="132" t="s">
        <v>2200</v>
      </c>
      <c r="E2540" s="8">
        <v>1</v>
      </c>
      <c r="F2540" s="166" t="s">
        <v>194</v>
      </c>
      <c r="H2540" s="8">
        <v>2</v>
      </c>
      <c r="I2540" s="8">
        <v>4</v>
      </c>
      <c r="L2540" s="188">
        <f>VLOOKUP('Tabela STJ'!$F$5:$F$5098,'R$ REAJUSTADO'!$A$2:$B$44,2,FALSE)</f>
        <v>923</v>
      </c>
      <c r="M2540" s="51">
        <f t="shared" si="91"/>
        <v>923</v>
      </c>
      <c r="N2540" s="52">
        <f>G2540*'R$ REAJUSTADO'!$E$13</f>
        <v>0</v>
      </c>
      <c r="O2540" s="11">
        <f>(J2540*'R$ REAJUSTADO'!$E$16)*'Tabela STJ'!K2540</f>
        <v>0</v>
      </c>
      <c r="P2540" s="205">
        <f t="shared" si="90"/>
        <v>923</v>
      </c>
      <c r="Q2540" s="201" t="s">
        <v>5172</v>
      </c>
    </row>
    <row r="2541" spans="1:17" ht="30">
      <c r="A2541" s="119" t="s">
        <v>4325</v>
      </c>
      <c r="B2541" s="6" t="s">
        <v>4448</v>
      </c>
      <c r="C2541" s="131" t="s">
        <v>7930</v>
      </c>
      <c r="D2541" s="132" t="s">
        <v>2201</v>
      </c>
      <c r="E2541" s="8">
        <v>1</v>
      </c>
      <c r="F2541" s="166" t="s">
        <v>281</v>
      </c>
      <c r="H2541" s="8">
        <v>2</v>
      </c>
      <c r="I2541" s="8">
        <v>3</v>
      </c>
      <c r="L2541" s="188">
        <f>VLOOKUP('Tabela STJ'!$F$5:$F$5098,'R$ REAJUSTADO'!$A$2:$B$44,2,FALSE)</f>
        <v>1074.04</v>
      </c>
      <c r="M2541" s="51">
        <f t="shared" si="91"/>
        <v>1074.04</v>
      </c>
      <c r="N2541" s="52">
        <f>G2541*'R$ REAJUSTADO'!$E$13</f>
        <v>0</v>
      </c>
      <c r="O2541" s="11">
        <f>(J2541*'R$ REAJUSTADO'!$E$16)*'Tabela STJ'!K2541</f>
        <v>0</v>
      </c>
      <c r="P2541" s="205">
        <f t="shared" si="90"/>
        <v>1074.04</v>
      </c>
      <c r="Q2541" s="201" t="s">
        <v>5172</v>
      </c>
    </row>
    <row r="2542" spans="1:17" ht="25.5">
      <c r="A2542" s="119" t="s">
        <v>4325</v>
      </c>
      <c r="B2542" s="6" t="s">
        <v>4448</v>
      </c>
      <c r="C2542" s="131" t="s">
        <v>7931</v>
      </c>
      <c r="D2542" s="132" t="s">
        <v>2202</v>
      </c>
      <c r="E2542" s="8">
        <v>1</v>
      </c>
      <c r="F2542" s="166" t="s">
        <v>145</v>
      </c>
      <c r="H2542" s="8">
        <v>1</v>
      </c>
      <c r="I2542" s="8">
        <v>1</v>
      </c>
      <c r="L2542" s="188">
        <f>VLOOKUP('Tabela STJ'!$F$5:$F$5098,'R$ REAJUSTADO'!$A$2:$B$44,2,FALSE)</f>
        <v>304.89</v>
      </c>
      <c r="M2542" s="51">
        <f t="shared" si="91"/>
        <v>304.89</v>
      </c>
      <c r="N2542" s="52">
        <f>G2542*'R$ REAJUSTADO'!$E$13</f>
        <v>0</v>
      </c>
      <c r="O2542" s="11">
        <f>(J2542*'R$ REAJUSTADO'!$E$16)*'Tabela STJ'!K2542</f>
        <v>0</v>
      </c>
      <c r="P2542" s="205">
        <f t="shared" si="90"/>
        <v>304.89</v>
      </c>
      <c r="Q2542" s="201" t="s">
        <v>5172</v>
      </c>
    </row>
    <row r="2543" spans="1:17" ht="25.5">
      <c r="A2543" s="119" t="s">
        <v>4325</v>
      </c>
      <c r="B2543" s="6" t="s">
        <v>4448</v>
      </c>
      <c r="C2543" s="131" t="s">
        <v>7932</v>
      </c>
      <c r="D2543" s="132" t="s">
        <v>2203</v>
      </c>
      <c r="E2543" s="8">
        <v>1</v>
      </c>
      <c r="F2543" s="166" t="s">
        <v>6</v>
      </c>
      <c r="H2543" s="8">
        <v>1</v>
      </c>
      <c r="I2543" s="8">
        <v>6</v>
      </c>
      <c r="L2543" s="188">
        <f>VLOOKUP('Tabela STJ'!$F$5:$F$5098,'R$ REAJUSTADO'!$A$2:$B$44,2,FALSE)</f>
        <v>838.45</v>
      </c>
      <c r="M2543" s="51">
        <f t="shared" si="91"/>
        <v>838.45</v>
      </c>
      <c r="N2543" s="52">
        <f>G2543*'R$ REAJUSTADO'!$E$13</f>
        <v>0</v>
      </c>
      <c r="O2543" s="11">
        <f>(J2543*'R$ REAJUSTADO'!$E$16)*'Tabela STJ'!K2543</f>
        <v>0</v>
      </c>
      <c r="P2543" s="205">
        <f t="shared" si="90"/>
        <v>838.45</v>
      </c>
      <c r="Q2543" s="201" t="s">
        <v>5172</v>
      </c>
    </row>
    <row r="2544" spans="1:17" ht="25.5">
      <c r="A2544" s="119" t="s">
        <v>4325</v>
      </c>
      <c r="B2544" s="6" t="s">
        <v>4448</v>
      </c>
      <c r="C2544" s="131" t="s">
        <v>7933</v>
      </c>
      <c r="D2544" s="132" t="s">
        <v>2204</v>
      </c>
      <c r="E2544" s="8">
        <v>1</v>
      </c>
      <c r="F2544" s="166" t="s">
        <v>194</v>
      </c>
      <c r="H2544" s="8">
        <v>2</v>
      </c>
      <c r="I2544" s="8">
        <v>5</v>
      </c>
      <c r="L2544" s="188">
        <f>VLOOKUP('Tabela STJ'!$F$5:$F$5098,'R$ REAJUSTADO'!$A$2:$B$44,2,FALSE)</f>
        <v>923</v>
      </c>
      <c r="M2544" s="51">
        <f t="shared" si="91"/>
        <v>923</v>
      </c>
      <c r="N2544" s="52">
        <f>G2544*'R$ REAJUSTADO'!$E$13</f>
        <v>0</v>
      </c>
      <c r="O2544" s="11">
        <f>(J2544*'R$ REAJUSTADO'!$E$16)*'Tabela STJ'!K2544</f>
        <v>0</v>
      </c>
      <c r="P2544" s="205">
        <f t="shared" si="90"/>
        <v>923</v>
      </c>
      <c r="Q2544" s="201" t="s">
        <v>5172</v>
      </c>
    </row>
    <row r="2545" spans="1:17" ht="25.5">
      <c r="A2545" s="119" t="s">
        <v>4325</v>
      </c>
      <c r="B2545" s="6" t="s">
        <v>4448</v>
      </c>
      <c r="C2545" s="131" t="s">
        <v>7934</v>
      </c>
      <c r="D2545" s="132" t="s">
        <v>2206</v>
      </c>
      <c r="E2545" s="8">
        <v>1</v>
      </c>
      <c r="F2545" s="166" t="s">
        <v>184</v>
      </c>
      <c r="H2545" s="8">
        <v>2</v>
      </c>
      <c r="I2545" s="8">
        <v>4</v>
      </c>
      <c r="L2545" s="188">
        <f>VLOOKUP('Tabela STJ'!$F$5:$F$5098,'R$ REAJUSTADO'!$A$2:$B$44,2,FALSE)</f>
        <v>720.66</v>
      </c>
      <c r="M2545" s="51">
        <f t="shared" si="91"/>
        <v>720.66</v>
      </c>
      <c r="N2545" s="52">
        <f>G2545*'R$ REAJUSTADO'!$E$13</f>
        <v>0</v>
      </c>
      <c r="O2545" s="11">
        <f>(J2545*'R$ REAJUSTADO'!$E$16)*'Tabela STJ'!K2545</f>
        <v>0</v>
      </c>
      <c r="P2545" s="205">
        <f t="shared" si="90"/>
        <v>720.66</v>
      </c>
      <c r="Q2545" s="201" t="s">
        <v>5172</v>
      </c>
    </row>
    <row r="2546" spans="1:17" ht="25.5">
      <c r="A2546" s="119" t="s">
        <v>4325</v>
      </c>
      <c r="B2546" s="6" t="s">
        <v>4448</v>
      </c>
      <c r="C2546" s="131" t="s">
        <v>7935</v>
      </c>
      <c r="D2546" s="132" t="s">
        <v>2205</v>
      </c>
      <c r="E2546" s="8">
        <v>1</v>
      </c>
      <c r="F2546" s="166" t="s">
        <v>6</v>
      </c>
      <c r="H2546" s="8">
        <v>2</v>
      </c>
      <c r="I2546" s="8">
        <v>3</v>
      </c>
      <c r="L2546" s="188">
        <f>VLOOKUP('Tabela STJ'!$F$5:$F$5098,'R$ REAJUSTADO'!$A$2:$B$44,2,FALSE)</f>
        <v>838.45</v>
      </c>
      <c r="M2546" s="51">
        <f t="shared" si="91"/>
        <v>838.45</v>
      </c>
      <c r="N2546" s="52">
        <f>G2546*'R$ REAJUSTADO'!$E$13</f>
        <v>0</v>
      </c>
      <c r="O2546" s="11">
        <f>(J2546*'R$ REAJUSTADO'!$E$16)*'Tabela STJ'!K2546</f>
        <v>0</v>
      </c>
      <c r="P2546" s="205">
        <f t="shared" si="90"/>
        <v>838.45</v>
      </c>
      <c r="Q2546" s="201" t="s">
        <v>5172</v>
      </c>
    </row>
    <row r="2547" spans="1:17" s="26" customFormat="1" ht="31.5">
      <c r="A2547" s="273" t="s">
        <v>5473</v>
      </c>
      <c r="B2547" s="273"/>
      <c r="C2547" s="273"/>
      <c r="D2547" s="273"/>
      <c r="E2547" s="273"/>
      <c r="F2547" s="273"/>
      <c r="G2547" s="273"/>
      <c r="H2547" s="273"/>
      <c r="I2547" s="273"/>
      <c r="J2547" s="273"/>
      <c r="K2547" s="273"/>
      <c r="L2547" s="273"/>
      <c r="M2547" s="273"/>
      <c r="N2547" s="273"/>
      <c r="O2547" s="273"/>
      <c r="P2547" s="273"/>
      <c r="Q2547" s="273"/>
    </row>
    <row r="2548" spans="1:17" ht="25.5">
      <c r="A2548" s="119" t="s">
        <v>4325</v>
      </c>
      <c r="B2548" s="6" t="s">
        <v>4449</v>
      </c>
      <c r="C2548" s="131" t="s">
        <v>7936</v>
      </c>
      <c r="D2548" s="132" t="s">
        <v>2207</v>
      </c>
      <c r="E2548" s="8">
        <v>1</v>
      </c>
      <c r="F2548" s="166" t="s">
        <v>8</v>
      </c>
      <c r="H2548" s="8">
        <v>2</v>
      </c>
      <c r="I2548" s="8">
        <v>4</v>
      </c>
      <c r="L2548" s="188">
        <f>VLOOKUP('Tabela STJ'!$F$5:$F$5098,'R$ REAJUSTADO'!$A$2:$B$44,2,FALSE)</f>
        <v>1572.95</v>
      </c>
      <c r="M2548" s="51">
        <f t="shared" si="91"/>
        <v>1572.95</v>
      </c>
      <c r="N2548" s="52">
        <f>G2548*'R$ REAJUSTADO'!$E$13</f>
        <v>0</v>
      </c>
      <c r="O2548" s="11">
        <f>(J2548*'R$ REAJUSTADO'!$E$16)*'Tabela STJ'!K2548</f>
        <v>0</v>
      </c>
      <c r="P2548" s="205">
        <f t="shared" si="90"/>
        <v>1572.95</v>
      </c>
      <c r="Q2548" s="201" t="s">
        <v>5172</v>
      </c>
    </row>
    <row r="2549" spans="1:17" ht="30">
      <c r="A2549" s="119" t="s">
        <v>4325</v>
      </c>
      <c r="B2549" s="6" t="s">
        <v>4449</v>
      </c>
      <c r="C2549" s="131" t="s">
        <v>7937</v>
      </c>
      <c r="D2549" s="132" t="s">
        <v>2209</v>
      </c>
      <c r="E2549" s="8">
        <v>1</v>
      </c>
      <c r="F2549" s="166" t="s">
        <v>194</v>
      </c>
      <c r="H2549" s="8">
        <v>2</v>
      </c>
      <c r="I2549" s="8">
        <v>3</v>
      </c>
      <c r="L2549" s="188">
        <f>VLOOKUP('Tabela STJ'!$F$5:$F$5098,'R$ REAJUSTADO'!$A$2:$B$44,2,FALSE)</f>
        <v>923</v>
      </c>
      <c r="M2549" s="51">
        <f t="shared" si="91"/>
        <v>923</v>
      </c>
      <c r="N2549" s="52">
        <f>G2549*'R$ REAJUSTADO'!$E$13</f>
        <v>0</v>
      </c>
      <c r="O2549" s="11">
        <f>(J2549*'R$ REAJUSTADO'!$E$16)*'Tabela STJ'!K2549</f>
        <v>0</v>
      </c>
      <c r="P2549" s="205">
        <f t="shared" si="90"/>
        <v>923</v>
      </c>
      <c r="Q2549" s="201" t="s">
        <v>5172</v>
      </c>
    </row>
    <row r="2550" spans="1:17" ht="25.5">
      <c r="A2550" s="119" t="s">
        <v>4325</v>
      </c>
      <c r="B2550" s="6" t="s">
        <v>4449</v>
      </c>
      <c r="C2550" s="131" t="s">
        <v>7938</v>
      </c>
      <c r="D2550" s="132" t="s">
        <v>2211</v>
      </c>
      <c r="E2550" s="8">
        <v>1</v>
      </c>
      <c r="F2550" s="166" t="s">
        <v>194</v>
      </c>
      <c r="H2550" s="8">
        <v>2</v>
      </c>
      <c r="I2550" s="8">
        <v>3</v>
      </c>
      <c r="L2550" s="188">
        <f>VLOOKUP('Tabela STJ'!$F$5:$F$5098,'R$ REAJUSTADO'!$A$2:$B$44,2,FALSE)</f>
        <v>923</v>
      </c>
      <c r="M2550" s="51">
        <f t="shared" si="91"/>
        <v>923</v>
      </c>
      <c r="N2550" s="52">
        <f>G2550*'R$ REAJUSTADO'!$E$13</f>
        <v>0</v>
      </c>
      <c r="O2550" s="11">
        <f>(J2550*'R$ REAJUSTADO'!$E$16)*'Tabela STJ'!K2550</f>
        <v>0</v>
      </c>
      <c r="P2550" s="205">
        <f t="shared" si="90"/>
        <v>923</v>
      </c>
      <c r="Q2550" s="201" t="s">
        <v>5172</v>
      </c>
    </row>
    <row r="2551" spans="1:17" ht="25.5">
      <c r="A2551" s="119" t="s">
        <v>4325</v>
      </c>
      <c r="B2551" s="6" t="s">
        <v>4449</v>
      </c>
      <c r="C2551" s="131" t="s">
        <v>7939</v>
      </c>
      <c r="D2551" s="132" t="s">
        <v>2213</v>
      </c>
      <c r="E2551" s="8">
        <v>1</v>
      </c>
      <c r="F2551" s="166" t="s">
        <v>245</v>
      </c>
      <c r="H2551" s="8">
        <v>2</v>
      </c>
      <c r="I2551" s="8">
        <v>4</v>
      </c>
      <c r="L2551" s="188">
        <f>VLOOKUP('Tabela STJ'!$F$5:$F$5098,'R$ REAJUSTADO'!$A$2:$B$44,2,FALSE)</f>
        <v>648.59</v>
      </c>
      <c r="M2551" s="51">
        <f t="shared" si="91"/>
        <v>648.59</v>
      </c>
      <c r="N2551" s="52">
        <f>G2551*'R$ REAJUSTADO'!$E$13</f>
        <v>0</v>
      </c>
      <c r="O2551" s="11">
        <f>(J2551*'R$ REAJUSTADO'!$E$16)*'Tabela STJ'!K2551</f>
        <v>0</v>
      </c>
      <c r="P2551" s="205">
        <f t="shared" si="90"/>
        <v>648.59</v>
      </c>
      <c r="Q2551" s="201" t="s">
        <v>5172</v>
      </c>
    </row>
    <row r="2552" spans="1:17" ht="25.5">
      <c r="A2552" s="119" t="s">
        <v>4325</v>
      </c>
      <c r="B2552" s="6" t="s">
        <v>4449</v>
      </c>
      <c r="C2552" s="131" t="s">
        <v>7940</v>
      </c>
      <c r="D2552" s="132" t="s">
        <v>2215</v>
      </c>
      <c r="E2552" s="8">
        <v>1</v>
      </c>
      <c r="F2552" s="166" t="s">
        <v>5</v>
      </c>
      <c r="H2552" s="8">
        <v>1</v>
      </c>
      <c r="I2552" s="8">
        <v>3</v>
      </c>
      <c r="L2552" s="188">
        <f>VLOOKUP('Tabela STJ'!$F$5:$F$5098,'R$ REAJUSTADO'!$A$2:$B$44,2,FALSE)</f>
        <v>600.09</v>
      </c>
      <c r="M2552" s="51">
        <f t="shared" si="91"/>
        <v>600.09</v>
      </c>
      <c r="N2552" s="52">
        <f>G2552*'R$ REAJUSTADO'!$E$13</f>
        <v>0</v>
      </c>
      <c r="O2552" s="11">
        <f>(J2552*'R$ REAJUSTADO'!$E$16)*'Tabela STJ'!K2552</f>
        <v>0</v>
      </c>
      <c r="P2552" s="205">
        <f t="shared" si="90"/>
        <v>600.09</v>
      </c>
      <c r="Q2552" s="201" t="s">
        <v>5172</v>
      </c>
    </row>
    <row r="2553" spans="1:17" ht="25.5">
      <c r="A2553" s="119" t="s">
        <v>4325</v>
      </c>
      <c r="B2553" s="6" t="s">
        <v>4449</v>
      </c>
      <c r="C2553" s="131" t="s">
        <v>7941</v>
      </c>
      <c r="D2553" s="132" t="s">
        <v>2217</v>
      </c>
      <c r="E2553" s="8">
        <v>1</v>
      </c>
      <c r="F2553" s="166" t="s">
        <v>245</v>
      </c>
      <c r="H2553" s="8">
        <v>1</v>
      </c>
      <c r="I2553" s="8">
        <v>4</v>
      </c>
      <c r="L2553" s="188">
        <f>VLOOKUP('Tabela STJ'!$F$5:$F$5098,'R$ REAJUSTADO'!$A$2:$B$44,2,FALSE)</f>
        <v>648.59</v>
      </c>
      <c r="M2553" s="51">
        <f t="shared" si="91"/>
        <v>648.59</v>
      </c>
      <c r="N2553" s="52">
        <f>G2553*'R$ REAJUSTADO'!$E$13</f>
        <v>0</v>
      </c>
      <c r="O2553" s="11">
        <f>(J2553*'R$ REAJUSTADO'!$E$16)*'Tabela STJ'!K2553</f>
        <v>0</v>
      </c>
      <c r="P2553" s="205">
        <f t="shared" si="90"/>
        <v>648.59</v>
      </c>
      <c r="Q2553" s="201" t="s">
        <v>5172</v>
      </c>
    </row>
    <row r="2554" spans="1:17" ht="30">
      <c r="A2554" s="119" t="s">
        <v>4325</v>
      </c>
      <c r="B2554" s="6" t="s">
        <v>4449</v>
      </c>
      <c r="C2554" s="131" t="s">
        <v>7942</v>
      </c>
      <c r="D2554" s="132" t="s">
        <v>2218</v>
      </c>
      <c r="E2554" s="8">
        <v>1</v>
      </c>
      <c r="F2554" s="166" t="s">
        <v>196</v>
      </c>
      <c r="H2554" s="8">
        <v>1</v>
      </c>
      <c r="I2554" s="8">
        <v>4</v>
      </c>
      <c r="L2554" s="188">
        <f>VLOOKUP('Tabela STJ'!$F$5:$F$5098,'R$ REAJUSTADO'!$A$2:$B$44,2,FALSE)</f>
        <v>353.41</v>
      </c>
      <c r="M2554" s="51">
        <f t="shared" si="91"/>
        <v>353.41</v>
      </c>
      <c r="N2554" s="52">
        <f>G2554*'R$ REAJUSTADO'!$E$13</f>
        <v>0</v>
      </c>
      <c r="O2554" s="11">
        <f>(J2554*'R$ REAJUSTADO'!$E$16)*'Tabela STJ'!K2554</f>
        <v>0</v>
      </c>
      <c r="P2554" s="205">
        <f t="shared" si="90"/>
        <v>353.41</v>
      </c>
      <c r="Q2554" s="201" t="s">
        <v>5172</v>
      </c>
    </row>
    <row r="2555" spans="1:17" ht="25.5">
      <c r="A2555" s="119" t="s">
        <v>4325</v>
      </c>
      <c r="B2555" s="6" t="s">
        <v>4449</v>
      </c>
      <c r="C2555" s="131" t="s">
        <v>7943</v>
      </c>
      <c r="D2555" s="132" t="s">
        <v>2220</v>
      </c>
      <c r="E2555" s="8">
        <v>1</v>
      </c>
      <c r="F2555" s="166" t="s">
        <v>145</v>
      </c>
      <c r="H2555" s="8">
        <v>1</v>
      </c>
      <c r="I2555" s="8">
        <v>3</v>
      </c>
      <c r="L2555" s="188">
        <f>VLOOKUP('Tabela STJ'!$F$5:$F$5098,'R$ REAJUSTADO'!$A$2:$B$44,2,FALSE)</f>
        <v>304.89</v>
      </c>
      <c r="M2555" s="51">
        <f t="shared" si="91"/>
        <v>304.89</v>
      </c>
      <c r="N2555" s="52">
        <f>G2555*'R$ REAJUSTADO'!$E$13</f>
        <v>0</v>
      </c>
      <c r="O2555" s="11">
        <f>(J2555*'R$ REAJUSTADO'!$E$16)*'Tabela STJ'!K2555</f>
        <v>0</v>
      </c>
      <c r="P2555" s="205">
        <f t="shared" si="90"/>
        <v>304.89</v>
      </c>
      <c r="Q2555" s="201" t="s">
        <v>5172</v>
      </c>
    </row>
    <row r="2556" spans="1:17" ht="25.5">
      <c r="A2556" s="119" t="s">
        <v>4325</v>
      </c>
      <c r="B2556" s="6" t="s">
        <v>4449</v>
      </c>
      <c r="C2556" s="131" t="s">
        <v>7944</v>
      </c>
      <c r="D2556" s="132" t="s">
        <v>2222</v>
      </c>
      <c r="E2556" s="8">
        <v>1</v>
      </c>
      <c r="F2556" s="166" t="s">
        <v>245</v>
      </c>
      <c r="H2556" s="8">
        <v>1</v>
      </c>
      <c r="I2556" s="8">
        <v>5</v>
      </c>
      <c r="L2556" s="188">
        <f>VLOOKUP('Tabela STJ'!$F$5:$F$5098,'R$ REAJUSTADO'!$A$2:$B$44,2,FALSE)</f>
        <v>648.59</v>
      </c>
      <c r="M2556" s="51">
        <f t="shared" si="91"/>
        <v>648.59</v>
      </c>
      <c r="N2556" s="52">
        <f>G2556*'R$ REAJUSTADO'!$E$13</f>
        <v>0</v>
      </c>
      <c r="O2556" s="11">
        <f>(J2556*'R$ REAJUSTADO'!$E$16)*'Tabela STJ'!K2556</f>
        <v>0</v>
      </c>
      <c r="P2556" s="205">
        <f t="shared" si="90"/>
        <v>648.59</v>
      </c>
      <c r="Q2556" s="201" t="s">
        <v>5172</v>
      </c>
    </row>
    <row r="2557" spans="1:17" ht="25.5">
      <c r="A2557" s="119" t="s">
        <v>4325</v>
      </c>
      <c r="B2557" s="6" t="s">
        <v>4449</v>
      </c>
      <c r="C2557" s="131" t="s">
        <v>7945</v>
      </c>
      <c r="D2557" s="132" t="s">
        <v>2225</v>
      </c>
      <c r="E2557" s="8">
        <v>1</v>
      </c>
      <c r="F2557" s="166" t="s">
        <v>145</v>
      </c>
      <c r="H2557" s="8">
        <v>1</v>
      </c>
      <c r="I2557" s="8">
        <v>4</v>
      </c>
      <c r="L2557" s="188">
        <f>VLOOKUP('Tabela STJ'!$F$5:$F$5098,'R$ REAJUSTADO'!$A$2:$B$44,2,FALSE)</f>
        <v>304.89</v>
      </c>
      <c r="M2557" s="51">
        <f t="shared" si="91"/>
        <v>304.89</v>
      </c>
      <c r="N2557" s="52">
        <f>G2557*'R$ REAJUSTADO'!$E$13</f>
        <v>0</v>
      </c>
      <c r="O2557" s="11">
        <f>(J2557*'R$ REAJUSTADO'!$E$16)*'Tabela STJ'!K2557</f>
        <v>0</v>
      </c>
      <c r="P2557" s="205">
        <f t="shared" si="90"/>
        <v>304.89</v>
      </c>
      <c r="Q2557" s="201" t="s">
        <v>5172</v>
      </c>
    </row>
    <row r="2558" spans="1:17" ht="25.5">
      <c r="A2558" s="119" t="s">
        <v>4325</v>
      </c>
      <c r="B2558" s="6" t="s">
        <v>4449</v>
      </c>
      <c r="C2558" s="131" t="s">
        <v>7946</v>
      </c>
      <c r="D2558" s="132" t="s">
        <v>2226</v>
      </c>
      <c r="E2558" s="8">
        <v>1</v>
      </c>
      <c r="F2558" s="166" t="s">
        <v>5</v>
      </c>
      <c r="H2558" s="8">
        <v>2</v>
      </c>
      <c r="I2558" s="8">
        <v>3</v>
      </c>
      <c r="L2558" s="188">
        <f>VLOOKUP('Tabela STJ'!$F$5:$F$5098,'R$ REAJUSTADO'!$A$2:$B$44,2,FALSE)</f>
        <v>600.09</v>
      </c>
      <c r="M2558" s="51">
        <f t="shared" si="91"/>
        <v>600.09</v>
      </c>
      <c r="N2558" s="52">
        <f>G2558*'R$ REAJUSTADO'!$E$13</f>
        <v>0</v>
      </c>
      <c r="O2558" s="11">
        <f>(J2558*'R$ REAJUSTADO'!$E$16)*'Tabela STJ'!K2558</f>
        <v>0</v>
      </c>
      <c r="P2558" s="205">
        <f t="shared" si="90"/>
        <v>600.09</v>
      </c>
      <c r="Q2558" s="201" t="s">
        <v>5172</v>
      </c>
    </row>
    <row r="2559" spans="1:17" ht="25.5">
      <c r="A2559" s="119" t="s">
        <v>4325</v>
      </c>
      <c r="B2559" s="6" t="s">
        <v>4449</v>
      </c>
      <c r="C2559" s="131" t="s">
        <v>7947</v>
      </c>
      <c r="D2559" s="132" t="s">
        <v>2228</v>
      </c>
      <c r="E2559" s="8">
        <v>1</v>
      </c>
      <c r="F2559" s="166" t="s">
        <v>238</v>
      </c>
      <c r="H2559" s="8">
        <v>1</v>
      </c>
      <c r="I2559" s="8">
        <v>4</v>
      </c>
      <c r="L2559" s="188">
        <f>VLOOKUP('Tabela STJ'!$F$5:$F$5098,'R$ REAJUSTADO'!$A$2:$B$44,2,FALSE)</f>
        <v>679.08</v>
      </c>
      <c r="M2559" s="51">
        <f t="shared" si="91"/>
        <v>679.08</v>
      </c>
      <c r="N2559" s="52">
        <f>G2559*'R$ REAJUSTADO'!$E$13</f>
        <v>0</v>
      </c>
      <c r="O2559" s="11">
        <f>(J2559*'R$ REAJUSTADO'!$E$16)*'Tabela STJ'!K2559</f>
        <v>0</v>
      </c>
      <c r="P2559" s="205">
        <f t="shared" si="90"/>
        <v>679.08</v>
      </c>
      <c r="Q2559" s="201" t="s">
        <v>5172</v>
      </c>
    </row>
    <row r="2560" spans="1:17" ht="25.5">
      <c r="A2560" s="119" t="s">
        <v>4325</v>
      </c>
      <c r="B2560" s="6" t="s">
        <v>4449</v>
      </c>
      <c r="C2560" s="131" t="s">
        <v>7948</v>
      </c>
      <c r="D2560" s="132" t="s">
        <v>2230</v>
      </c>
      <c r="E2560" s="8">
        <v>1</v>
      </c>
      <c r="F2560" s="166" t="s">
        <v>245</v>
      </c>
      <c r="H2560" s="8">
        <v>1</v>
      </c>
      <c r="I2560" s="8">
        <v>4</v>
      </c>
      <c r="L2560" s="188">
        <f>VLOOKUP('Tabela STJ'!$F$5:$F$5098,'R$ REAJUSTADO'!$A$2:$B$44,2,FALSE)</f>
        <v>648.59</v>
      </c>
      <c r="M2560" s="51">
        <f t="shared" si="91"/>
        <v>648.59</v>
      </c>
      <c r="N2560" s="52">
        <f>G2560*'R$ REAJUSTADO'!$E$13</f>
        <v>0</v>
      </c>
      <c r="O2560" s="11">
        <f>(J2560*'R$ REAJUSTADO'!$E$16)*'Tabela STJ'!K2560</f>
        <v>0</v>
      </c>
      <c r="P2560" s="205">
        <f t="shared" si="90"/>
        <v>648.59</v>
      </c>
      <c r="Q2560" s="201" t="s">
        <v>5172</v>
      </c>
    </row>
    <row r="2561" spans="1:17" ht="25.5">
      <c r="A2561" s="119" t="s">
        <v>4325</v>
      </c>
      <c r="B2561" s="6" t="s">
        <v>4449</v>
      </c>
      <c r="C2561" s="131" t="s">
        <v>7949</v>
      </c>
      <c r="D2561" s="132" t="s">
        <v>2232</v>
      </c>
      <c r="E2561" s="8">
        <v>1</v>
      </c>
      <c r="F2561" s="166" t="s">
        <v>145</v>
      </c>
      <c r="H2561" s="8">
        <v>1</v>
      </c>
      <c r="I2561" s="8">
        <v>4</v>
      </c>
      <c r="L2561" s="188">
        <f>VLOOKUP('Tabela STJ'!$F$5:$F$5098,'R$ REAJUSTADO'!$A$2:$B$44,2,FALSE)</f>
        <v>304.89</v>
      </c>
      <c r="M2561" s="51">
        <f t="shared" si="91"/>
        <v>304.89</v>
      </c>
      <c r="N2561" s="52">
        <f>G2561*'R$ REAJUSTADO'!$E$13</f>
        <v>0</v>
      </c>
      <c r="O2561" s="11">
        <f>(J2561*'R$ REAJUSTADO'!$E$16)*'Tabela STJ'!K2561</f>
        <v>0</v>
      </c>
      <c r="P2561" s="205">
        <f t="shared" si="90"/>
        <v>304.89</v>
      </c>
      <c r="Q2561" s="201" t="s">
        <v>5172</v>
      </c>
    </row>
    <row r="2562" spans="1:17" ht="25.5">
      <c r="A2562" s="119" t="s">
        <v>4325</v>
      </c>
      <c r="B2562" s="6" t="s">
        <v>4449</v>
      </c>
      <c r="C2562" s="131" t="s">
        <v>7950</v>
      </c>
      <c r="D2562" s="132" t="s">
        <v>2208</v>
      </c>
      <c r="E2562" s="8">
        <v>1</v>
      </c>
      <c r="F2562" s="166" t="s">
        <v>774</v>
      </c>
      <c r="G2562" s="9">
        <v>81.099999999999994</v>
      </c>
      <c r="H2562" s="8">
        <v>2</v>
      </c>
      <c r="I2562" s="8">
        <v>6</v>
      </c>
      <c r="L2562" s="188">
        <f>VLOOKUP('Tabela STJ'!$F$5:$F$5098,'R$ REAJUSTADO'!$A$2:$B$44,2,FALSE)</f>
        <v>2279.75</v>
      </c>
      <c r="M2562" s="51">
        <f t="shared" si="91"/>
        <v>2279.75</v>
      </c>
      <c r="N2562" s="52">
        <f>G2562*'R$ REAJUSTADO'!$E$13</f>
        <v>1292.7339999999999</v>
      </c>
      <c r="O2562" s="11">
        <f>(J2562*'R$ REAJUSTADO'!$E$16)*'Tabela STJ'!K2562</f>
        <v>0</v>
      </c>
      <c r="P2562" s="205">
        <f t="shared" si="90"/>
        <v>3572.4839999999999</v>
      </c>
      <c r="Q2562" s="201" t="s">
        <v>5172</v>
      </c>
    </row>
    <row r="2563" spans="1:17" ht="30">
      <c r="A2563" s="119" t="s">
        <v>4325</v>
      </c>
      <c r="B2563" s="6" t="s">
        <v>4449</v>
      </c>
      <c r="C2563" s="131" t="s">
        <v>7951</v>
      </c>
      <c r="D2563" s="132" t="s">
        <v>2210</v>
      </c>
      <c r="E2563" s="8">
        <v>1</v>
      </c>
      <c r="F2563" s="166" t="s">
        <v>7</v>
      </c>
      <c r="G2563" s="9">
        <v>56.77</v>
      </c>
      <c r="H2563" s="8">
        <v>2</v>
      </c>
      <c r="I2563" s="8">
        <v>5</v>
      </c>
      <c r="L2563" s="188">
        <f>VLOOKUP('Tabela STJ'!$F$5:$F$5098,'R$ REAJUSTADO'!$A$2:$B$44,2,FALSE)</f>
        <v>1191.8499999999999</v>
      </c>
      <c r="M2563" s="51">
        <f t="shared" si="91"/>
        <v>1191.8499999999999</v>
      </c>
      <c r="N2563" s="52">
        <f>G2563*'R$ REAJUSTADO'!$E$13</f>
        <v>904.91380000000004</v>
      </c>
      <c r="O2563" s="11">
        <f>(J2563*'R$ REAJUSTADO'!$E$16)*'Tabela STJ'!K2563</f>
        <v>0</v>
      </c>
      <c r="P2563" s="205">
        <f t="shared" si="90"/>
        <v>2096.7637999999997</v>
      </c>
      <c r="Q2563" s="201" t="s">
        <v>5172</v>
      </c>
    </row>
    <row r="2564" spans="1:17" ht="25.5">
      <c r="A2564" s="119" t="s">
        <v>4325</v>
      </c>
      <c r="B2564" s="6" t="s">
        <v>4449</v>
      </c>
      <c r="C2564" s="131" t="s">
        <v>7952</v>
      </c>
      <c r="D2564" s="132" t="s">
        <v>2212</v>
      </c>
      <c r="E2564" s="8">
        <v>1</v>
      </c>
      <c r="F2564" s="166" t="s">
        <v>7</v>
      </c>
      <c r="G2564" s="9">
        <v>56.77</v>
      </c>
      <c r="H2564" s="8">
        <v>2</v>
      </c>
      <c r="I2564" s="8">
        <v>5</v>
      </c>
      <c r="L2564" s="188">
        <f>VLOOKUP('Tabela STJ'!$F$5:$F$5098,'R$ REAJUSTADO'!$A$2:$B$44,2,FALSE)</f>
        <v>1191.8499999999999</v>
      </c>
      <c r="M2564" s="51">
        <f t="shared" si="91"/>
        <v>1191.8499999999999</v>
      </c>
      <c r="N2564" s="52">
        <f>G2564*'R$ REAJUSTADO'!$E$13</f>
        <v>904.91380000000004</v>
      </c>
      <c r="O2564" s="11">
        <f>(J2564*'R$ REAJUSTADO'!$E$16)*'Tabela STJ'!K2564</f>
        <v>0</v>
      </c>
      <c r="P2564" s="205">
        <f t="shared" si="90"/>
        <v>2096.7637999999997</v>
      </c>
      <c r="Q2564" s="201" t="s">
        <v>5172</v>
      </c>
    </row>
    <row r="2565" spans="1:17" ht="25.5">
      <c r="A2565" s="119" t="s">
        <v>4325</v>
      </c>
      <c r="B2565" s="6" t="s">
        <v>4449</v>
      </c>
      <c r="C2565" s="131" t="s">
        <v>7953</v>
      </c>
      <c r="D2565" s="132" t="s">
        <v>2214</v>
      </c>
      <c r="E2565" s="8">
        <v>1</v>
      </c>
      <c r="F2565" s="166" t="s">
        <v>6</v>
      </c>
      <c r="G2565" s="9">
        <v>44.61</v>
      </c>
      <c r="H2565" s="8">
        <v>2</v>
      </c>
      <c r="I2565" s="8">
        <v>5</v>
      </c>
      <c r="L2565" s="188">
        <f>VLOOKUP('Tabela STJ'!$F$5:$F$5098,'R$ REAJUSTADO'!$A$2:$B$44,2,FALSE)</f>
        <v>838.45</v>
      </c>
      <c r="M2565" s="51">
        <f t="shared" si="91"/>
        <v>838.45</v>
      </c>
      <c r="N2565" s="52">
        <f>G2565*'R$ REAJUSTADO'!$E$13</f>
        <v>711.08339999999998</v>
      </c>
      <c r="O2565" s="11">
        <f>(J2565*'R$ REAJUSTADO'!$E$16)*'Tabela STJ'!K2565</f>
        <v>0</v>
      </c>
      <c r="P2565" s="205">
        <f t="shared" si="90"/>
        <v>1549.5334</v>
      </c>
      <c r="Q2565" s="201" t="s">
        <v>5172</v>
      </c>
    </row>
    <row r="2566" spans="1:17" ht="25.5">
      <c r="A2566" s="119" t="s">
        <v>4325</v>
      </c>
      <c r="B2566" s="6" t="s">
        <v>4449</v>
      </c>
      <c r="C2566" s="131" t="s">
        <v>7954</v>
      </c>
      <c r="D2566" s="132" t="s">
        <v>2216</v>
      </c>
      <c r="E2566" s="8">
        <v>1</v>
      </c>
      <c r="F2566" s="166" t="s">
        <v>201</v>
      </c>
      <c r="G2566" s="9">
        <v>44.61</v>
      </c>
      <c r="H2566" s="8">
        <v>1</v>
      </c>
      <c r="I2566" s="8">
        <v>5</v>
      </c>
      <c r="L2566" s="188">
        <f>VLOOKUP('Tabela STJ'!$F$5:$F$5098,'R$ REAJUSTADO'!$A$2:$B$44,2,FALSE)</f>
        <v>769.16</v>
      </c>
      <c r="M2566" s="51">
        <f t="shared" si="91"/>
        <v>769.16</v>
      </c>
      <c r="N2566" s="52">
        <f>G2566*'R$ REAJUSTADO'!$E$13</f>
        <v>711.08339999999998</v>
      </c>
      <c r="O2566" s="11">
        <f>(J2566*'R$ REAJUSTADO'!$E$16)*'Tabela STJ'!K2566</f>
        <v>0</v>
      </c>
      <c r="P2566" s="205">
        <f t="shared" si="90"/>
        <v>1480.2433999999998</v>
      </c>
      <c r="Q2566" s="201" t="s">
        <v>5172</v>
      </c>
    </row>
    <row r="2567" spans="1:17" ht="30">
      <c r="A2567" s="119" t="s">
        <v>4325</v>
      </c>
      <c r="B2567" s="6" t="s">
        <v>4449</v>
      </c>
      <c r="C2567" s="131" t="s">
        <v>7955</v>
      </c>
      <c r="D2567" s="132" t="s">
        <v>2219</v>
      </c>
      <c r="E2567" s="8">
        <v>1</v>
      </c>
      <c r="F2567" s="166" t="s">
        <v>149</v>
      </c>
      <c r="G2567" s="9">
        <v>36.5</v>
      </c>
      <c r="H2567" s="8">
        <v>1</v>
      </c>
      <c r="I2567" s="8">
        <v>5</v>
      </c>
      <c r="L2567" s="188">
        <f>VLOOKUP('Tabela STJ'!$F$5:$F$5098,'R$ REAJUSTADO'!$A$2:$B$44,2,FALSE)</f>
        <v>458.72</v>
      </c>
      <c r="M2567" s="51">
        <f t="shared" si="91"/>
        <v>458.72</v>
      </c>
      <c r="N2567" s="52">
        <f>G2567*'R$ REAJUSTADO'!$E$13</f>
        <v>581.80999999999995</v>
      </c>
      <c r="O2567" s="11">
        <f>(J2567*'R$ REAJUSTADO'!$E$16)*'Tabela STJ'!K2567</f>
        <v>0</v>
      </c>
      <c r="P2567" s="205">
        <f t="shared" si="90"/>
        <v>1040.53</v>
      </c>
      <c r="Q2567" s="201" t="s">
        <v>5172</v>
      </c>
    </row>
    <row r="2568" spans="1:17" ht="25.5">
      <c r="A2568" s="119" t="s">
        <v>4325</v>
      </c>
      <c r="B2568" s="6" t="s">
        <v>4449</v>
      </c>
      <c r="C2568" s="131" t="s">
        <v>7956</v>
      </c>
      <c r="D2568" s="132" t="s">
        <v>2221</v>
      </c>
      <c r="E2568" s="8">
        <v>1</v>
      </c>
      <c r="F2568" s="166" t="s">
        <v>4</v>
      </c>
      <c r="G2568" s="9">
        <v>30.41</v>
      </c>
      <c r="H2568" s="8">
        <v>1</v>
      </c>
      <c r="I2568" s="8">
        <v>5</v>
      </c>
      <c r="L2568" s="188">
        <f>VLOOKUP('Tabela STJ'!$F$5:$F$5098,'R$ REAJUSTADO'!$A$2:$B$44,2,FALSE)</f>
        <v>388.05</v>
      </c>
      <c r="M2568" s="51">
        <f t="shared" si="91"/>
        <v>388.05</v>
      </c>
      <c r="N2568" s="52">
        <f>G2568*'R$ REAJUSTADO'!$E$13</f>
        <v>484.73539999999997</v>
      </c>
      <c r="O2568" s="11">
        <f>(J2568*'R$ REAJUSTADO'!$E$16)*'Tabela STJ'!K2568</f>
        <v>0</v>
      </c>
      <c r="P2568" s="205">
        <f t="shared" si="90"/>
        <v>872.78539999999998</v>
      </c>
      <c r="Q2568" s="201" t="s">
        <v>5172</v>
      </c>
    </row>
    <row r="2569" spans="1:17" ht="25.5">
      <c r="A2569" s="119" t="s">
        <v>4325</v>
      </c>
      <c r="B2569" s="6" t="s">
        <v>4449</v>
      </c>
      <c r="C2569" s="131" t="s">
        <v>7957</v>
      </c>
      <c r="D2569" s="132" t="s">
        <v>2223</v>
      </c>
      <c r="E2569" s="8">
        <v>1</v>
      </c>
      <c r="F2569" s="166" t="s">
        <v>6</v>
      </c>
      <c r="G2569" s="9">
        <v>44.61</v>
      </c>
      <c r="H2569" s="8">
        <v>1</v>
      </c>
      <c r="I2569" s="8">
        <v>6</v>
      </c>
      <c r="L2569" s="188">
        <f>VLOOKUP('Tabela STJ'!$F$5:$F$5098,'R$ REAJUSTADO'!$A$2:$B$44,2,FALSE)</f>
        <v>838.45</v>
      </c>
      <c r="M2569" s="51">
        <f t="shared" si="91"/>
        <v>838.45</v>
      </c>
      <c r="N2569" s="52">
        <f>G2569*'R$ REAJUSTADO'!$E$13</f>
        <v>711.08339999999998</v>
      </c>
      <c r="O2569" s="11">
        <f>(J2569*'R$ REAJUSTADO'!$E$16)*'Tabela STJ'!K2569</f>
        <v>0</v>
      </c>
      <c r="P2569" s="205">
        <f t="shared" si="90"/>
        <v>1549.5334</v>
      </c>
      <c r="Q2569" s="201" t="s">
        <v>5172</v>
      </c>
    </row>
    <row r="2570" spans="1:17" ht="25.5">
      <c r="A2570" s="119" t="s">
        <v>4325</v>
      </c>
      <c r="B2570" s="6" t="s">
        <v>4449</v>
      </c>
      <c r="C2570" s="131" t="s">
        <v>7958</v>
      </c>
      <c r="D2570" s="132" t="s">
        <v>2224</v>
      </c>
      <c r="E2570" s="8">
        <v>1</v>
      </c>
      <c r="F2570" s="166" t="s">
        <v>4</v>
      </c>
      <c r="G2570" s="9">
        <v>30.41</v>
      </c>
      <c r="H2570" s="8">
        <v>1</v>
      </c>
      <c r="I2570" s="8">
        <v>5</v>
      </c>
      <c r="L2570" s="188">
        <f>VLOOKUP('Tabela STJ'!$F$5:$F$5098,'R$ REAJUSTADO'!$A$2:$B$44,2,FALSE)</f>
        <v>388.05</v>
      </c>
      <c r="M2570" s="51">
        <f t="shared" si="91"/>
        <v>388.05</v>
      </c>
      <c r="N2570" s="52">
        <f>G2570*'R$ REAJUSTADO'!$E$13</f>
        <v>484.73539999999997</v>
      </c>
      <c r="O2570" s="11">
        <f>(J2570*'R$ REAJUSTADO'!$E$16)*'Tabela STJ'!K2570</f>
        <v>0</v>
      </c>
      <c r="P2570" s="205">
        <f t="shared" si="90"/>
        <v>872.78539999999998</v>
      </c>
      <c r="Q2570" s="201" t="s">
        <v>5172</v>
      </c>
    </row>
    <row r="2571" spans="1:17" ht="25.5">
      <c r="A2571" s="119" t="s">
        <v>4325</v>
      </c>
      <c r="B2571" s="6" t="s">
        <v>4449</v>
      </c>
      <c r="C2571" s="131" t="s">
        <v>7959</v>
      </c>
      <c r="D2571" s="132" t="s">
        <v>2227</v>
      </c>
      <c r="E2571" s="8">
        <v>1</v>
      </c>
      <c r="F2571" s="166" t="s">
        <v>194</v>
      </c>
      <c r="G2571" s="9">
        <v>44.61</v>
      </c>
      <c r="H2571" s="8">
        <v>2</v>
      </c>
      <c r="I2571" s="8">
        <v>5</v>
      </c>
      <c r="L2571" s="188">
        <f>VLOOKUP('Tabela STJ'!$F$5:$F$5098,'R$ REAJUSTADO'!$A$2:$B$44,2,FALSE)</f>
        <v>923</v>
      </c>
      <c r="M2571" s="51">
        <f t="shared" si="91"/>
        <v>923</v>
      </c>
      <c r="N2571" s="52">
        <f>G2571*'R$ REAJUSTADO'!$E$13</f>
        <v>711.08339999999998</v>
      </c>
      <c r="O2571" s="11">
        <f>(J2571*'R$ REAJUSTADO'!$E$16)*'Tabela STJ'!K2571</f>
        <v>0</v>
      </c>
      <c r="P2571" s="205">
        <f t="shared" ref="P2571:P2646" si="94">SUM(M2571:O2571)</f>
        <v>1634.0834</v>
      </c>
      <c r="Q2571" s="201" t="s">
        <v>5172</v>
      </c>
    </row>
    <row r="2572" spans="1:17" ht="25.5">
      <c r="A2572" s="119" t="s">
        <v>4325</v>
      </c>
      <c r="B2572" s="6" t="s">
        <v>4449</v>
      </c>
      <c r="C2572" s="131" t="s">
        <v>7960</v>
      </c>
      <c r="D2572" s="132" t="s">
        <v>2229</v>
      </c>
      <c r="E2572" s="8">
        <v>1</v>
      </c>
      <c r="F2572" s="166" t="s">
        <v>293</v>
      </c>
      <c r="G2572" s="9">
        <v>44.61</v>
      </c>
      <c r="H2572" s="8">
        <v>1</v>
      </c>
      <c r="I2572" s="8">
        <v>5</v>
      </c>
      <c r="L2572" s="188">
        <f>VLOOKUP('Tabela STJ'!$F$5:$F$5098,'R$ REAJUSTADO'!$A$2:$B$44,2,FALSE)</f>
        <v>990.89</v>
      </c>
      <c r="M2572" s="51">
        <f t="shared" si="91"/>
        <v>990.89</v>
      </c>
      <c r="N2572" s="52">
        <f>G2572*'R$ REAJUSTADO'!$E$13</f>
        <v>711.08339999999998</v>
      </c>
      <c r="O2572" s="11">
        <f>(J2572*'R$ REAJUSTADO'!$E$16)*'Tabela STJ'!K2572</f>
        <v>0</v>
      </c>
      <c r="P2572" s="205">
        <f t="shared" si="94"/>
        <v>1701.9733999999999</v>
      </c>
      <c r="Q2572" s="201" t="s">
        <v>5172</v>
      </c>
    </row>
    <row r="2573" spans="1:17" ht="25.5">
      <c r="A2573" s="119" t="s">
        <v>4325</v>
      </c>
      <c r="B2573" s="6" t="s">
        <v>4449</v>
      </c>
      <c r="C2573" s="131" t="s">
        <v>7961</v>
      </c>
      <c r="D2573" s="132" t="s">
        <v>2231</v>
      </c>
      <c r="E2573" s="8">
        <v>1</v>
      </c>
      <c r="F2573" s="166" t="s">
        <v>194</v>
      </c>
      <c r="G2573" s="9">
        <v>44.61</v>
      </c>
      <c r="H2573" s="8">
        <v>1</v>
      </c>
      <c r="I2573" s="8">
        <v>5</v>
      </c>
      <c r="L2573" s="188">
        <f>VLOOKUP('Tabela STJ'!$F$5:$F$5098,'R$ REAJUSTADO'!$A$2:$B$44,2,FALSE)</f>
        <v>923</v>
      </c>
      <c r="M2573" s="51">
        <f t="shared" si="91"/>
        <v>923</v>
      </c>
      <c r="N2573" s="52">
        <f>G2573*'R$ REAJUSTADO'!$E$13</f>
        <v>711.08339999999998</v>
      </c>
      <c r="O2573" s="11">
        <f>(J2573*'R$ REAJUSTADO'!$E$16)*'Tabela STJ'!K2573</f>
        <v>0</v>
      </c>
      <c r="P2573" s="205">
        <f t="shared" si="94"/>
        <v>1634.0834</v>
      </c>
      <c r="Q2573" s="201" t="s">
        <v>5172</v>
      </c>
    </row>
    <row r="2574" spans="1:17" ht="25.5">
      <c r="A2574" s="119" t="s">
        <v>4325</v>
      </c>
      <c r="B2574" s="6" t="s">
        <v>4449</v>
      </c>
      <c r="C2574" s="131" t="s">
        <v>7962</v>
      </c>
      <c r="D2574" s="132" t="s">
        <v>2233</v>
      </c>
      <c r="E2574" s="8">
        <v>1</v>
      </c>
      <c r="F2574" s="166" t="s">
        <v>4</v>
      </c>
      <c r="G2574" s="9">
        <v>30.41</v>
      </c>
      <c r="H2574" s="8">
        <v>1</v>
      </c>
      <c r="I2574" s="8">
        <v>5</v>
      </c>
      <c r="L2574" s="188">
        <f>VLOOKUP('Tabela STJ'!$F$5:$F$5098,'R$ REAJUSTADO'!$A$2:$B$44,2,FALSE)</f>
        <v>388.05</v>
      </c>
      <c r="M2574" s="51">
        <f t="shared" si="91"/>
        <v>388.05</v>
      </c>
      <c r="N2574" s="52">
        <f>G2574*'R$ REAJUSTADO'!$E$13</f>
        <v>484.73539999999997</v>
      </c>
      <c r="O2574" s="11">
        <f>(J2574*'R$ REAJUSTADO'!$E$16)*'Tabela STJ'!K2574</f>
        <v>0</v>
      </c>
      <c r="P2574" s="205">
        <f t="shared" si="94"/>
        <v>872.78539999999998</v>
      </c>
      <c r="Q2574" s="201" t="s">
        <v>5172</v>
      </c>
    </row>
    <row r="2575" spans="1:17" s="26" customFormat="1" ht="31.5">
      <c r="A2575" s="273" t="s">
        <v>5474</v>
      </c>
      <c r="B2575" s="273"/>
      <c r="C2575" s="273"/>
      <c r="D2575" s="273"/>
      <c r="E2575" s="273"/>
      <c r="F2575" s="273"/>
      <c r="G2575" s="273"/>
      <c r="H2575" s="273"/>
      <c r="I2575" s="273"/>
      <c r="J2575" s="273"/>
      <c r="K2575" s="273"/>
      <c r="L2575" s="273"/>
      <c r="M2575" s="273"/>
      <c r="N2575" s="273"/>
      <c r="O2575" s="273"/>
      <c r="P2575" s="273"/>
      <c r="Q2575" s="273"/>
    </row>
    <row r="2576" spans="1:17" ht="25.5">
      <c r="A2576" s="119" t="s">
        <v>4325</v>
      </c>
      <c r="B2576" s="6" t="s">
        <v>4450</v>
      </c>
      <c r="C2576" s="131" t="s">
        <v>7963</v>
      </c>
      <c r="D2576" s="132" t="s">
        <v>2234</v>
      </c>
      <c r="E2576" s="8">
        <v>1</v>
      </c>
      <c r="F2576" s="166" t="s">
        <v>245</v>
      </c>
      <c r="I2576" s="8">
        <v>0</v>
      </c>
      <c r="L2576" s="188">
        <f>VLOOKUP('Tabela STJ'!$F$5:$F$5098,'R$ REAJUSTADO'!$A$2:$B$44,2,FALSE)</f>
        <v>648.59</v>
      </c>
      <c r="M2576" s="51">
        <f t="shared" si="91"/>
        <v>648.59</v>
      </c>
      <c r="N2576" s="52">
        <f>G2576*'R$ REAJUSTADO'!$E$13</f>
        <v>0</v>
      </c>
      <c r="O2576" s="11">
        <f>(J2576*'R$ REAJUSTADO'!$E$16)*'Tabela STJ'!K2576</f>
        <v>0</v>
      </c>
      <c r="P2576" s="205">
        <f t="shared" si="94"/>
        <v>648.59</v>
      </c>
      <c r="Q2576" s="201" t="s">
        <v>5172</v>
      </c>
    </row>
    <row r="2577" spans="1:17" ht="25.5">
      <c r="A2577" s="119" t="s">
        <v>4325</v>
      </c>
      <c r="B2577" s="6" t="s">
        <v>4450</v>
      </c>
      <c r="C2577" s="131" t="s">
        <v>7964</v>
      </c>
      <c r="D2577" s="132" t="s">
        <v>2235</v>
      </c>
      <c r="E2577" s="8">
        <v>1</v>
      </c>
      <c r="F2577" s="166" t="s">
        <v>245</v>
      </c>
      <c r="H2577" s="8">
        <v>1</v>
      </c>
      <c r="I2577" s="8">
        <v>3</v>
      </c>
      <c r="L2577" s="188">
        <f>VLOOKUP('Tabela STJ'!$F$5:$F$5098,'R$ REAJUSTADO'!$A$2:$B$44,2,FALSE)</f>
        <v>648.59</v>
      </c>
      <c r="M2577" s="51">
        <f t="shared" si="91"/>
        <v>648.59</v>
      </c>
      <c r="N2577" s="52">
        <f>G2577*'R$ REAJUSTADO'!$E$13</f>
        <v>0</v>
      </c>
      <c r="O2577" s="11">
        <f>(J2577*'R$ REAJUSTADO'!$E$16)*'Tabela STJ'!K2577</f>
        <v>0</v>
      </c>
      <c r="P2577" s="205">
        <f t="shared" si="94"/>
        <v>648.59</v>
      </c>
      <c r="Q2577" s="201" t="s">
        <v>5172</v>
      </c>
    </row>
    <row r="2578" spans="1:17" ht="25.5">
      <c r="A2578" s="119" t="s">
        <v>4325</v>
      </c>
      <c r="B2578" s="6" t="s">
        <v>4450</v>
      </c>
      <c r="C2578" s="131" t="s">
        <v>7965</v>
      </c>
      <c r="D2578" s="132" t="s">
        <v>2236</v>
      </c>
      <c r="E2578" s="8">
        <v>1</v>
      </c>
      <c r="F2578" s="166" t="s">
        <v>69</v>
      </c>
      <c r="I2578" s="8">
        <v>0</v>
      </c>
      <c r="L2578" s="188">
        <f>VLOOKUP('Tabela STJ'!$F$5:$F$5098,'R$ REAJUSTADO'!$A$2:$B$44,2,FALSE)</f>
        <v>212.03</v>
      </c>
      <c r="M2578" s="51">
        <f t="shared" si="91"/>
        <v>212.03</v>
      </c>
      <c r="N2578" s="52">
        <f>G2578*'R$ REAJUSTADO'!$E$13</f>
        <v>0</v>
      </c>
      <c r="O2578" s="11">
        <f>(J2578*'R$ REAJUSTADO'!$E$16)*'Tabela STJ'!K2578</f>
        <v>0</v>
      </c>
      <c r="P2578" s="205">
        <f t="shared" si="94"/>
        <v>212.03</v>
      </c>
      <c r="Q2578" s="201" t="s">
        <v>5172</v>
      </c>
    </row>
    <row r="2579" spans="1:17" ht="25.5">
      <c r="A2579" s="119" t="s">
        <v>4325</v>
      </c>
      <c r="B2579" s="6" t="s">
        <v>4450</v>
      </c>
      <c r="C2579" s="131" t="s">
        <v>7966</v>
      </c>
      <c r="D2579" s="132" t="s">
        <v>2237</v>
      </c>
      <c r="E2579" s="8">
        <v>1</v>
      </c>
      <c r="F2579" s="166" t="s">
        <v>3</v>
      </c>
      <c r="I2579" s="8">
        <v>0</v>
      </c>
      <c r="L2579" s="188">
        <f>VLOOKUP('Tabela STJ'!$F$5:$F$5098,'R$ REAJUSTADO'!$A$2:$B$44,2,FALSE)</f>
        <v>261.93</v>
      </c>
      <c r="M2579" s="51">
        <f t="shared" si="91"/>
        <v>261.93</v>
      </c>
      <c r="N2579" s="52">
        <f>G2579*'R$ REAJUSTADO'!$E$13</f>
        <v>0</v>
      </c>
      <c r="O2579" s="11">
        <f>(J2579*'R$ REAJUSTADO'!$E$16)*'Tabela STJ'!K2579</f>
        <v>0</v>
      </c>
      <c r="P2579" s="205">
        <f t="shared" si="94"/>
        <v>261.93</v>
      </c>
      <c r="Q2579" s="201" t="s">
        <v>5172</v>
      </c>
    </row>
    <row r="2580" spans="1:17" s="26" customFormat="1" ht="31.5">
      <c r="A2580" s="273" t="s">
        <v>5475</v>
      </c>
      <c r="B2580" s="273"/>
      <c r="C2580" s="273"/>
      <c r="D2580" s="273"/>
      <c r="E2580" s="273"/>
      <c r="F2580" s="273"/>
      <c r="G2580" s="273"/>
      <c r="H2580" s="273"/>
      <c r="I2580" s="273"/>
      <c r="J2580" s="273"/>
      <c r="K2580" s="273"/>
      <c r="L2580" s="273"/>
      <c r="M2580" s="273"/>
      <c r="N2580" s="273"/>
      <c r="O2580" s="273"/>
      <c r="P2580" s="273"/>
      <c r="Q2580" s="273"/>
    </row>
    <row r="2581" spans="1:17" ht="25.5">
      <c r="A2581" s="119" t="s">
        <v>4325</v>
      </c>
      <c r="B2581" s="6" t="s">
        <v>4451</v>
      </c>
      <c r="C2581" s="131" t="s">
        <v>7967</v>
      </c>
      <c r="D2581" s="132" t="s">
        <v>2238</v>
      </c>
      <c r="E2581" s="8">
        <v>1</v>
      </c>
      <c r="F2581" s="166" t="s">
        <v>30</v>
      </c>
      <c r="I2581" s="8">
        <v>0</v>
      </c>
      <c r="L2581" s="188">
        <f>VLOOKUP('Tabela STJ'!$F$5:$F$5098,'R$ REAJUSTADO'!$A$2:$B$44,2,FALSE)</f>
        <v>155.22</v>
      </c>
      <c r="M2581" s="51">
        <f t="shared" si="91"/>
        <v>155.22</v>
      </c>
      <c r="N2581" s="52">
        <f>G2581*'R$ REAJUSTADO'!$E$13</f>
        <v>0</v>
      </c>
      <c r="O2581" s="11">
        <f>(J2581*'R$ REAJUSTADO'!$E$16)*'Tabela STJ'!K2581</f>
        <v>0</v>
      </c>
      <c r="P2581" s="205">
        <f t="shared" si="94"/>
        <v>155.22</v>
      </c>
      <c r="Q2581" s="201" t="s">
        <v>5172</v>
      </c>
    </row>
    <row r="2582" spans="1:17" ht="25.5">
      <c r="A2582" s="119" t="s">
        <v>4325</v>
      </c>
      <c r="B2582" s="6" t="s">
        <v>4451</v>
      </c>
      <c r="C2582" s="131" t="s">
        <v>7968</v>
      </c>
      <c r="D2582" s="132" t="s">
        <v>2239</v>
      </c>
      <c r="E2582" s="8">
        <v>1</v>
      </c>
      <c r="F2582" s="166" t="s">
        <v>69</v>
      </c>
      <c r="I2582" s="8">
        <v>2</v>
      </c>
      <c r="L2582" s="188">
        <f>VLOOKUP('Tabela STJ'!$F$5:$F$5098,'R$ REAJUSTADO'!$A$2:$B$44,2,FALSE)</f>
        <v>212.03</v>
      </c>
      <c r="M2582" s="51">
        <f t="shared" si="91"/>
        <v>212.03</v>
      </c>
      <c r="N2582" s="52">
        <f>G2582*'R$ REAJUSTADO'!$E$13</f>
        <v>0</v>
      </c>
      <c r="O2582" s="11">
        <f>(J2582*'R$ REAJUSTADO'!$E$16)*'Tabela STJ'!K2582</f>
        <v>0</v>
      </c>
      <c r="P2582" s="205">
        <f t="shared" si="94"/>
        <v>212.03</v>
      </c>
      <c r="Q2582" s="201" t="s">
        <v>5172</v>
      </c>
    </row>
    <row r="2583" spans="1:17" ht="45">
      <c r="A2583" s="119" t="s">
        <v>4325</v>
      </c>
      <c r="B2583" s="6" t="s">
        <v>4451</v>
      </c>
      <c r="C2583" s="131" t="s">
        <v>7969</v>
      </c>
      <c r="D2583" s="132" t="s">
        <v>4260</v>
      </c>
      <c r="E2583" s="8">
        <v>1</v>
      </c>
      <c r="F2583" s="170" t="s">
        <v>2</v>
      </c>
      <c r="G2583" s="8"/>
      <c r="I2583" s="8">
        <v>2</v>
      </c>
      <c r="L2583" s="188">
        <f>VLOOKUP('Tabela STJ'!$F$5:$F$5098,'R$ REAJUSTADO'!$A$2:$B$44,2,FALSE)</f>
        <v>177.38</v>
      </c>
      <c r="M2583" s="51">
        <f t="shared" si="91"/>
        <v>177.38</v>
      </c>
      <c r="N2583" s="52">
        <f>G2583*'R$ REAJUSTADO'!$E$13</f>
        <v>0</v>
      </c>
      <c r="O2583" s="11">
        <f>(J2583*'R$ REAJUSTADO'!$E$16)*'Tabela STJ'!K2583</f>
        <v>0</v>
      </c>
      <c r="P2583" s="205">
        <f t="shared" si="94"/>
        <v>177.38</v>
      </c>
      <c r="Q2583" s="201" t="s">
        <v>5172</v>
      </c>
    </row>
    <row r="2584" spans="1:17" ht="25.5">
      <c r="A2584" s="119" t="s">
        <v>4325</v>
      </c>
      <c r="B2584" s="6" t="s">
        <v>4451</v>
      </c>
      <c r="C2584" s="131" t="s">
        <v>7970</v>
      </c>
      <c r="D2584" s="132" t="s">
        <v>2240</v>
      </c>
      <c r="E2584" s="8">
        <v>1</v>
      </c>
      <c r="F2584" s="166" t="s">
        <v>3</v>
      </c>
      <c r="H2584" s="8">
        <v>1</v>
      </c>
      <c r="I2584" s="8">
        <v>2</v>
      </c>
      <c r="L2584" s="188">
        <f>VLOOKUP('Tabela STJ'!$F$5:$F$5098,'R$ REAJUSTADO'!$A$2:$B$44,2,FALSE)</f>
        <v>261.93</v>
      </c>
      <c r="M2584" s="51">
        <f t="shared" si="91"/>
        <v>261.93</v>
      </c>
      <c r="N2584" s="52">
        <f>G2584*'R$ REAJUSTADO'!$E$13</f>
        <v>0</v>
      </c>
      <c r="O2584" s="11">
        <f>(J2584*'R$ REAJUSTADO'!$E$16)*'Tabela STJ'!K2584</f>
        <v>0</v>
      </c>
      <c r="P2584" s="205">
        <f t="shared" si="94"/>
        <v>261.93</v>
      </c>
      <c r="Q2584" s="201" t="s">
        <v>5172</v>
      </c>
    </row>
    <row r="2585" spans="1:17" ht="25.5">
      <c r="A2585" s="119" t="s">
        <v>4325</v>
      </c>
      <c r="B2585" s="6" t="s">
        <v>4451</v>
      </c>
      <c r="C2585" s="131" t="s">
        <v>7971</v>
      </c>
      <c r="D2585" s="132" t="s">
        <v>2241</v>
      </c>
      <c r="E2585" s="8">
        <v>1</v>
      </c>
      <c r="F2585" s="166" t="s">
        <v>238</v>
      </c>
      <c r="H2585" s="8">
        <v>1</v>
      </c>
      <c r="I2585" s="8">
        <v>5</v>
      </c>
      <c r="L2585" s="188">
        <f>VLOOKUP('Tabela STJ'!$F$5:$F$5098,'R$ REAJUSTADO'!$A$2:$B$44,2,FALSE)</f>
        <v>679.08</v>
      </c>
      <c r="M2585" s="51">
        <f t="shared" si="91"/>
        <v>679.08</v>
      </c>
      <c r="N2585" s="52">
        <f>G2585*'R$ REAJUSTADO'!$E$13</f>
        <v>0</v>
      </c>
      <c r="O2585" s="11">
        <f>(J2585*'R$ REAJUSTADO'!$E$16)*'Tabela STJ'!K2585</f>
        <v>0</v>
      </c>
      <c r="P2585" s="205">
        <f t="shared" si="94"/>
        <v>679.08</v>
      </c>
      <c r="Q2585" s="201" t="s">
        <v>5172</v>
      </c>
    </row>
    <row r="2586" spans="1:17" ht="25.5">
      <c r="A2586" s="119" t="s">
        <v>4325</v>
      </c>
      <c r="B2586" s="6" t="s">
        <v>4451</v>
      </c>
      <c r="C2586" s="131" t="s">
        <v>7972</v>
      </c>
      <c r="D2586" s="132" t="s">
        <v>2242</v>
      </c>
      <c r="E2586" s="8">
        <v>1</v>
      </c>
      <c r="F2586" s="166" t="s">
        <v>69</v>
      </c>
      <c r="I2586" s="8">
        <v>2</v>
      </c>
      <c r="L2586" s="188">
        <f>VLOOKUP('Tabela STJ'!$F$5:$F$5098,'R$ REAJUSTADO'!$A$2:$B$44,2,FALSE)</f>
        <v>212.03</v>
      </c>
      <c r="M2586" s="51">
        <f t="shared" si="91"/>
        <v>212.03</v>
      </c>
      <c r="N2586" s="52">
        <f>G2586*'R$ REAJUSTADO'!$E$13</f>
        <v>0</v>
      </c>
      <c r="O2586" s="11">
        <f>(J2586*'R$ REAJUSTADO'!$E$16)*'Tabela STJ'!K2586</f>
        <v>0</v>
      </c>
      <c r="P2586" s="205">
        <f t="shared" si="94"/>
        <v>212.03</v>
      </c>
      <c r="Q2586" s="201" t="s">
        <v>5172</v>
      </c>
    </row>
    <row r="2587" spans="1:17" ht="25.5">
      <c r="A2587" s="119" t="s">
        <v>4325</v>
      </c>
      <c r="B2587" s="6" t="s">
        <v>4451</v>
      </c>
      <c r="C2587" s="131" t="s">
        <v>7973</v>
      </c>
      <c r="D2587" s="132" t="s">
        <v>2243</v>
      </c>
      <c r="E2587" s="8">
        <v>1</v>
      </c>
      <c r="F2587" s="166" t="s">
        <v>201</v>
      </c>
      <c r="I2587" s="8">
        <v>6</v>
      </c>
      <c r="L2587" s="188">
        <f>VLOOKUP('Tabela STJ'!$F$5:$F$5098,'R$ REAJUSTADO'!$A$2:$B$44,2,FALSE)</f>
        <v>769.16</v>
      </c>
      <c r="M2587" s="51">
        <f t="shared" si="91"/>
        <v>769.16</v>
      </c>
      <c r="N2587" s="52">
        <f>G2587*'R$ REAJUSTADO'!$E$13</f>
        <v>0</v>
      </c>
      <c r="O2587" s="11">
        <f>(J2587*'R$ REAJUSTADO'!$E$16)*'Tabela STJ'!K2587</f>
        <v>0</v>
      </c>
      <c r="P2587" s="205">
        <f t="shared" si="94"/>
        <v>769.16</v>
      </c>
      <c r="Q2587" s="201" t="s">
        <v>5172</v>
      </c>
    </row>
    <row r="2588" spans="1:17" ht="25.5">
      <c r="A2588" s="119" t="s">
        <v>4325</v>
      </c>
      <c r="B2588" s="6" t="s">
        <v>4451</v>
      </c>
      <c r="C2588" s="131" t="s">
        <v>7974</v>
      </c>
      <c r="D2588" s="132" t="s">
        <v>2244</v>
      </c>
      <c r="E2588" s="8">
        <v>1</v>
      </c>
      <c r="F2588" s="166" t="s">
        <v>245</v>
      </c>
      <c r="H2588" s="8">
        <v>1</v>
      </c>
      <c r="I2588" s="8">
        <v>4</v>
      </c>
      <c r="L2588" s="188">
        <f>VLOOKUP('Tabela STJ'!$F$5:$F$5098,'R$ REAJUSTADO'!$A$2:$B$44,2,FALSE)</f>
        <v>648.59</v>
      </c>
      <c r="M2588" s="51">
        <f t="shared" si="91"/>
        <v>648.59</v>
      </c>
      <c r="N2588" s="52">
        <f>G2588*'R$ REAJUSTADO'!$E$13</f>
        <v>0</v>
      </c>
      <c r="O2588" s="11">
        <f>(J2588*'R$ REAJUSTADO'!$E$16)*'Tabela STJ'!K2588</f>
        <v>0</v>
      </c>
      <c r="P2588" s="205">
        <f t="shared" si="94"/>
        <v>648.59</v>
      </c>
      <c r="Q2588" s="201" t="s">
        <v>5172</v>
      </c>
    </row>
    <row r="2589" spans="1:17" ht="25.5">
      <c r="A2589" s="119" t="s">
        <v>4325</v>
      </c>
      <c r="B2589" s="6" t="s">
        <v>4451</v>
      </c>
      <c r="C2589" s="131" t="s">
        <v>7975</v>
      </c>
      <c r="D2589" s="132" t="s">
        <v>2249</v>
      </c>
      <c r="E2589" s="8">
        <v>1</v>
      </c>
      <c r="F2589" s="166" t="s">
        <v>3</v>
      </c>
      <c r="H2589" s="8">
        <v>1</v>
      </c>
      <c r="I2589" s="8">
        <v>5</v>
      </c>
      <c r="L2589" s="188">
        <f>VLOOKUP('Tabela STJ'!$F$5:$F$5098,'R$ REAJUSTADO'!$A$2:$B$44,2,FALSE)</f>
        <v>261.93</v>
      </c>
      <c r="M2589" s="51">
        <f t="shared" si="91"/>
        <v>261.93</v>
      </c>
      <c r="N2589" s="52">
        <f>G2589*'R$ REAJUSTADO'!$E$13</f>
        <v>0</v>
      </c>
      <c r="O2589" s="11">
        <f>(J2589*'R$ REAJUSTADO'!$E$16)*'Tabela STJ'!K2589</f>
        <v>0</v>
      </c>
      <c r="P2589" s="205">
        <f t="shared" si="94"/>
        <v>261.93</v>
      </c>
      <c r="Q2589" s="201" t="s">
        <v>5172</v>
      </c>
    </row>
    <row r="2590" spans="1:17" ht="25.5">
      <c r="A2590" s="119" t="s">
        <v>4325</v>
      </c>
      <c r="B2590" s="6" t="s">
        <v>4451</v>
      </c>
      <c r="C2590" s="131" t="s">
        <v>7976</v>
      </c>
      <c r="D2590" s="132" t="s">
        <v>2248</v>
      </c>
      <c r="E2590" s="8">
        <v>1</v>
      </c>
      <c r="F2590" s="166" t="s">
        <v>30</v>
      </c>
      <c r="I2590" s="8">
        <v>3</v>
      </c>
      <c r="L2590" s="188">
        <f>VLOOKUP('Tabela STJ'!$F$5:$F$5098,'R$ REAJUSTADO'!$A$2:$B$44,2,FALSE)</f>
        <v>155.22</v>
      </c>
      <c r="M2590" s="51">
        <f t="shared" si="91"/>
        <v>155.22</v>
      </c>
      <c r="N2590" s="52">
        <f>G2590*'R$ REAJUSTADO'!$E$13</f>
        <v>0</v>
      </c>
      <c r="O2590" s="11">
        <f>(J2590*'R$ REAJUSTADO'!$E$16)*'Tabela STJ'!K2590</f>
        <v>0</v>
      </c>
      <c r="P2590" s="205">
        <f t="shared" si="94"/>
        <v>155.22</v>
      </c>
      <c r="Q2590" s="201" t="s">
        <v>5172</v>
      </c>
    </row>
    <row r="2591" spans="1:17" ht="25.5">
      <c r="A2591" s="119" t="s">
        <v>4325</v>
      </c>
      <c r="B2591" s="6" t="s">
        <v>4451</v>
      </c>
      <c r="C2591" s="131" t="s">
        <v>7977</v>
      </c>
      <c r="D2591" s="132" t="s">
        <v>2246</v>
      </c>
      <c r="E2591" s="8">
        <v>1</v>
      </c>
      <c r="F2591" s="166" t="s">
        <v>6</v>
      </c>
      <c r="H2591" s="8">
        <v>1</v>
      </c>
      <c r="I2591" s="8">
        <v>3</v>
      </c>
      <c r="L2591" s="188">
        <f>VLOOKUP('Tabela STJ'!$F$5:$F$5098,'R$ REAJUSTADO'!$A$2:$B$44,2,FALSE)</f>
        <v>838.45</v>
      </c>
      <c r="M2591" s="51">
        <f t="shared" si="91"/>
        <v>838.45</v>
      </c>
      <c r="N2591" s="52">
        <f>G2591*'R$ REAJUSTADO'!$E$13</f>
        <v>0</v>
      </c>
      <c r="O2591" s="11">
        <f>(J2591*'R$ REAJUSTADO'!$E$16)*'Tabela STJ'!K2591</f>
        <v>0</v>
      </c>
      <c r="P2591" s="205">
        <f t="shared" si="94"/>
        <v>838.45</v>
      </c>
      <c r="Q2591" s="201" t="s">
        <v>5172</v>
      </c>
    </row>
    <row r="2592" spans="1:17" ht="25.5">
      <c r="A2592" s="119" t="s">
        <v>4325</v>
      </c>
      <c r="B2592" s="6" t="s">
        <v>4451</v>
      </c>
      <c r="C2592" s="131" t="s">
        <v>7978</v>
      </c>
      <c r="D2592" s="132" t="s">
        <v>2250</v>
      </c>
      <c r="E2592" s="8">
        <v>1</v>
      </c>
      <c r="F2592" s="166" t="s">
        <v>184</v>
      </c>
      <c r="I2592" s="8">
        <v>5</v>
      </c>
      <c r="L2592" s="188">
        <f>VLOOKUP('Tabela STJ'!$F$5:$F$5098,'R$ REAJUSTADO'!$A$2:$B$44,2,FALSE)</f>
        <v>720.66</v>
      </c>
      <c r="M2592" s="51">
        <f t="shared" si="91"/>
        <v>720.66</v>
      </c>
      <c r="N2592" s="52">
        <f>G2592*'R$ REAJUSTADO'!$E$13</f>
        <v>0</v>
      </c>
      <c r="O2592" s="11">
        <f>(J2592*'R$ REAJUSTADO'!$E$16)*'Tabela STJ'!K2592</f>
        <v>0</v>
      </c>
      <c r="P2592" s="205">
        <f t="shared" si="94"/>
        <v>720.66</v>
      </c>
      <c r="Q2592" s="201" t="s">
        <v>5172</v>
      </c>
    </row>
    <row r="2593" spans="1:17" ht="25.5">
      <c r="A2593" s="119" t="s">
        <v>4325</v>
      </c>
      <c r="B2593" s="6" t="s">
        <v>4451</v>
      </c>
      <c r="C2593" s="131" t="s">
        <v>7979</v>
      </c>
      <c r="D2593" s="132" t="s">
        <v>2251</v>
      </c>
      <c r="E2593" s="8">
        <v>1</v>
      </c>
      <c r="F2593" s="166" t="s">
        <v>3</v>
      </c>
      <c r="H2593" s="8">
        <v>1</v>
      </c>
      <c r="I2593" s="8">
        <v>3</v>
      </c>
      <c r="L2593" s="188">
        <f>VLOOKUP('Tabela STJ'!$F$5:$F$5098,'R$ REAJUSTADO'!$A$2:$B$44,2,FALSE)</f>
        <v>261.93</v>
      </c>
      <c r="M2593" s="51">
        <f t="shared" si="91"/>
        <v>261.93</v>
      </c>
      <c r="N2593" s="52">
        <f>G2593*'R$ REAJUSTADO'!$E$13</f>
        <v>0</v>
      </c>
      <c r="O2593" s="11">
        <f>(J2593*'R$ REAJUSTADO'!$E$16)*'Tabela STJ'!K2593</f>
        <v>0</v>
      </c>
      <c r="P2593" s="205">
        <f t="shared" si="94"/>
        <v>261.93</v>
      </c>
      <c r="Q2593" s="201" t="s">
        <v>5172</v>
      </c>
    </row>
    <row r="2594" spans="1:17" ht="25.5">
      <c r="A2594" s="119" t="s">
        <v>4325</v>
      </c>
      <c r="B2594" s="6" t="s">
        <v>4451</v>
      </c>
      <c r="C2594" s="131" t="s">
        <v>7980</v>
      </c>
      <c r="D2594" s="132" t="s">
        <v>2252</v>
      </c>
      <c r="E2594" s="8">
        <v>1</v>
      </c>
      <c r="F2594" s="166" t="s">
        <v>17</v>
      </c>
      <c r="I2594" s="8">
        <v>0</v>
      </c>
      <c r="L2594" s="188">
        <f>VLOOKUP('Tabela STJ'!$F$5:$F$5098,'R$ REAJUSTADO'!$A$2:$B$44,2,FALSE)</f>
        <v>55.45</v>
      </c>
      <c r="M2594" s="51">
        <f t="shared" si="91"/>
        <v>55.45</v>
      </c>
      <c r="N2594" s="52">
        <f>G2594*'R$ REAJUSTADO'!$E$13</f>
        <v>0</v>
      </c>
      <c r="O2594" s="11">
        <f>(J2594*'R$ REAJUSTADO'!$E$16)*'Tabela STJ'!K2594</f>
        <v>0</v>
      </c>
      <c r="P2594" s="205">
        <f t="shared" si="94"/>
        <v>55.45</v>
      </c>
      <c r="Q2594" s="201" t="s">
        <v>5172</v>
      </c>
    </row>
    <row r="2595" spans="1:17" ht="30">
      <c r="A2595" s="119" t="s">
        <v>4325</v>
      </c>
      <c r="B2595" s="6" t="s">
        <v>4451</v>
      </c>
      <c r="C2595" s="131" t="s">
        <v>7981</v>
      </c>
      <c r="D2595" s="132" t="s">
        <v>2253</v>
      </c>
      <c r="E2595" s="8">
        <v>1</v>
      </c>
      <c r="F2595" s="166" t="s">
        <v>145</v>
      </c>
      <c r="I2595" s="8">
        <v>2</v>
      </c>
      <c r="L2595" s="188">
        <f>VLOOKUP('Tabela STJ'!$F$5:$F$5098,'R$ REAJUSTADO'!$A$2:$B$44,2,FALSE)</f>
        <v>304.89</v>
      </c>
      <c r="M2595" s="51">
        <f t="shared" ref="M2595:M2668" si="95">L2595*E2595</f>
        <v>304.89</v>
      </c>
      <c r="N2595" s="52">
        <f>G2595*'R$ REAJUSTADO'!$E$13</f>
        <v>0</v>
      </c>
      <c r="O2595" s="11">
        <f>(J2595*'R$ REAJUSTADO'!$E$16)*'Tabela STJ'!K2595</f>
        <v>0</v>
      </c>
      <c r="P2595" s="205">
        <f t="shared" si="94"/>
        <v>304.89</v>
      </c>
      <c r="Q2595" s="201" t="s">
        <v>5172</v>
      </c>
    </row>
    <row r="2596" spans="1:17" ht="25.5">
      <c r="A2596" s="119" t="s">
        <v>4325</v>
      </c>
      <c r="B2596" s="6" t="s">
        <v>4451</v>
      </c>
      <c r="C2596" s="131" t="s">
        <v>7982</v>
      </c>
      <c r="D2596" s="132" t="s">
        <v>2254</v>
      </c>
      <c r="E2596" s="8">
        <v>1</v>
      </c>
      <c r="F2596" s="166" t="s">
        <v>3</v>
      </c>
      <c r="I2596" s="8">
        <v>0</v>
      </c>
      <c r="L2596" s="188">
        <f>VLOOKUP('Tabela STJ'!$F$5:$F$5098,'R$ REAJUSTADO'!$A$2:$B$44,2,FALSE)</f>
        <v>261.93</v>
      </c>
      <c r="M2596" s="51">
        <f t="shared" si="95"/>
        <v>261.93</v>
      </c>
      <c r="N2596" s="52">
        <f>G2596*'R$ REAJUSTADO'!$E$13</f>
        <v>0</v>
      </c>
      <c r="O2596" s="11">
        <f>(J2596*'R$ REAJUSTADO'!$E$16)*'Tabela STJ'!K2596</f>
        <v>0</v>
      </c>
      <c r="P2596" s="205">
        <f t="shared" si="94"/>
        <v>261.93</v>
      </c>
      <c r="Q2596" s="201" t="s">
        <v>5172</v>
      </c>
    </row>
    <row r="2597" spans="1:17" ht="25.5">
      <c r="A2597" s="119" t="s">
        <v>4325</v>
      </c>
      <c r="B2597" s="6" t="s">
        <v>4451</v>
      </c>
      <c r="C2597" s="131" t="s">
        <v>7983</v>
      </c>
      <c r="D2597" s="132" t="s">
        <v>2245</v>
      </c>
      <c r="E2597" s="8">
        <v>1</v>
      </c>
      <c r="F2597" s="166" t="s">
        <v>6</v>
      </c>
      <c r="G2597" s="9">
        <v>44.61</v>
      </c>
      <c r="H2597" s="8">
        <v>1</v>
      </c>
      <c r="I2597" s="8">
        <v>5</v>
      </c>
      <c r="L2597" s="188">
        <f>VLOOKUP('Tabela STJ'!$F$5:$F$5098,'R$ REAJUSTADO'!$A$2:$B$44,2,FALSE)</f>
        <v>838.45</v>
      </c>
      <c r="M2597" s="51">
        <f t="shared" si="95"/>
        <v>838.45</v>
      </c>
      <c r="N2597" s="52">
        <f>G2597*'R$ REAJUSTADO'!$E$13</f>
        <v>711.08339999999998</v>
      </c>
      <c r="O2597" s="11">
        <f>(J2597*'R$ REAJUSTADO'!$E$16)*'Tabela STJ'!K2597</f>
        <v>0</v>
      </c>
      <c r="P2597" s="205">
        <f t="shared" si="94"/>
        <v>1549.5334</v>
      </c>
      <c r="Q2597" s="201" t="s">
        <v>5172</v>
      </c>
    </row>
    <row r="2598" spans="1:17" ht="25.5">
      <c r="A2598" s="119" t="s">
        <v>4325</v>
      </c>
      <c r="B2598" s="6" t="s">
        <v>4451</v>
      </c>
      <c r="C2598" s="131" t="s">
        <v>7984</v>
      </c>
      <c r="D2598" s="132" t="s">
        <v>2247</v>
      </c>
      <c r="E2598" s="8">
        <v>1</v>
      </c>
      <c r="F2598" s="166" t="s">
        <v>281</v>
      </c>
      <c r="G2598" s="9">
        <v>44.61</v>
      </c>
      <c r="H2598" s="8">
        <v>1</v>
      </c>
      <c r="I2598" s="8">
        <v>5</v>
      </c>
      <c r="L2598" s="188">
        <f>VLOOKUP('Tabela STJ'!$F$5:$F$5098,'R$ REAJUSTADO'!$A$2:$B$44,2,FALSE)</f>
        <v>1074.04</v>
      </c>
      <c r="M2598" s="51">
        <f t="shared" si="95"/>
        <v>1074.04</v>
      </c>
      <c r="N2598" s="52">
        <f>G2598*'R$ REAJUSTADO'!$E$13</f>
        <v>711.08339999999998</v>
      </c>
      <c r="O2598" s="11">
        <f>(J2598*'R$ REAJUSTADO'!$E$16)*'Tabela STJ'!K2598</f>
        <v>0</v>
      </c>
      <c r="P2598" s="205">
        <f t="shared" si="94"/>
        <v>1785.1233999999999</v>
      </c>
      <c r="Q2598" s="201" t="s">
        <v>5172</v>
      </c>
    </row>
    <row r="2599" spans="1:17" ht="25.5">
      <c r="A2599" s="119" t="s">
        <v>4325</v>
      </c>
      <c r="B2599" s="6" t="s">
        <v>4451</v>
      </c>
      <c r="C2599" s="131" t="s">
        <v>7985</v>
      </c>
      <c r="D2599" s="132" t="s">
        <v>5611</v>
      </c>
      <c r="E2599" s="8">
        <v>1</v>
      </c>
      <c r="F2599" s="166" t="s">
        <v>201</v>
      </c>
      <c r="G2599" s="9">
        <v>24.33</v>
      </c>
      <c r="H2599" s="8">
        <v>1</v>
      </c>
      <c r="I2599" s="8">
        <v>5</v>
      </c>
      <c r="L2599" s="188">
        <f>VLOOKUP('Tabela STJ'!$F$5:$F$5098,'R$ REAJUSTADO'!$A$2:$B$44,2,FALSE)</f>
        <v>769.16</v>
      </c>
      <c r="M2599" s="51">
        <f t="shared" ref="M2599:M2603" si="96">L2599*E2599</f>
        <v>769.16</v>
      </c>
      <c r="N2599" s="52">
        <f>G2599*'R$ REAJUSTADO'!$E$13</f>
        <v>387.82019999999994</v>
      </c>
      <c r="O2599" s="11">
        <f>(J2599*'R$ REAJUSTADO'!$E$16)*'Tabela STJ'!K2599</f>
        <v>0</v>
      </c>
      <c r="P2599" s="205">
        <f t="shared" ref="P2599:P2603" si="97">SUM(M2599:O2599)</f>
        <v>1156.9802</v>
      </c>
      <c r="Q2599" s="201" t="s">
        <v>5172</v>
      </c>
    </row>
    <row r="2600" spans="1:17" ht="25.5">
      <c r="A2600" s="119" t="s">
        <v>4325</v>
      </c>
      <c r="B2600" s="6" t="s">
        <v>4451</v>
      </c>
      <c r="C2600" s="131" t="s">
        <v>7986</v>
      </c>
      <c r="D2600" s="132" t="s">
        <v>5612</v>
      </c>
      <c r="E2600" s="8">
        <v>1</v>
      </c>
      <c r="F2600" s="166" t="s">
        <v>314</v>
      </c>
      <c r="G2600" s="9">
        <v>24.33</v>
      </c>
      <c r="H2600" s="8">
        <v>1</v>
      </c>
      <c r="I2600" s="8">
        <v>5</v>
      </c>
      <c r="L2600" s="188">
        <f>VLOOKUP('Tabela STJ'!$F$5:$F$5098,'R$ REAJUSTADO'!$A$2:$B$44,2,FALSE)</f>
        <v>1261.1400000000001</v>
      </c>
      <c r="M2600" s="51">
        <f t="shared" si="96"/>
        <v>1261.1400000000001</v>
      </c>
      <c r="N2600" s="52">
        <f>G2600*'R$ REAJUSTADO'!$E$13</f>
        <v>387.82019999999994</v>
      </c>
      <c r="O2600" s="11">
        <f>(J2600*'R$ REAJUSTADO'!$E$16)*'Tabela STJ'!K2600</f>
        <v>0</v>
      </c>
      <c r="P2600" s="205">
        <f t="shared" si="97"/>
        <v>1648.9602</v>
      </c>
      <c r="Q2600" s="201" t="s">
        <v>5172</v>
      </c>
    </row>
    <row r="2601" spans="1:17" ht="25.5">
      <c r="A2601" s="119" t="s">
        <v>4325</v>
      </c>
      <c r="B2601" s="6" t="s">
        <v>4451</v>
      </c>
      <c r="C2601" s="131" t="s">
        <v>7987</v>
      </c>
      <c r="D2601" s="132" t="s">
        <v>5613</v>
      </c>
      <c r="E2601" s="8">
        <v>1</v>
      </c>
      <c r="F2601" s="166" t="s">
        <v>245</v>
      </c>
      <c r="H2601" s="8">
        <v>1</v>
      </c>
      <c r="I2601" s="8">
        <v>5</v>
      </c>
      <c r="L2601" s="188">
        <f>VLOOKUP('Tabela STJ'!$F$5:$F$5098,'R$ REAJUSTADO'!$A$2:$B$44,2,FALSE)</f>
        <v>648.59</v>
      </c>
      <c r="M2601" s="51">
        <f t="shared" si="96"/>
        <v>648.59</v>
      </c>
      <c r="N2601" s="52">
        <f>G2601*'R$ REAJUSTADO'!$E$13</f>
        <v>0</v>
      </c>
      <c r="O2601" s="11">
        <f>(J2601*'R$ REAJUSTADO'!$E$16)*'Tabela STJ'!K2601</f>
        <v>0</v>
      </c>
      <c r="P2601" s="205">
        <f t="shared" si="97"/>
        <v>648.59</v>
      </c>
      <c r="Q2601" s="201" t="s">
        <v>5172</v>
      </c>
    </row>
    <row r="2602" spans="1:17" ht="25.5">
      <c r="A2602" s="119" t="s">
        <v>4325</v>
      </c>
      <c r="B2602" s="6" t="s">
        <v>4451</v>
      </c>
      <c r="C2602" s="131" t="s">
        <v>7988</v>
      </c>
      <c r="D2602" s="132" t="s">
        <v>5614</v>
      </c>
      <c r="E2602" s="8">
        <v>1</v>
      </c>
      <c r="F2602" s="166" t="s">
        <v>47</v>
      </c>
      <c r="G2602" s="9">
        <v>12.17</v>
      </c>
      <c r="H2602" s="8">
        <v>1</v>
      </c>
      <c r="I2602" s="8">
        <v>5</v>
      </c>
      <c r="L2602" s="188">
        <f>VLOOKUP('Tabela STJ'!$F$5:$F$5098,'R$ REAJUSTADO'!$A$2:$B$44,2,FALSE)</f>
        <v>282.70999999999998</v>
      </c>
      <c r="M2602" s="51">
        <f t="shared" si="96"/>
        <v>282.70999999999998</v>
      </c>
      <c r="N2602" s="52">
        <f>G2602*'R$ REAJUSTADO'!$E$13</f>
        <v>193.9898</v>
      </c>
      <c r="O2602" s="11">
        <f>(J2602*'R$ REAJUSTADO'!$E$16)*'Tabela STJ'!K2602</f>
        <v>0</v>
      </c>
      <c r="P2602" s="205">
        <f t="shared" si="97"/>
        <v>476.69979999999998</v>
      </c>
      <c r="Q2602" s="201" t="s">
        <v>5172</v>
      </c>
    </row>
    <row r="2603" spans="1:17" ht="25.5">
      <c r="A2603" s="119" t="s">
        <v>4325</v>
      </c>
      <c r="B2603" s="6" t="s">
        <v>4451</v>
      </c>
      <c r="C2603" s="131" t="s">
        <v>7989</v>
      </c>
      <c r="D2603" s="132" t="s">
        <v>5615</v>
      </c>
      <c r="E2603" s="8">
        <v>1</v>
      </c>
      <c r="F2603" s="166" t="s">
        <v>47</v>
      </c>
      <c r="G2603" s="9">
        <v>12.17</v>
      </c>
      <c r="H2603" s="8">
        <v>1</v>
      </c>
      <c r="I2603" s="8">
        <v>5</v>
      </c>
      <c r="L2603" s="188">
        <f>VLOOKUP('Tabela STJ'!$F$5:$F$5098,'R$ REAJUSTADO'!$A$2:$B$44,2,FALSE)</f>
        <v>282.70999999999998</v>
      </c>
      <c r="M2603" s="51">
        <f t="shared" si="96"/>
        <v>282.70999999999998</v>
      </c>
      <c r="N2603" s="52">
        <f>G2603*'R$ REAJUSTADO'!$E$13</f>
        <v>193.9898</v>
      </c>
      <c r="O2603" s="11">
        <f>(J2603*'R$ REAJUSTADO'!$E$16)*'Tabela STJ'!K2603</f>
        <v>0</v>
      </c>
      <c r="P2603" s="205">
        <f t="shared" si="97"/>
        <v>476.69979999999998</v>
      </c>
      <c r="Q2603" s="201" t="s">
        <v>5172</v>
      </c>
    </row>
    <row r="2604" spans="1:17" ht="18.75">
      <c r="A2604" s="274"/>
      <c r="B2604" s="275"/>
      <c r="C2604" s="140" t="s">
        <v>7990</v>
      </c>
      <c r="D2604" s="271" t="s">
        <v>4710</v>
      </c>
      <c r="E2604" s="271"/>
      <c r="F2604" s="271"/>
      <c r="G2604" s="271"/>
      <c r="H2604" s="271"/>
      <c r="I2604" s="271"/>
      <c r="J2604" s="271"/>
      <c r="K2604" s="271"/>
      <c r="L2604" s="271"/>
      <c r="M2604" s="271"/>
      <c r="N2604" s="271"/>
      <c r="O2604" s="271"/>
      <c r="P2604" s="271"/>
      <c r="Q2604" s="271"/>
    </row>
    <row r="2605" spans="1:17" s="26" customFormat="1" ht="31.5">
      <c r="A2605" s="273" t="s">
        <v>5476</v>
      </c>
      <c r="B2605" s="273"/>
      <c r="C2605" s="273"/>
      <c r="D2605" s="273"/>
      <c r="E2605" s="273"/>
      <c r="F2605" s="273"/>
      <c r="G2605" s="273"/>
      <c r="H2605" s="273"/>
      <c r="I2605" s="273"/>
      <c r="J2605" s="273"/>
      <c r="K2605" s="273"/>
      <c r="L2605" s="273"/>
      <c r="M2605" s="273"/>
      <c r="N2605" s="273"/>
      <c r="O2605" s="273"/>
      <c r="P2605" s="273"/>
      <c r="Q2605" s="273"/>
    </row>
    <row r="2606" spans="1:17" ht="25.5">
      <c r="A2606" s="119" t="s">
        <v>4326</v>
      </c>
      <c r="B2606" s="6" t="s">
        <v>4452</v>
      </c>
      <c r="C2606" s="131" t="s">
        <v>7991</v>
      </c>
      <c r="D2606" s="132" t="s">
        <v>2256</v>
      </c>
      <c r="E2606" s="8">
        <v>1</v>
      </c>
      <c r="F2606" s="166" t="s">
        <v>293</v>
      </c>
      <c r="H2606" s="8">
        <v>2</v>
      </c>
      <c r="I2606" s="8">
        <v>5</v>
      </c>
      <c r="L2606" s="188">
        <f>VLOOKUP('Tabela STJ'!$F$5:$F$5098,'R$ REAJUSTADO'!$A$2:$B$44,2,FALSE)</f>
        <v>990.89</v>
      </c>
      <c r="M2606" s="51">
        <f t="shared" si="95"/>
        <v>990.89</v>
      </c>
      <c r="N2606" s="52">
        <f>G2606*'R$ REAJUSTADO'!$E$13</f>
        <v>0</v>
      </c>
      <c r="O2606" s="11">
        <f>(J2606*'R$ REAJUSTADO'!$E$16)*'Tabela STJ'!K2606</f>
        <v>0</v>
      </c>
      <c r="P2606" s="205">
        <f t="shared" si="94"/>
        <v>990.89</v>
      </c>
      <c r="Q2606" s="201" t="s">
        <v>5172</v>
      </c>
    </row>
    <row r="2607" spans="1:17" ht="25.5">
      <c r="A2607" s="119" t="s">
        <v>4326</v>
      </c>
      <c r="B2607" s="6" t="s">
        <v>4452</v>
      </c>
      <c r="C2607" s="131" t="s">
        <v>7992</v>
      </c>
      <c r="D2607" s="132" t="s">
        <v>2257</v>
      </c>
      <c r="E2607" s="8">
        <v>1</v>
      </c>
      <c r="F2607" s="166" t="s">
        <v>281</v>
      </c>
      <c r="H2607" s="8">
        <v>2</v>
      </c>
      <c r="I2607" s="8">
        <v>6</v>
      </c>
      <c r="L2607" s="188">
        <f>VLOOKUP('Tabela STJ'!$F$5:$F$5098,'R$ REAJUSTADO'!$A$2:$B$44,2,FALSE)</f>
        <v>1074.04</v>
      </c>
      <c r="M2607" s="51">
        <f t="shared" si="95"/>
        <v>1074.04</v>
      </c>
      <c r="N2607" s="52">
        <f>G2607*'R$ REAJUSTADO'!$E$13</f>
        <v>0</v>
      </c>
      <c r="O2607" s="11">
        <f>(J2607*'R$ REAJUSTADO'!$E$16)*'Tabela STJ'!K2607</f>
        <v>0</v>
      </c>
      <c r="P2607" s="205">
        <f t="shared" si="94"/>
        <v>1074.04</v>
      </c>
      <c r="Q2607" s="201" t="s">
        <v>5172</v>
      </c>
    </row>
    <row r="2608" spans="1:17" ht="25.5">
      <c r="A2608" s="119" t="s">
        <v>4326</v>
      </c>
      <c r="B2608" s="6" t="s">
        <v>4452</v>
      </c>
      <c r="C2608" s="131" t="s">
        <v>7993</v>
      </c>
      <c r="D2608" s="132" t="s">
        <v>2258</v>
      </c>
      <c r="E2608" s="8">
        <v>1</v>
      </c>
      <c r="F2608" s="166" t="s">
        <v>314</v>
      </c>
      <c r="H2608" s="8">
        <v>1</v>
      </c>
      <c r="I2608" s="8">
        <v>7</v>
      </c>
      <c r="L2608" s="188">
        <f>VLOOKUP('Tabela STJ'!$F$5:$F$5098,'R$ REAJUSTADO'!$A$2:$B$44,2,FALSE)</f>
        <v>1261.1400000000001</v>
      </c>
      <c r="M2608" s="51">
        <f t="shared" si="95"/>
        <v>1261.1400000000001</v>
      </c>
      <c r="N2608" s="52">
        <f>G2608*'R$ REAJUSTADO'!$E$13</f>
        <v>0</v>
      </c>
      <c r="O2608" s="11">
        <f>(J2608*'R$ REAJUSTADO'!$E$16)*'Tabela STJ'!K2608</f>
        <v>0</v>
      </c>
      <c r="P2608" s="205">
        <f t="shared" si="94"/>
        <v>1261.1400000000001</v>
      </c>
      <c r="Q2608" s="201" t="s">
        <v>5172</v>
      </c>
    </row>
    <row r="2609" spans="1:17" ht="25.5">
      <c r="A2609" s="119" t="s">
        <v>4326</v>
      </c>
      <c r="B2609" s="6" t="s">
        <v>4452</v>
      </c>
      <c r="C2609" s="131" t="s">
        <v>7994</v>
      </c>
      <c r="D2609" s="132" t="s">
        <v>2259</v>
      </c>
      <c r="E2609" s="8">
        <v>1</v>
      </c>
      <c r="F2609" s="166" t="s">
        <v>226</v>
      </c>
      <c r="H2609" s="8">
        <v>2</v>
      </c>
      <c r="I2609" s="8">
        <v>5</v>
      </c>
      <c r="L2609" s="188">
        <f>VLOOKUP('Tabela STJ'!$F$5:$F$5098,'R$ REAJUSTADO'!$A$2:$B$44,2,FALSE)</f>
        <v>1517.54</v>
      </c>
      <c r="M2609" s="51">
        <f t="shared" si="95"/>
        <v>1517.54</v>
      </c>
      <c r="N2609" s="52">
        <f>G2609*'R$ REAJUSTADO'!$E$13</f>
        <v>0</v>
      </c>
      <c r="O2609" s="11">
        <f>(J2609*'R$ REAJUSTADO'!$E$16)*'Tabela STJ'!K2609</f>
        <v>0</v>
      </c>
      <c r="P2609" s="205">
        <f t="shared" si="94"/>
        <v>1517.54</v>
      </c>
      <c r="Q2609" s="201" t="s">
        <v>5172</v>
      </c>
    </row>
    <row r="2610" spans="1:17" ht="25.5">
      <c r="A2610" s="119" t="s">
        <v>4326</v>
      </c>
      <c r="B2610" s="6" t="s">
        <v>4452</v>
      </c>
      <c r="C2610" s="131" t="s">
        <v>7995</v>
      </c>
      <c r="D2610" s="132" t="s">
        <v>2260</v>
      </c>
      <c r="E2610" s="8">
        <v>1</v>
      </c>
      <c r="F2610" s="166" t="s">
        <v>229</v>
      </c>
      <c r="H2610" s="8">
        <v>1</v>
      </c>
      <c r="I2610" s="8">
        <v>5</v>
      </c>
      <c r="L2610" s="188">
        <f>VLOOKUP('Tabela STJ'!$F$5:$F$5098,'R$ REAJUSTADO'!$A$2:$B$44,2,FALSE)</f>
        <v>324.31</v>
      </c>
      <c r="M2610" s="51">
        <f t="shared" si="95"/>
        <v>324.31</v>
      </c>
      <c r="N2610" s="52">
        <f>G2610*'R$ REAJUSTADO'!$E$13</f>
        <v>0</v>
      </c>
      <c r="O2610" s="11">
        <f>(J2610*'R$ REAJUSTADO'!$E$16)*'Tabela STJ'!K2610</f>
        <v>0</v>
      </c>
      <c r="P2610" s="205">
        <f t="shared" si="94"/>
        <v>324.31</v>
      </c>
      <c r="Q2610" s="201" t="s">
        <v>5172</v>
      </c>
    </row>
    <row r="2611" spans="1:17" ht="25.5">
      <c r="A2611" s="119" t="s">
        <v>4326</v>
      </c>
      <c r="B2611" s="6" t="s">
        <v>4452</v>
      </c>
      <c r="C2611" s="131" t="s">
        <v>7996</v>
      </c>
      <c r="D2611" s="132" t="s">
        <v>2261</v>
      </c>
      <c r="E2611" s="8">
        <v>1</v>
      </c>
      <c r="F2611" s="166" t="s">
        <v>293</v>
      </c>
      <c r="H2611" s="8">
        <v>2</v>
      </c>
      <c r="I2611" s="8">
        <v>6</v>
      </c>
      <c r="L2611" s="188">
        <f>VLOOKUP('Tabela STJ'!$F$5:$F$5098,'R$ REAJUSTADO'!$A$2:$B$44,2,FALSE)</f>
        <v>990.89</v>
      </c>
      <c r="M2611" s="51">
        <f t="shared" si="95"/>
        <v>990.89</v>
      </c>
      <c r="N2611" s="52">
        <f>G2611*'R$ REAJUSTADO'!$E$13</f>
        <v>0</v>
      </c>
      <c r="O2611" s="11">
        <f>(J2611*'R$ REAJUSTADO'!$E$16)*'Tabela STJ'!K2611</f>
        <v>0</v>
      </c>
      <c r="P2611" s="205">
        <f t="shared" si="94"/>
        <v>990.89</v>
      </c>
      <c r="Q2611" s="201" t="s">
        <v>5172</v>
      </c>
    </row>
    <row r="2612" spans="1:17" ht="25.5">
      <c r="A2612" s="119" t="s">
        <v>4326</v>
      </c>
      <c r="B2612" s="6" t="s">
        <v>4452</v>
      </c>
      <c r="C2612" s="131" t="s">
        <v>7997</v>
      </c>
      <c r="D2612" s="132" t="s">
        <v>2262</v>
      </c>
      <c r="E2612" s="8">
        <v>1</v>
      </c>
      <c r="F2612" s="166" t="s">
        <v>335</v>
      </c>
      <c r="H2612" s="8">
        <v>2</v>
      </c>
      <c r="I2612" s="8">
        <v>6</v>
      </c>
      <c r="L2612" s="188">
        <f>VLOOKUP('Tabela STJ'!$F$5:$F$5098,'R$ REAJUSTADO'!$A$2:$B$44,2,FALSE)</f>
        <v>1383.1</v>
      </c>
      <c r="M2612" s="51">
        <f t="shared" si="95"/>
        <v>1383.1</v>
      </c>
      <c r="N2612" s="52">
        <f>G2612*'R$ REAJUSTADO'!$E$13</f>
        <v>0</v>
      </c>
      <c r="O2612" s="11">
        <f>(J2612*'R$ REAJUSTADO'!$E$16)*'Tabela STJ'!K2612</f>
        <v>0</v>
      </c>
      <c r="P2612" s="205">
        <f t="shared" si="94"/>
        <v>1383.1</v>
      </c>
      <c r="Q2612" s="201" t="s">
        <v>5172</v>
      </c>
    </row>
    <row r="2613" spans="1:17" ht="25.5">
      <c r="A2613" s="119" t="s">
        <v>4326</v>
      </c>
      <c r="B2613" s="6" t="s">
        <v>4452</v>
      </c>
      <c r="C2613" s="131" t="s">
        <v>7998</v>
      </c>
      <c r="D2613" s="132" t="s">
        <v>2264</v>
      </c>
      <c r="E2613" s="8">
        <v>1</v>
      </c>
      <c r="F2613" s="166" t="s">
        <v>245</v>
      </c>
      <c r="H2613" s="8">
        <v>1</v>
      </c>
      <c r="I2613" s="8">
        <v>5</v>
      </c>
      <c r="L2613" s="188">
        <f>VLOOKUP('Tabela STJ'!$F$5:$F$5098,'R$ REAJUSTADO'!$A$2:$B$44,2,FALSE)</f>
        <v>648.59</v>
      </c>
      <c r="M2613" s="51">
        <f t="shared" si="95"/>
        <v>648.59</v>
      </c>
      <c r="N2613" s="52">
        <f>G2613*'R$ REAJUSTADO'!$E$13</f>
        <v>0</v>
      </c>
      <c r="O2613" s="11">
        <f>(J2613*'R$ REAJUSTADO'!$E$16)*'Tabela STJ'!K2613</f>
        <v>0</v>
      </c>
      <c r="P2613" s="205">
        <f t="shared" si="94"/>
        <v>648.59</v>
      </c>
      <c r="Q2613" s="201" t="s">
        <v>5172</v>
      </c>
    </row>
    <row r="2614" spans="1:17" ht="25.5">
      <c r="A2614" s="119" t="s">
        <v>4326</v>
      </c>
      <c r="B2614" s="6" t="s">
        <v>4452</v>
      </c>
      <c r="C2614" s="131" t="s">
        <v>7999</v>
      </c>
      <c r="D2614" s="132" t="s">
        <v>2265</v>
      </c>
      <c r="E2614" s="8">
        <v>1</v>
      </c>
      <c r="F2614" s="166" t="s">
        <v>245</v>
      </c>
      <c r="H2614" s="8">
        <v>1</v>
      </c>
      <c r="I2614" s="8">
        <v>6</v>
      </c>
      <c r="L2614" s="188">
        <f>VLOOKUP('Tabela STJ'!$F$5:$F$5098,'R$ REAJUSTADO'!$A$2:$B$44,2,FALSE)</f>
        <v>648.59</v>
      </c>
      <c r="M2614" s="51">
        <f t="shared" si="95"/>
        <v>648.59</v>
      </c>
      <c r="N2614" s="52">
        <f>G2614*'R$ REAJUSTADO'!$E$13</f>
        <v>0</v>
      </c>
      <c r="O2614" s="11">
        <f>(J2614*'R$ REAJUSTADO'!$E$16)*'Tabela STJ'!K2614</f>
        <v>0</v>
      </c>
      <c r="P2614" s="205">
        <f t="shared" si="94"/>
        <v>648.59</v>
      </c>
      <c r="Q2614" s="201" t="s">
        <v>5172</v>
      </c>
    </row>
    <row r="2615" spans="1:17" ht="25.5">
      <c r="A2615" s="119" t="s">
        <v>4326</v>
      </c>
      <c r="B2615" s="6" t="s">
        <v>4452</v>
      </c>
      <c r="C2615" s="131" t="s">
        <v>8000</v>
      </c>
      <c r="D2615" s="132" t="s">
        <v>2266</v>
      </c>
      <c r="E2615" s="8">
        <v>1</v>
      </c>
      <c r="F2615" s="166" t="s">
        <v>293</v>
      </c>
      <c r="H2615" s="8">
        <v>2</v>
      </c>
      <c r="I2615" s="8">
        <v>6</v>
      </c>
      <c r="L2615" s="188">
        <f>VLOOKUP('Tabela STJ'!$F$5:$F$5098,'R$ REAJUSTADO'!$A$2:$B$44,2,FALSE)</f>
        <v>990.89</v>
      </c>
      <c r="M2615" s="51">
        <f t="shared" si="95"/>
        <v>990.89</v>
      </c>
      <c r="N2615" s="52">
        <f>G2615*'R$ REAJUSTADO'!$E$13</f>
        <v>0</v>
      </c>
      <c r="O2615" s="11">
        <f>(J2615*'R$ REAJUSTADO'!$E$16)*'Tabela STJ'!K2615</f>
        <v>0</v>
      </c>
      <c r="P2615" s="205">
        <f t="shared" si="94"/>
        <v>990.89</v>
      </c>
      <c r="Q2615" s="201" t="s">
        <v>5172</v>
      </c>
    </row>
    <row r="2616" spans="1:17" ht="25.5">
      <c r="A2616" s="119" t="s">
        <v>4326</v>
      </c>
      <c r="B2616" s="6" t="s">
        <v>4452</v>
      </c>
      <c r="C2616" s="131" t="s">
        <v>8001</v>
      </c>
      <c r="D2616" s="132" t="s">
        <v>2267</v>
      </c>
      <c r="E2616" s="8">
        <v>1</v>
      </c>
      <c r="F2616" s="166" t="s">
        <v>293</v>
      </c>
      <c r="H2616" s="8">
        <v>2</v>
      </c>
      <c r="I2616" s="8">
        <v>6</v>
      </c>
      <c r="L2616" s="188">
        <f>VLOOKUP('Tabela STJ'!$F$5:$F$5098,'R$ REAJUSTADO'!$A$2:$B$44,2,FALSE)</f>
        <v>990.89</v>
      </c>
      <c r="M2616" s="51">
        <f t="shared" si="95"/>
        <v>990.89</v>
      </c>
      <c r="N2616" s="52">
        <f>G2616*'R$ REAJUSTADO'!$E$13</f>
        <v>0</v>
      </c>
      <c r="O2616" s="11">
        <f>(J2616*'R$ REAJUSTADO'!$E$16)*'Tabela STJ'!K2616</f>
        <v>0</v>
      </c>
      <c r="P2616" s="205">
        <f t="shared" si="94"/>
        <v>990.89</v>
      </c>
      <c r="Q2616" s="201" t="s">
        <v>5172</v>
      </c>
    </row>
    <row r="2617" spans="1:17" ht="25.5">
      <c r="A2617" s="119" t="s">
        <v>4326</v>
      </c>
      <c r="B2617" s="6" t="s">
        <v>4452</v>
      </c>
      <c r="C2617" s="131" t="s">
        <v>8002</v>
      </c>
      <c r="D2617" s="132" t="s">
        <v>2268</v>
      </c>
      <c r="E2617" s="8">
        <v>1</v>
      </c>
      <c r="F2617" s="166" t="s">
        <v>184</v>
      </c>
      <c r="H2617" s="8">
        <v>2</v>
      </c>
      <c r="I2617" s="8">
        <v>5</v>
      </c>
      <c r="L2617" s="188">
        <f>VLOOKUP('Tabela STJ'!$F$5:$F$5098,'R$ REAJUSTADO'!$A$2:$B$44,2,FALSE)</f>
        <v>720.66</v>
      </c>
      <c r="M2617" s="51">
        <f t="shared" si="95"/>
        <v>720.66</v>
      </c>
      <c r="N2617" s="52">
        <f>G2617*'R$ REAJUSTADO'!$E$13</f>
        <v>0</v>
      </c>
      <c r="O2617" s="11">
        <f>(J2617*'R$ REAJUSTADO'!$E$16)*'Tabela STJ'!K2617</f>
        <v>0</v>
      </c>
      <c r="P2617" s="205">
        <f t="shared" si="94"/>
        <v>720.66</v>
      </c>
      <c r="Q2617" s="201" t="s">
        <v>5172</v>
      </c>
    </row>
    <row r="2618" spans="1:17" ht="25.5">
      <c r="A2618" s="119" t="s">
        <v>4326</v>
      </c>
      <c r="B2618" s="6" t="s">
        <v>4452</v>
      </c>
      <c r="C2618" s="131" t="s">
        <v>8003</v>
      </c>
      <c r="D2618" s="132" t="s">
        <v>2269</v>
      </c>
      <c r="E2618" s="8">
        <v>1</v>
      </c>
      <c r="F2618" s="166" t="s">
        <v>293</v>
      </c>
      <c r="H2618" s="8">
        <v>2</v>
      </c>
      <c r="I2618" s="8">
        <v>5</v>
      </c>
      <c r="L2618" s="188">
        <f>VLOOKUP('Tabela STJ'!$F$5:$F$5098,'R$ REAJUSTADO'!$A$2:$B$44,2,FALSE)</f>
        <v>990.89</v>
      </c>
      <c r="M2618" s="51">
        <f t="shared" si="95"/>
        <v>990.89</v>
      </c>
      <c r="N2618" s="52">
        <f>G2618*'R$ REAJUSTADO'!$E$13</f>
        <v>0</v>
      </c>
      <c r="O2618" s="11">
        <f>(J2618*'R$ REAJUSTADO'!$E$16)*'Tabela STJ'!K2618</f>
        <v>0</v>
      </c>
      <c r="P2618" s="205">
        <f t="shared" si="94"/>
        <v>990.89</v>
      </c>
      <c r="Q2618" s="201" t="s">
        <v>5172</v>
      </c>
    </row>
    <row r="2619" spans="1:17" ht="25.5">
      <c r="A2619" s="119" t="s">
        <v>4326</v>
      </c>
      <c r="B2619" s="6" t="s">
        <v>4452</v>
      </c>
      <c r="C2619" s="131" t="s">
        <v>8004</v>
      </c>
      <c r="D2619" s="132" t="s">
        <v>2270</v>
      </c>
      <c r="E2619" s="8">
        <v>1</v>
      </c>
      <c r="F2619" s="166" t="s">
        <v>293</v>
      </c>
      <c r="H2619" s="8">
        <v>1</v>
      </c>
      <c r="I2619" s="8">
        <v>5</v>
      </c>
      <c r="L2619" s="188">
        <f>VLOOKUP('Tabela STJ'!$F$5:$F$5098,'R$ REAJUSTADO'!$A$2:$B$44,2,FALSE)</f>
        <v>990.89</v>
      </c>
      <c r="M2619" s="51">
        <f t="shared" si="95"/>
        <v>990.89</v>
      </c>
      <c r="N2619" s="52">
        <f>G2619*'R$ REAJUSTADO'!$E$13</f>
        <v>0</v>
      </c>
      <c r="O2619" s="11">
        <f>(J2619*'R$ REAJUSTADO'!$E$16)*'Tabela STJ'!K2619</f>
        <v>0</v>
      </c>
      <c r="P2619" s="205">
        <f t="shared" si="94"/>
        <v>990.89</v>
      </c>
      <c r="Q2619" s="201" t="s">
        <v>5172</v>
      </c>
    </row>
    <row r="2620" spans="1:17" ht="25.5">
      <c r="A2620" s="119" t="s">
        <v>4326</v>
      </c>
      <c r="B2620" s="6" t="s">
        <v>4452</v>
      </c>
      <c r="C2620" s="131" t="s">
        <v>8005</v>
      </c>
      <c r="D2620" s="132" t="s">
        <v>2271</v>
      </c>
      <c r="E2620" s="8">
        <v>1</v>
      </c>
      <c r="F2620" s="166" t="s">
        <v>156</v>
      </c>
      <c r="H2620" s="8">
        <v>2</v>
      </c>
      <c r="I2620" s="8">
        <v>7</v>
      </c>
      <c r="L2620" s="188">
        <f>VLOOKUP('Tabela STJ'!$F$5:$F$5098,'R$ REAJUSTADO'!$A$2:$B$44,2,FALSE)</f>
        <v>3083.55</v>
      </c>
      <c r="M2620" s="51">
        <f t="shared" si="95"/>
        <v>3083.55</v>
      </c>
      <c r="N2620" s="52">
        <f>G2620*'R$ REAJUSTADO'!$E$13</f>
        <v>0</v>
      </c>
      <c r="O2620" s="11">
        <f>(J2620*'R$ REAJUSTADO'!$E$16)*'Tabela STJ'!K2620</f>
        <v>0</v>
      </c>
      <c r="P2620" s="205">
        <f t="shared" si="94"/>
        <v>3083.55</v>
      </c>
      <c r="Q2620" s="201" t="s">
        <v>5172</v>
      </c>
    </row>
    <row r="2621" spans="1:17" ht="25.5">
      <c r="A2621" s="119" t="s">
        <v>4326</v>
      </c>
      <c r="B2621" s="6" t="s">
        <v>4452</v>
      </c>
      <c r="C2621" s="131" t="s">
        <v>8006</v>
      </c>
      <c r="D2621" s="132" t="s">
        <v>2272</v>
      </c>
      <c r="E2621" s="8">
        <v>1</v>
      </c>
      <c r="F2621" s="166" t="s">
        <v>314</v>
      </c>
      <c r="H2621" s="8">
        <v>2</v>
      </c>
      <c r="I2621" s="8">
        <v>7</v>
      </c>
      <c r="L2621" s="188">
        <f>VLOOKUP('Tabela STJ'!$F$5:$F$5098,'R$ REAJUSTADO'!$A$2:$B$44,2,FALSE)</f>
        <v>1261.1400000000001</v>
      </c>
      <c r="M2621" s="51">
        <f t="shared" si="95"/>
        <v>1261.1400000000001</v>
      </c>
      <c r="N2621" s="52">
        <f>G2621*'R$ REAJUSTADO'!$E$13</f>
        <v>0</v>
      </c>
      <c r="O2621" s="11">
        <f>(J2621*'R$ REAJUSTADO'!$E$16)*'Tabela STJ'!K2621</f>
        <v>0</v>
      </c>
      <c r="P2621" s="205">
        <f t="shared" si="94"/>
        <v>1261.1400000000001</v>
      </c>
      <c r="Q2621" s="201" t="s">
        <v>5172</v>
      </c>
    </row>
    <row r="2622" spans="1:17" ht="25.5">
      <c r="A2622" s="119" t="s">
        <v>4326</v>
      </c>
      <c r="B2622" s="6" t="s">
        <v>4452</v>
      </c>
      <c r="C2622" s="131" t="s">
        <v>8007</v>
      </c>
      <c r="D2622" s="132" t="s">
        <v>2273</v>
      </c>
      <c r="E2622" s="8">
        <v>1</v>
      </c>
      <c r="F2622" s="166" t="s">
        <v>156</v>
      </c>
      <c r="H2622" s="8">
        <v>2</v>
      </c>
      <c r="I2622" s="8">
        <v>7</v>
      </c>
      <c r="L2622" s="188">
        <f>VLOOKUP('Tabela STJ'!$F$5:$F$5098,'R$ REAJUSTADO'!$A$2:$B$44,2,FALSE)</f>
        <v>3083.55</v>
      </c>
      <c r="M2622" s="51">
        <f t="shared" si="95"/>
        <v>3083.55</v>
      </c>
      <c r="N2622" s="52">
        <f>G2622*'R$ REAJUSTADO'!$E$13</f>
        <v>0</v>
      </c>
      <c r="O2622" s="11">
        <f>(J2622*'R$ REAJUSTADO'!$E$16)*'Tabela STJ'!K2622</f>
        <v>0</v>
      </c>
      <c r="P2622" s="205">
        <f t="shared" si="94"/>
        <v>3083.55</v>
      </c>
      <c r="Q2622" s="201" t="s">
        <v>5172</v>
      </c>
    </row>
    <row r="2623" spans="1:17" ht="25.5">
      <c r="A2623" s="119" t="s">
        <v>4326</v>
      </c>
      <c r="B2623" s="6" t="s">
        <v>4452</v>
      </c>
      <c r="C2623" s="131" t="s">
        <v>8008</v>
      </c>
      <c r="D2623" s="132" t="s">
        <v>2274</v>
      </c>
      <c r="E2623" s="8">
        <v>1</v>
      </c>
      <c r="F2623" s="166" t="s">
        <v>11</v>
      </c>
      <c r="I2623" s="8">
        <v>3</v>
      </c>
      <c r="L2623" s="188">
        <f>VLOOKUP('Tabela STJ'!$F$5:$F$5098,'R$ REAJUSTADO'!$A$2:$B$44,2,FALSE)</f>
        <v>74.84</v>
      </c>
      <c r="M2623" s="51">
        <f t="shared" si="95"/>
        <v>74.84</v>
      </c>
      <c r="N2623" s="52">
        <f>G2623*'R$ REAJUSTADO'!$E$13</f>
        <v>0</v>
      </c>
      <c r="O2623" s="11">
        <f>(J2623*'R$ REAJUSTADO'!$E$16)*'Tabela STJ'!K2623</f>
        <v>0</v>
      </c>
      <c r="P2623" s="205">
        <f t="shared" si="94"/>
        <v>74.84</v>
      </c>
      <c r="Q2623" s="201" t="s">
        <v>5172</v>
      </c>
    </row>
    <row r="2624" spans="1:17" ht="25.5">
      <c r="A2624" s="119" t="s">
        <v>4326</v>
      </c>
      <c r="B2624" s="6" t="s">
        <v>4452</v>
      </c>
      <c r="C2624" s="131" t="s">
        <v>8009</v>
      </c>
      <c r="D2624" s="132" t="s">
        <v>2275</v>
      </c>
      <c r="E2624" s="8">
        <v>1</v>
      </c>
      <c r="F2624" s="166" t="s">
        <v>238</v>
      </c>
      <c r="H2624" s="8">
        <v>2</v>
      </c>
      <c r="I2624" s="8">
        <v>5</v>
      </c>
      <c r="L2624" s="188">
        <f>VLOOKUP('Tabela STJ'!$F$5:$F$5098,'R$ REAJUSTADO'!$A$2:$B$44,2,FALSE)</f>
        <v>679.08</v>
      </c>
      <c r="M2624" s="51">
        <f t="shared" si="95"/>
        <v>679.08</v>
      </c>
      <c r="N2624" s="52">
        <f>G2624*'R$ REAJUSTADO'!$E$13</f>
        <v>0</v>
      </c>
      <c r="O2624" s="11">
        <f>(J2624*'R$ REAJUSTADO'!$E$16)*'Tabela STJ'!K2624</f>
        <v>0</v>
      </c>
      <c r="P2624" s="205">
        <f t="shared" si="94"/>
        <v>679.08</v>
      </c>
      <c r="Q2624" s="201" t="s">
        <v>5172</v>
      </c>
    </row>
    <row r="2625" spans="1:17" ht="25.5">
      <c r="A2625" s="119" t="s">
        <v>4326</v>
      </c>
      <c r="B2625" s="6" t="s">
        <v>4452</v>
      </c>
      <c r="C2625" s="131" t="s">
        <v>8010</v>
      </c>
      <c r="D2625" s="132" t="s">
        <v>2276</v>
      </c>
      <c r="E2625" s="8">
        <v>1</v>
      </c>
      <c r="F2625" s="166" t="s">
        <v>2</v>
      </c>
      <c r="I2625" s="8">
        <v>3</v>
      </c>
      <c r="L2625" s="188">
        <f>VLOOKUP('Tabela STJ'!$F$5:$F$5098,'R$ REAJUSTADO'!$A$2:$B$44,2,FALSE)</f>
        <v>177.38</v>
      </c>
      <c r="M2625" s="51">
        <f t="shared" si="95"/>
        <v>177.38</v>
      </c>
      <c r="N2625" s="52">
        <f>G2625*'R$ REAJUSTADO'!$E$13</f>
        <v>0</v>
      </c>
      <c r="O2625" s="11">
        <f>(J2625*'R$ REAJUSTADO'!$E$16)*'Tabela STJ'!K2625</f>
        <v>0</v>
      </c>
      <c r="P2625" s="205">
        <f t="shared" si="94"/>
        <v>177.38</v>
      </c>
      <c r="Q2625" s="201" t="s">
        <v>5172</v>
      </c>
    </row>
    <row r="2626" spans="1:17" ht="25.5">
      <c r="A2626" s="119" t="s">
        <v>4326</v>
      </c>
      <c r="B2626" s="6" t="s">
        <v>4452</v>
      </c>
      <c r="C2626" s="131" t="s">
        <v>8011</v>
      </c>
      <c r="D2626" s="132" t="s">
        <v>2277</v>
      </c>
      <c r="E2626" s="8">
        <v>1</v>
      </c>
      <c r="F2626" s="166" t="s">
        <v>281</v>
      </c>
      <c r="H2626" s="8">
        <v>2</v>
      </c>
      <c r="I2626" s="8">
        <v>6</v>
      </c>
      <c r="L2626" s="188">
        <f>VLOOKUP('Tabela STJ'!$F$5:$F$5098,'R$ REAJUSTADO'!$A$2:$B$44,2,FALSE)</f>
        <v>1074.04</v>
      </c>
      <c r="M2626" s="51">
        <f t="shared" si="95"/>
        <v>1074.04</v>
      </c>
      <c r="N2626" s="52">
        <f>G2626*'R$ REAJUSTADO'!$E$13</f>
        <v>0</v>
      </c>
      <c r="O2626" s="11">
        <f>(J2626*'R$ REAJUSTADO'!$E$16)*'Tabela STJ'!K2626</f>
        <v>0</v>
      </c>
      <c r="P2626" s="205">
        <f t="shared" si="94"/>
        <v>1074.04</v>
      </c>
      <c r="Q2626" s="201" t="s">
        <v>5172</v>
      </c>
    </row>
    <row r="2627" spans="1:17" ht="25.5">
      <c r="A2627" s="119" t="s">
        <v>4326</v>
      </c>
      <c r="B2627" s="6" t="s">
        <v>4452</v>
      </c>
      <c r="C2627" s="131" t="s">
        <v>8012</v>
      </c>
      <c r="D2627" s="132" t="s">
        <v>2278</v>
      </c>
      <c r="E2627" s="8">
        <v>1</v>
      </c>
      <c r="F2627" s="166" t="s">
        <v>194</v>
      </c>
      <c r="H2627" s="8">
        <v>2</v>
      </c>
      <c r="I2627" s="8">
        <v>4</v>
      </c>
      <c r="L2627" s="188">
        <f>VLOOKUP('Tabela STJ'!$F$5:$F$5098,'R$ REAJUSTADO'!$A$2:$B$44,2,FALSE)</f>
        <v>923</v>
      </c>
      <c r="M2627" s="51">
        <f t="shared" si="95"/>
        <v>923</v>
      </c>
      <c r="N2627" s="52">
        <f>G2627*'R$ REAJUSTADO'!$E$13</f>
        <v>0</v>
      </c>
      <c r="O2627" s="11">
        <f>(J2627*'R$ REAJUSTADO'!$E$16)*'Tabela STJ'!K2627</f>
        <v>0</v>
      </c>
      <c r="P2627" s="205">
        <f t="shared" si="94"/>
        <v>923</v>
      </c>
      <c r="Q2627" s="201" t="s">
        <v>5172</v>
      </c>
    </row>
    <row r="2628" spans="1:17" ht="25.5">
      <c r="A2628" s="119" t="s">
        <v>4326</v>
      </c>
      <c r="B2628" s="6" t="s">
        <v>4452</v>
      </c>
      <c r="C2628" s="131" t="s">
        <v>8013</v>
      </c>
      <c r="D2628" s="132" t="s">
        <v>2279</v>
      </c>
      <c r="E2628" s="8">
        <v>1</v>
      </c>
      <c r="F2628" s="166" t="s">
        <v>226</v>
      </c>
      <c r="H2628" s="8">
        <v>2</v>
      </c>
      <c r="I2628" s="8">
        <v>6</v>
      </c>
      <c r="L2628" s="188">
        <f>VLOOKUP('Tabela STJ'!$F$5:$F$5098,'R$ REAJUSTADO'!$A$2:$B$44,2,FALSE)</f>
        <v>1517.54</v>
      </c>
      <c r="M2628" s="51">
        <f t="shared" si="95"/>
        <v>1517.54</v>
      </c>
      <c r="N2628" s="52">
        <f>G2628*'R$ REAJUSTADO'!$E$13</f>
        <v>0</v>
      </c>
      <c r="O2628" s="11">
        <f>(J2628*'R$ REAJUSTADO'!$E$16)*'Tabela STJ'!K2628</f>
        <v>0</v>
      </c>
      <c r="P2628" s="205">
        <f t="shared" si="94"/>
        <v>1517.54</v>
      </c>
      <c r="Q2628" s="201" t="s">
        <v>5172</v>
      </c>
    </row>
    <row r="2629" spans="1:17" ht="25.5">
      <c r="A2629" s="119" t="s">
        <v>4326</v>
      </c>
      <c r="B2629" s="6" t="s">
        <v>4452</v>
      </c>
      <c r="C2629" s="131" t="s">
        <v>8014</v>
      </c>
      <c r="D2629" s="132" t="s">
        <v>2280</v>
      </c>
      <c r="E2629" s="8">
        <v>1</v>
      </c>
      <c r="F2629" s="166" t="s">
        <v>7</v>
      </c>
      <c r="H2629" s="8">
        <v>2</v>
      </c>
      <c r="I2629" s="8">
        <v>6</v>
      </c>
      <c r="L2629" s="188">
        <f>VLOOKUP('Tabela STJ'!$F$5:$F$5098,'R$ REAJUSTADO'!$A$2:$B$44,2,FALSE)</f>
        <v>1191.8499999999999</v>
      </c>
      <c r="M2629" s="51">
        <f t="shared" si="95"/>
        <v>1191.8499999999999</v>
      </c>
      <c r="N2629" s="52">
        <f>G2629*'R$ REAJUSTADO'!$E$13</f>
        <v>0</v>
      </c>
      <c r="O2629" s="11">
        <f>(J2629*'R$ REAJUSTADO'!$E$16)*'Tabela STJ'!K2629</f>
        <v>0</v>
      </c>
      <c r="P2629" s="205">
        <f t="shared" si="94"/>
        <v>1191.8499999999999</v>
      </c>
      <c r="Q2629" s="201" t="s">
        <v>5172</v>
      </c>
    </row>
    <row r="2630" spans="1:17" ht="25.5">
      <c r="A2630" s="119" t="s">
        <v>4326</v>
      </c>
      <c r="B2630" s="6" t="s">
        <v>4452</v>
      </c>
      <c r="C2630" s="131" t="s">
        <v>8015</v>
      </c>
      <c r="D2630" s="132" t="s">
        <v>2281</v>
      </c>
      <c r="E2630" s="8">
        <v>1</v>
      </c>
      <c r="F2630" s="166" t="s">
        <v>281</v>
      </c>
      <c r="H2630" s="8">
        <v>2</v>
      </c>
      <c r="I2630" s="8">
        <v>6</v>
      </c>
      <c r="L2630" s="188">
        <f>VLOOKUP('Tabela STJ'!$F$5:$F$5098,'R$ REAJUSTADO'!$A$2:$B$44,2,FALSE)</f>
        <v>1074.04</v>
      </c>
      <c r="M2630" s="51">
        <f t="shared" si="95"/>
        <v>1074.04</v>
      </c>
      <c r="N2630" s="52">
        <f>G2630*'R$ REAJUSTADO'!$E$13</f>
        <v>0</v>
      </c>
      <c r="O2630" s="11">
        <f>(J2630*'R$ REAJUSTADO'!$E$16)*'Tabela STJ'!K2630</f>
        <v>0</v>
      </c>
      <c r="P2630" s="205">
        <f t="shared" si="94"/>
        <v>1074.04</v>
      </c>
      <c r="Q2630" s="201" t="s">
        <v>5172</v>
      </c>
    </row>
    <row r="2631" spans="1:17" ht="25.5">
      <c r="A2631" s="119" t="s">
        <v>4326</v>
      </c>
      <c r="B2631" s="6" t="s">
        <v>4452</v>
      </c>
      <c r="C2631" s="131" t="s">
        <v>8016</v>
      </c>
      <c r="D2631" s="132" t="s">
        <v>2282</v>
      </c>
      <c r="E2631" s="8">
        <v>1</v>
      </c>
      <c r="F2631" s="166" t="s">
        <v>281</v>
      </c>
      <c r="H2631" s="8">
        <v>2</v>
      </c>
      <c r="I2631" s="8">
        <v>7</v>
      </c>
      <c r="L2631" s="188">
        <f>VLOOKUP('Tabela STJ'!$F$5:$F$5098,'R$ REAJUSTADO'!$A$2:$B$44,2,FALSE)</f>
        <v>1074.04</v>
      </c>
      <c r="M2631" s="51">
        <f t="shared" si="95"/>
        <v>1074.04</v>
      </c>
      <c r="N2631" s="52">
        <f>G2631*'R$ REAJUSTADO'!$E$13</f>
        <v>0</v>
      </c>
      <c r="O2631" s="11">
        <f>(J2631*'R$ REAJUSTADO'!$E$16)*'Tabela STJ'!K2631</f>
        <v>0</v>
      </c>
      <c r="P2631" s="205">
        <f t="shared" si="94"/>
        <v>1074.04</v>
      </c>
      <c r="Q2631" s="201" t="s">
        <v>5172</v>
      </c>
    </row>
    <row r="2632" spans="1:17" ht="25.5">
      <c r="A2632" s="119" t="s">
        <v>4326</v>
      </c>
      <c r="B2632" s="6" t="s">
        <v>4452</v>
      </c>
      <c r="C2632" s="131" t="s">
        <v>8017</v>
      </c>
      <c r="D2632" s="132" t="s">
        <v>2283</v>
      </c>
      <c r="E2632" s="8">
        <v>1</v>
      </c>
      <c r="F2632" s="166" t="s">
        <v>226</v>
      </c>
      <c r="H2632" s="8">
        <v>2</v>
      </c>
      <c r="I2632" s="8">
        <v>5</v>
      </c>
      <c r="L2632" s="188">
        <f>VLOOKUP('Tabela STJ'!$F$5:$F$5098,'R$ REAJUSTADO'!$A$2:$B$44,2,FALSE)</f>
        <v>1517.54</v>
      </c>
      <c r="M2632" s="51">
        <f t="shared" si="95"/>
        <v>1517.54</v>
      </c>
      <c r="N2632" s="52">
        <f>G2632*'R$ REAJUSTADO'!$E$13</f>
        <v>0</v>
      </c>
      <c r="O2632" s="11">
        <f>(J2632*'R$ REAJUSTADO'!$E$16)*'Tabela STJ'!K2632</f>
        <v>0</v>
      </c>
      <c r="P2632" s="205">
        <f t="shared" si="94"/>
        <v>1517.54</v>
      </c>
      <c r="Q2632" s="201" t="s">
        <v>5172</v>
      </c>
    </row>
    <row r="2633" spans="1:17" ht="25.5">
      <c r="A2633" s="119" t="s">
        <v>4326</v>
      </c>
      <c r="B2633" s="6" t="s">
        <v>4452</v>
      </c>
      <c r="C2633" s="131" t="s">
        <v>8018</v>
      </c>
      <c r="D2633" s="132" t="s">
        <v>2284</v>
      </c>
      <c r="E2633" s="8">
        <v>1</v>
      </c>
      <c r="F2633" s="166" t="s">
        <v>226</v>
      </c>
      <c r="H2633" s="8">
        <v>2</v>
      </c>
      <c r="I2633" s="8">
        <v>5</v>
      </c>
      <c r="L2633" s="188">
        <f>VLOOKUP('Tabela STJ'!$F$5:$F$5098,'R$ REAJUSTADO'!$A$2:$B$44,2,FALSE)</f>
        <v>1517.54</v>
      </c>
      <c r="M2633" s="51">
        <f t="shared" si="95"/>
        <v>1517.54</v>
      </c>
      <c r="N2633" s="52">
        <f>G2633*'R$ REAJUSTADO'!$E$13</f>
        <v>0</v>
      </c>
      <c r="O2633" s="11">
        <f>(J2633*'R$ REAJUSTADO'!$E$16)*'Tabela STJ'!K2633</f>
        <v>0</v>
      </c>
      <c r="P2633" s="205">
        <f t="shared" si="94"/>
        <v>1517.54</v>
      </c>
      <c r="Q2633" s="201" t="s">
        <v>5172</v>
      </c>
    </row>
    <row r="2634" spans="1:17" ht="25.5">
      <c r="A2634" s="119" t="s">
        <v>4326</v>
      </c>
      <c r="B2634" s="6" t="s">
        <v>4452</v>
      </c>
      <c r="C2634" s="131" t="s">
        <v>8019</v>
      </c>
      <c r="D2634" s="132" t="s">
        <v>2285</v>
      </c>
      <c r="E2634" s="8">
        <v>1</v>
      </c>
      <c r="F2634" s="166" t="s">
        <v>201</v>
      </c>
      <c r="H2634" s="8">
        <v>2</v>
      </c>
      <c r="I2634" s="8">
        <v>6</v>
      </c>
      <c r="L2634" s="188">
        <f>VLOOKUP('Tabela STJ'!$F$5:$F$5098,'R$ REAJUSTADO'!$A$2:$B$44,2,FALSE)</f>
        <v>769.16</v>
      </c>
      <c r="M2634" s="51">
        <f t="shared" si="95"/>
        <v>769.16</v>
      </c>
      <c r="N2634" s="52">
        <f>G2634*'R$ REAJUSTADO'!$E$13</f>
        <v>0</v>
      </c>
      <c r="O2634" s="11">
        <f>(J2634*'R$ REAJUSTADO'!$E$16)*'Tabela STJ'!K2634</f>
        <v>0</v>
      </c>
      <c r="P2634" s="205">
        <f t="shared" si="94"/>
        <v>769.16</v>
      </c>
      <c r="Q2634" s="201" t="s">
        <v>5172</v>
      </c>
    </row>
    <row r="2635" spans="1:17" ht="25.5">
      <c r="A2635" s="119" t="s">
        <v>4326</v>
      </c>
      <c r="B2635" s="6" t="s">
        <v>4452</v>
      </c>
      <c r="C2635" s="131" t="s">
        <v>8020</v>
      </c>
      <c r="D2635" s="132" t="s">
        <v>2255</v>
      </c>
      <c r="E2635" s="8">
        <v>1</v>
      </c>
      <c r="F2635" s="166" t="s">
        <v>245</v>
      </c>
      <c r="H2635" s="8">
        <v>1</v>
      </c>
      <c r="I2635" s="8">
        <v>4</v>
      </c>
      <c r="L2635" s="188">
        <f>VLOOKUP('Tabela STJ'!$F$5:$F$5098,'R$ REAJUSTADO'!$A$2:$B$44,2,FALSE)</f>
        <v>648.59</v>
      </c>
      <c r="M2635" s="51">
        <f t="shared" si="95"/>
        <v>648.59</v>
      </c>
      <c r="N2635" s="52">
        <f>G2635*'R$ REAJUSTADO'!$E$13</f>
        <v>0</v>
      </c>
      <c r="O2635" s="11">
        <f>(J2635*'R$ REAJUSTADO'!$E$16)*'Tabela STJ'!K2635</f>
        <v>0</v>
      </c>
      <c r="P2635" s="205">
        <f t="shared" si="94"/>
        <v>648.59</v>
      </c>
      <c r="Q2635" s="201" t="s">
        <v>5172</v>
      </c>
    </row>
    <row r="2636" spans="1:17" ht="25.5">
      <c r="A2636" s="119" t="s">
        <v>4326</v>
      </c>
      <c r="B2636" s="6" t="s">
        <v>4452</v>
      </c>
      <c r="C2636" s="131" t="s">
        <v>8021</v>
      </c>
      <c r="D2636" s="132" t="s">
        <v>2263</v>
      </c>
      <c r="E2636" s="8">
        <v>1</v>
      </c>
      <c r="F2636" s="166" t="s">
        <v>293</v>
      </c>
      <c r="H2636" s="8">
        <v>2</v>
      </c>
      <c r="I2636" s="8">
        <v>5</v>
      </c>
      <c r="L2636" s="188">
        <f>VLOOKUP('Tabela STJ'!$F$5:$F$5098,'R$ REAJUSTADO'!$A$2:$B$44,2,FALSE)</f>
        <v>990.89</v>
      </c>
      <c r="M2636" s="51">
        <f t="shared" si="95"/>
        <v>990.89</v>
      </c>
      <c r="N2636" s="52">
        <f>G2636*'R$ REAJUSTADO'!$E$13</f>
        <v>0</v>
      </c>
      <c r="O2636" s="11">
        <f>(J2636*'R$ REAJUSTADO'!$E$16)*'Tabela STJ'!K2636</f>
        <v>0</v>
      </c>
      <c r="P2636" s="205">
        <f t="shared" si="94"/>
        <v>990.89</v>
      </c>
      <c r="Q2636" s="201" t="s">
        <v>5172</v>
      </c>
    </row>
    <row r="2637" spans="1:17" s="26" customFormat="1" ht="31.5">
      <c r="A2637" s="273" t="s">
        <v>5477</v>
      </c>
      <c r="B2637" s="273"/>
      <c r="C2637" s="273"/>
      <c r="D2637" s="273"/>
      <c r="E2637" s="273"/>
      <c r="F2637" s="273"/>
      <c r="G2637" s="273"/>
      <c r="H2637" s="273"/>
      <c r="I2637" s="273"/>
      <c r="J2637" s="273"/>
      <c r="K2637" s="273"/>
      <c r="L2637" s="273"/>
      <c r="M2637" s="273"/>
      <c r="N2637" s="273"/>
      <c r="O2637" s="273"/>
      <c r="P2637" s="273"/>
      <c r="Q2637" s="273"/>
    </row>
    <row r="2638" spans="1:17" ht="25.5">
      <c r="A2638" s="119" t="s">
        <v>4326</v>
      </c>
      <c r="B2638" s="6" t="s">
        <v>4453</v>
      </c>
      <c r="C2638" s="131" t="s">
        <v>8022</v>
      </c>
      <c r="D2638" s="132" t="s">
        <v>2286</v>
      </c>
      <c r="E2638" s="8">
        <v>1</v>
      </c>
      <c r="F2638" s="166" t="s">
        <v>293</v>
      </c>
      <c r="H2638" s="8">
        <v>2</v>
      </c>
      <c r="I2638" s="8">
        <v>6</v>
      </c>
      <c r="L2638" s="188">
        <f>VLOOKUP('Tabela STJ'!$F$5:$F$5098,'R$ REAJUSTADO'!$A$2:$B$44,2,FALSE)</f>
        <v>990.89</v>
      </c>
      <c r="M2638" s="51">
        <f t="shared" si="95"/>
        <v>990.89</v>
      </c>
      <c r="N2638" s="52">
        <f>G2638*'R$ REAJUSTADO'!$E$13</f>
        <v>0</v>
      </c>
      <c r="O2638" s="11">
        <f>(J2638*'R$ REAJUSTADO'!$E$16)*'Tabela STJ'!K2638</f>
        <v>0</v>
      </c>
      <c r="P2638" s="205">
        <f t="shared" si="94"/>
        <v>990.89</v>
      </c>
      <c r="Q2638" s="201" t="s">
        <v>5172</v>
      </c>
    </row>
    <row r="2639" spans="1:17" ht="25.5">
      <c r="A2639" s="119" t="s">
        <v>4326</v>
      </c>
      <c r="B2639" s="6" t="s">
        <v>4453</v>
      </c>
      <c r="C2639" s="131" t="s">
        <v>8023</v>
      </c>
      <c r="D2639" s="132" t="s">
        <v>2287</v>
      </c>
      <c r="E2639" s="8">
        <v>1</v>
      </c>
      <c r="F2639" s="166" t="s">
        <v>281</v>
      </c>
      <c r="H2639" s="8">
        <v>2</v>
      </c>
      <c r="I2639" s="8">
        <v>6</v>
      </c>
      <c r="L2639" s="188">
        <f>VLOOKUP('Tabela STJ'!$F$5:$F$5098,'R$ REAJUSTADO'!$A$2:$B$44,2,FALSE)</f>
        <v>1074.04</v>
      </c>
      <c r="M2639" s="51">
        <f t="shared" si="95"/>
        <v>1074.04</v>
      </c>
      <c r="N2639" s="52">
        <f>G2639*'R$ REAJUSTADO'!$E$13</f>
        <v>0</v>
      </c>
      <c r="O2639" s="11">
        <f>(J2639*'R$ REAJUSTADO'!$E$16)*'Tabela STJ'!K2639</f>
        <v>0</v>
      </c>
      <c r="P2639" s="205">
        <f t="shared" si="94"/>
        <v>1074.04</v>
      </c>
      <c r="Q2639" s="201" t="s">
        <v>5172</v>
      </c>
    </row>
    <row r="2640" spans="1:17" ht="30">
      <c r="A2640" s="119" t="s">
        <v>4326</v>
      </c>
      <c r="B2640" s="6" t="s">
        <v>4453</v>
      </c>
      <c r="C2640" s="131" t="s">
        <v>8024</v>
      </c>
      <c r="D2640" s="132" t="s">
        <v>2288</v>
      </c>
      <c r="E2640" s="8">
        <v>1</v>
      </c>
      <c r="F2640" s="166" t="s">
        <v>2</v>
      </c>
      <c r="I2640" s="8">
        <v>2</v>
      </c>
      <c r="L2640" s="188">
        <f>VLOOKUP('Tabela STJ'!$F$5:$F$5098,'R$ REAJUSTADO'!$A$2:$B$44,2,FALSE)</f>
        <v>177.38</v>
      </c>
      <c r="M2640" s="51">
        <f t="shared" si="95"/>
        <v>177.38</v>
      </c>
      <c r="N2640" s="52">
        <f>G2640*'R$ REAJUSTADO'!$E$13</f>
        <v>0</v>
      </c>
      <c r="O2640" s="11">
        <f>(J2640*'R$ REAJUSTADO'!$E$16)*'Tabela STJ'!K2640</f>
        <v>0</v>
      </c>
      <c r="P2640" s="205">
        <f t="shared" si="94"/>
        <v>177.38</v>
      </c>
      <c r="Q2640" s="201" t="s">
        <v>5172</v>
      </c>
    </row>
    <row r="2641" spans="1:17" ht="18.75">
      <c r="A2641" s="274"/>
      <c r="B2641" s="275"/>
      <c r="C2641" s="140" t="s">
        <v>8025</v>
      </c>
      <c r="D2641" s="271" t="s">
        <v>4711</v>
      </c>
      <c r="E2641" s="271"/>
      <c r="F2641" s="271"/>
      <c r="G2641" s="271"/>
      <c r="H2641" s="271"/>
      <c r="I2641" s="271"/>
      <c r="J2641" s="271"/>
      <c r="K2641" s="271"/>
      <c r="L2641" s="271"/>
      <c r="M2641" s="271"/>
      <c r="N2641" s="271"/>
      <c r="O2641" s="271"/>
      <c r="P2641" s="271"/>
      <c r="Q2641" s="271"/>
    </row>
    <row r="2642" spans="1:17" s="26" customFormat="1" ht="31.5">
      <c r="A2642" s="273" t="s">
        <v>5478</v>
      </c>
      <c r="B2642" s="273"/>
      <c r="C2642" s="273"/>
      <c r="D2642" s="273"/>
      <c r="E2642" s="273"/>
      <c r="F2642" s="273"/>
      <c r="G2642" s="273"/>
      <c r="H2642" s="273"/>
      <c r="I2642" s="273"/>
      <c r="J2642" s="273"/>
      <c r="K2642" s="273"/>
      <c r="L2642" s="273"/>
      <c r="M2642" s="273"/>
      <c r="N2642" s="273"/>
      <c r="O2642" s="273"/>
      <c r="P2642" s="273"/>
      <c r="Q2642" s="273"/>
    </row>
    <row r="2643" spans="1:17" ht="25.5">
      <c r="A2643" s="119" t="s">
        <v>4326</v>
      </c>
      <c r="B2643" s="6" t="s">
        <v>4454</v>
      </c>
      <c r="C2643" s="131" t="s">
        <v>8026</v>
      </c>
      <c r="D2643" s="132" t="s">
        <v>2289</v>
      </c>
      <c r="E2643" s="8">
        <v>1</v>
      </c>
      <c r="F2643" s="166" t="s">
        <v>2</v>
      </c>
      <c r="H2643" s="8">
        <v>1</v>
      </c>
      <c r="I2643" s="8">
        <v>1</v>
      </c>
      <c r="L2643" s="188">
        <f>VLOOKUP('Tabela STJ'!$F$5:$F$5098,'R$ REAJUSTADO'!$A$2:$B$44,2,FALSE)</f>
        <v>177.38</v>
      </c>
      <c r="M2643" s="51">
        <f t="shared" si="95"/>
        <v>177.38</v>
      </c>
      <c r="N2643" s="52">
        <f>G2643*'R$ REAJUSTADO'!$E$13</f>
        <v>0</v>
      </c>
      <c r="O2643" s="11">
        <f>(J2643*'R$ REAJUSTADO'!$E$16)*'Tabela STJ'!K2643</f>
        <v>0</v>
      </c>
      <c r="P2643" s="205">
        <f t="shared" si="94"/>
        <v>177.38</v>
      </c>
      <c r="Q2643" s="201" t="s">
        <v>5172</v>
      </c>
    </row>
    <row r="2644" spans="1:17" ht="25.5">
      <c r="A2644" s="119" t="s">
        <v>4326</v>
      </c>
      <c r="B2644" s="6" t="s">
        <v>4454</v>
      </c>
      <c r="C2644" s="131" t="s">
        <v>8027</v>
      </c>
      <c r="D2644" s="132" t="s">
        <v>2290</v>
      </c>
      <c r="E2644" s="8">
        <v>1</v>
      </c>
      <c r="F2644" s="166" t="s">
        <v>30</v>
      </c>
      <c r="H2644" s="8">
        <v>1</v>
      </c>
      <c r="I2644" s="8">
        <v>2</v>
      </c>
      <c r="L2644" s="188">
        <f>VLOOKUP('Tabela STJ'!$F$5:$F$5098,'R$ REAJUSTADO'!$A$2:$B$44,2,FALSE)</f>
        <v>155.22</v>
      </c>
      <c r="M2644" s="51">
        <f t="shared" si="95"/>
        <v>155.22</v>
      </c>
      <c r="N2644" s="52">
        <f>G2644*'R$ REAJUSTADO'!$E$13</f>
        <v>0</v>
      </c>
      <c r="O2644" s="11">
        <f>(J2644*'R$ REAJUSTADO'!$E$16)*'Tabela STJ'!K2644</f>
        <v>0</v>
      </c>
      <c r="P2644" s="205">
        <f t="shared" si="94"/>
        <v>155.22</v>
      </c>
      <c r="Q2644" s="201" t="s">
        <v>5172</v>
      </c>
    </row>
    <row r="2645" spans="1:17" ht="25.5">
      <c r="A2645" s="119" t="s">
        <v>4326</v>
      </c>
      <c r="B2645" s="6" t="s">
        <v>4454</v>
      </c>
      <c r="C2645" s="131" t="s">
        <v>8028</v>
      </c>
      <c r="D2645" s="132" t="s">
        <v>2291</v>
      </c>
      <c r="E2645" s="8">
        <v>1</v>
      </c>
      <c r="F2645" s="166" t="s">
        <v>194</v>
      </c>
      <c r="H2645" s="8">
        <v>1</v>
      </c>
      <c r="I2645" s="8">
        <v>4</v>
      </c>
      <c r="L2645" s="188">
        <f>VLOOKUP('Tabela STJ'!$F$5:$F$5098,'R$ REAJUSTADO'!$A$2:$B$44,2,FALSE)</f>
        <v>923</v>
      </c>
      <c r="M2645" s="51">
        <f t="shared" si="95"/>
        <v>923</v>
      </c>
      <c r="N2645" s="52">
        <f>G2645*'R$ REAJUSTADO'!$E$13</f>
        <v>0</v>
      </c>
      <c r="O2645" s="11">
        <f>(J2645*'R$ REAJUSTADO'!$E$16)*'Tabela STJ'!K2645</f>
        <v>0</v>
      </c>
      <c r="P2645" s="205">
        <f t="shared" si="94"/>
        <v>923</v>
      </c>
      <c r="Q2645" s="201" t="s">
        <v>5172</v>
      </c>
    </row>
    <row r="2646" spans="1:17" ht="25.5">
      <c r="A2646" s="119" t="s">
        <v>4326</v>
      </c>
      <c r="B2646" s="6" t="s">
        <v>4454</v>
      </c>
      <c r="C2646" s="131" t="s">
        <v>8029</v>
      </c>
      <c r="D2646" s="132" t="s">
        <v>2292</v>
      </c>
      <c r="E2646" s="8">
        <v>1</v>
      </c>
      <c r="F2646" s="166" t="s">
        <v>238</v>
      </c>
      <c r="H2646" s="8">
        <v>2</v>
      </c>
      <c r="I2646" s="8">
        <v>4</v>
      </c>
      <c r="L2646" s="188">
        <f>VLOOKUP('Tabela STJ'!$F$5:$F$5098,'R$ REAJUSTADO'!$A$2:$B$44,2,FALSE)</f>
        <v>679.08</v>
      </c>
      <c r="M2646" s="51">
        <f t="shared" si="95"/>
        <v>679.08</v>
      </c>
      <c r="N2646" s="52">
        <f>G2646*'R$ REAJUSTADO'!$E$13</f>
        <v>0</v>
      </c>
      <c r="O2646" s="11">
        <f>(J2646*'R$ REAJUSTADO'!$E$16)*'Tabela STJ'!K2646</f>
        <v>0</v>
      </c>
      <c r="P2646" s="205">
        <f t="shared" si="94"/>
        <v>679.08</v>
      </c>
      <c r="Q2646" s="201" t="s">
        <v>5172</v>
      </c>
    </row>
    <row r="2647" spans="1:17" ht="25.5">
      <c r="A2647" s="119" t="s">
        <v>4326</v>
      </c>
      <c r="B2647" s="6" t="s">
        <v>4454</v>
      </c>
      <c r="C2647" s="131" t="s">
        <v>8030</v>
      </c>
      <c r="D2647" s="132" t="s">
        <v>2293</v>
      </c>
      <c r="E2647" s="8">
        <v>1</v>
      </c>
      <c r="F2647" s="166" t="s">
        <v>314</v>
      </c>
      <c r="H2647" s="8">
        <v>1</v>
      </c>
      <c r="I2647" s="8">
        <v>6</v>
      </c>
      <c r="L2647" s="188">
        <f>VLOOKUP('Tabela STJ'!$F$5:$F$5098,'R$ REAJUSTADO'!$A$2:$B$44,2,FALSE)</f>
        <v>1261.1400000000001</v>
      </c>
      <c r="M2647" s="51">
        <f t="shared" si="95"/>
        <v>1261.1400000000001</v>
      </c>
      <c r="N2647" s="52">
        <f>G2647*'R$ REAJUSTADO'!$E$13</f>
        <v>0</v>
      </c>
      <c r="O2647" s="11">
        <f>(J2647*'R$ REAJUSTADO'!$E$16)*'Tabela STJ'!K2647</f>
        <v>0</v>
      </c>
      <c r="P2647" s="205">
        <f t="shared" ref="P2647:P2719" si="98">SUM(M2647:O2647)</f>
        <v>1261.1400000000001</v>
      </c>
      <c r="Q2647" s="201" t="s">
        <v>5172</v>
      </c>
    </row>
    <row r="2648" spans="1:17" ht="25.5">
      <c r="A2648" s="119" t="s">
        <v>4326</v>
      </c>
      <c r="B2648" s="6" t="s">
        <v>4454</v>
      </c>
      <c r="C2648" s="131" t="s">
        <v>8031</v>
      </c>
      <c r="D2648" s="132" t="s">
        <v>2294</v>
      </c>
      <c r="E2648" s="8">
        <v>1</v>
      </c>
      <c r="F2648" s="166" t="s">
        <v>314</v>
      </c>
      <c r="H2648" s="8">
        <v>1</v>
      </c>
      <c r="I2648" s="8">
        <v>6</v>
      </c>
      <c r="L2648" s="188">
        <f>VLOOKUP('Tabela STJ'!$F$5:$F$5098,'R$ REAJUSTADO'!$A$2:$B$44,2,FALSE)</f>
        <v>1261.1400000000001</v>
      </c>
      <c r="M2648" s="51">
        <f t="shared" si="95"/>
        <v>1261.1400000000001</v>
      </c>
      <c r="N2648" s="52">
        <f>G2648*'R$ REAJUSTADO'!$E$13</f>
        <v>0</v>
      </c>
      <c r="O2648" s="11">
        <f>(J2648*'R$ REAJUSTADO'!$E$16)*'Tabela STJ'!K2648</f>
        <v>0</v>
      </c>
      <c r="P2648" s="205">
        <f t="shared" si="98"/>
        <v>1261.1400000000001</v>
      </c>
      <c r="Q2648" s="201" t="s">
        <v>5172</v>
      </c>
    </row>
    <row r="2649" spans="1:17" ht="25.5">
      <c r="A2649" s="119" t="s">
        <v>4326</v>
      </c>
      <c r="B2649" s="6" t="s">
        <v>4454</v>
      </c>
      <c r="C2649" s="131" t="s">
        <v>8032</v>
      </c>
      <c r="D2649" s="132" t="s">
        <v>2296</v>
      </c>
      <c r="E2649" s="8">
        <v>1</v>
      </c>
      <c r="F2649" s="166" t="s">
        <v>772</v>
      </c>
      <c r="H2649" s="8">
        <v>3</v>
      </c>
      <c r="I2649" s="8">
        <v>6</v>
      </c>
      <c r="L2649" s="188">
        <f>VLOOKUP('Tabela STJ'!$F$5:$F$5098,'R$ REAJUSTADO'!$A$2:$B$44,2,FALSE)</f>
        <v>2071.88</v>
      </c>
      <c r="M2649" s="51">
        <f t="shared" si="95"/>
        <v>2071.88</v>
      </c>
      <c r="N2649" s="52">
        <f>G2649*'R$ REAJUSTADO'!$E$13</f>
        <v>0</v>
      </c>
      <c r="O2649" s="11">
        <f>(J2649*'R$ REAJUSTADO'!$E$16)*'Tabela STJ'!K2649</f>
        <v>0</v>
      </c>
      <c r="P2649" s="205">
        <f t="shared" si="98"/>
        <v>2071.88</v>
      </c>
      <c r="Q2649" s="201" t="s">
        <v>5172</v>
      </c>
    </row>
    <row r="2650" spans="1:17" ht="25.5">
      <c r="A2650" s="119" t="s">
        <v>4326</v>
      </c>
      <c r="B2650" s="6" t="s">
        <v>4454</v>
      </c>
      <c r="C2650" s="131" t="s">
        <v>8033</v>
      </c>
      <c r="D2650" s="132" t="s">
        <v>2295</v>
      </c>
      <c r="E2650" s="8">
        <v>1</v>
      </c>
      <c r="F2650" s="166" t="s">
        <v>201</v>
      </c>
      <c r="H2650" s="8">
        <v>1</v>
      </c>
      <c r="I2650" s="8">
        <v>5</v>
      </c>
      <c r="L2650" s="188">
        <f>VLOOKUP('Tabela STJ'!$F$5:$F$5098,'R$ REAJUSTADO'!$A$2:$B$44,2,FALSE)</f>
        <v>769.16</v>
      </c>
      <c r="M2650" s="51">
        <f t="shared" si="95"/>
        <v>769.16</v>
      </c>
      <c r="N2650" s="52">
        <f>G2650*'R$ REAJUSTADO'!$E$13</f>
        <v>0</v>
      </c>
      <c r="O2650" s="11">
        <f>(J2650*'R$ REAJUSTADO'!$E$16)*'Tabela STJ'!K2650</f>
        <v>0</v>
      </c>
      <c r="P2650" s="205">
        <f t="shared" si="98"/>
        <v>769.16</v>
      </c>
      <c r="Q2650" s="201" t="s">
        <v>5172</v>
      </c>
    </row>
    <row r="2651" spans="1:17" ht="25.5">
      <c r="A2651" s="119" t="s">
        <v>4326</v>
      </c>
      <c r="B2651" s="6" t="s">
        <v>4454</v>
      </c>
      <c r="C2651" s="131" t="s">
        <v>8034</v>
      </c>
      <c r="D2651" s="132" t="s">
        <v>2297</v>
      </c>
      <c r="E2651" s="8">
        <v>1</v>
      </c>
      <c r="F2651" s="166" t="s">
        <v>6</v>
      </c>
      <c r="H2651" s="8">
        <v>3</v>
      </c>
      <c r="I2651" s="8">
        <v>5</v>
      </c>
      <c r="L2651" s="188">
        <f>VLOOKUP('Tabela STJ'!$F$5:$F$5098,'R$ REAJUSTADO'!$A$2:$B$44,2,FALSE)</f>
        <v>838.45</v>
      </c>
      <c r="M2651" s="51">
        <f t="shared" si="95"/>
        <v>838.45</v>
      </c>
      <c r="N2651" s="52">
        <f>G2651*'R$ REAJUSTADO'!$E$13</f>
        <v>0</v>
      </c>
      <c r="O2651" s="11">
        <f>(J2651*'R$ REAJUSTADO'!$E$16)*'Tabela STJ'!K2651</f>
        <v>0</v>
      </c>
      <c r="P2651" s="205">
        <f t="shared" si="98"/>
        <v>838.45</v>
      </c>
      <c r="Q2651" s="201" t="s">
        <v>5172</v>
      </c>
    </row>
    <row r="2652" spans="1:17" ht="25.5">
      <c r="A2652" s="119" t="s">
        <v>4326</v>
      </c>
      <c r="B2652" s="6" t="s">
        <v>4454</v>
      </c>
      <c r="C2652" s="131" t="s">
        <v>8035</v>
      </c>
      <c r="D2652" s="132" t="s">
        <v>2298</v>
      </c>
      <c r="E2652" s="8">
        <v>1</v>
      </c>
      <c r="F2652" s="166" t="s">
        <v>6</v>
      </c>
      <c r="H2652" s="8">
        <v>1</v>
      </c>
      <c r="I2652" s="8">
        <v>5</v>
      </c>
      <c r="L2652" s="188">
        <f>VLOOKUP('Tabela STJ'!$F$5:$F$5098,'R$ REAJUSTADO'!$A$2:$B$44,2,FALSE)</f>
        <v>838.45</v>
      </c>
      <c r="M2652" s="51">
        <f t="shared" si="95"/>
        <v>838.45</v>
      </c>
      <c r="N2652" s="52">
        <f>G2652*'R$ REAJUSTADO'!$E$13</f>
        <v>0</v>
      </c>
      <c r="O2652" s="11">
        <f>(J2652*'R$ REAJUSTADO'!$E$16)*'Tabela STJ'!K2652</f>
        <v>0</v>
      </c>
      <c r="P2652" s="205">
        <f t="shared" si="98"/>
        <v>838.45</v>
      </c>
      <c r="Q2652" s="201" t="s">
        <v>5172</v>
      </c>
    </row>
    <row r="2653" spans="1:17" ht="25.5">
      <c r="A2653" s="119" t="s">
        <v>4326</v>
      </c>
      <c r="B2653" s="6" t="s">
        <v>4454</v>
      </c>
      <c r="C2653" s="131" t="s">
        <v>8036</v>
      </c>
      <c r="D2653" s="132" t="s">
        <v>2299</v>
      </c>
      <c r="E2653" s="8">
        <v>1</v>
      </c>
      <c r="F2653" s="166" t="s">
        <v>5</v>
      </c>
      <c r="H2653" s="8">
        <v>1</v>
      </c>
      <c r="I2653" s="8">
        <v>4</v>
      </c>
      <c r="L2653" s="188">
        <f>VLOOKUP('Tabela STJ'!$F$5:$F$5098,'R$ REAJUSTADO'!$A$2:$B$44,2,FALSE)</f>
        <v>600.09</v>
      </c>
      <c r="M2653" s="51">
        <f t="shared" si="95"/>
        <v>600.09</v>
      </c>
      <c r="N2653" s="52">
        <f>G2653*'R$ REAJUSTADO'!$E$13</f>
        <v>0</v>
      </c>
      <c r="O2653" s="11">
        <f>(J2653*'R$ REAJUSTADO'!$E$16)*'Tabela STJ'!K2653</f>
        <v>0</v>
      </c>
      <c r="P2653" s="205">
        <f t="shared" si="98"/>
        <v>600.09</v>
      </c>
      <c r="Q2653" s="201" t="s">
        <v>5172</v>
      </c>
    </row>
    <row r="2654" spans="1:17" ht="25.5">
      <c r="A2654" s="119" t="s">
        <v>4326</v>
      </c>
      <c r="B2654" s="6" t="s">
        <v>4454</v>
      </c>
      <c r="C2654" s="131" t="s">
        <v>8037</v>
      </c>
      <c r="D2654" s="132" t="s">
        <v>2300</v>
      </c>
      <c r="E2654" s="8">
        <v>1</v>
      </c>
      <c r="F2654" s="166" t="s">
        <v>145</v>
      </c>
      <c r="H2654" s="8">
        <v>1</v>
      </c>
      <c r="I2654" s="8">
        <v>3</v>
      </c>
      <c r="L2654" s="188">
        <f>VLOOKUP('Tabela STJ'!$F$5:$F$5098,'R$ REAJUSTADO'!$A$2:$B$44,2,FALSE)</f>
        <v>304.89</v>
      </c>
      <c r="M2654" s="51">
        <f t="shared" si="95"/>
        <v>304.89</v>
      </c>
      <c r="N2654" s="52">
        <f>G2654*'R$ REAJUSTADO'!$E$13</f>
        <v>0</v>
      </c>
      <c r="O2654" s="11">
        <f>(J2654*'R$ REAJUSTADO'!$E$16)*'Tabela STJ'!K2654</f>
        <v>0</v>
      </c>
      <c r="P2654" s="205">
        <f t="shared" si="98"/>
        <v>304.89</v>
      </c>
      <c r="Q2654" s="201" t="s">
        <v>5172</v>
      </c>
    </row>
    <row r="2655" spans="1:17" ht="25.5">
      <c r="A2655" s="119" t="s">
        <v>4326</v>
      </c>
      <c r="B2655" s="6" t="s">
        <v>4454</v>
      </c>
      <c r="C2655" s="131" t="s">
        <v>8038</v>
      </c>
      <c r="D2655" s="132" t="s">
        <v>2301</v>
      </c>
      <c r="E2655" s="8">
        <v>1</v>
      </c>
      <c r="F2655" s="166" t="s">
        <v>69</v>
      </c>
      <c r="H2655" s="8">
        <v>1</v>
      </c>
      <c r="I2655" s="8">
        <v>2</v>
      </c>
      <c r="L2655" s="188">
        <f>VLOOKUP('Tabela STJ'!$F$5:$F$5098,'R$ REAJUSTADO'!$A$2:$B$44,2,FALSE)</f>
        <v>212.03</v>
      </c>
      <c r="M2655" s="51">
        <f t="shared" si="95"/>
        <v>212.03</v>
      </c>
      <c r="N2655" s="52">
        <f>G2655*'R$ REAJUSTADO'!$E$13</f>
        <v>0</v>
      </c>
      <c r="O2655" s="11">
        <f>(J2655*'R$ REAJUSTADO'!$E$16)*'Tabela STJ'!K2655</f>
        <v>0</v>
      </c>
      <c r="P2655" s="205">
        <f t="shared" si="98"/>
        <v>212.03</v>
      </c>
      <c r="Q2655" s="201" t="s">
        <v>5172</v>
      </c>
    </row>
    <row r="2656" spans="1:17" ht="25.5">
      <c r="A2656" s="119" t="s">
        <v>4326</v>
      </c>
      <c r="B2656" s="6" t="s">
        <v>4454</v>
      </c>
      <c r="C2656" s="131" t="s">
        <v>8039</v>
      </c>
      <c r="D2656" s="132" t="s">
        <v>2302</v>
      </c>
      <c r="E2656" s="8">
        <v>1</v>
      </c>
      <c r="F2656" s="166" t="s">
        <v>245</v>
      </c>
      <c r="H2656" s="8">
        <v>1</v>
      </c>
      <c r="I2656" s="8">
        <v>2</v>
      </c>
      <c r="L2656" s="188">
        <f>VLOOKUP('Tabela STJ'!$F$5:$F$5098,'R$ REAJUSTADO'!$A$2:$B$44,2,FALSE)</f>
        <v>648.59</v>
      </c>
      <c r="M2656" s="51">
        <f t="shared" si="95"/>
        <v>648.59</v>
      </c>
      <c r="N2656" s="52">
        <f>G2656*'R$ REAJUSTADO'!$E$13</f>
        <v>0</v>
      </c>
      <c r="O2656" s="11">
        <f>(J2656*'R$ REAJUSTADO'!$E$16)*'Tabela STJ'!K2656</f>
        <v>0</v>
      </c>
      <c r="P2656" s="205">
        <f t="shared" si="98"/>
        <v>648.59</v>
      </c>
      <c r="Q2656" s="201" t="s">
        <v>5172</v>
      </c>
    </row>
    <row r="2657" spans="1:17" ht="25.5">
      <c r="A2657" s="119" t="s">
        <v>4326</v>
      </c>
      <c r="B2657" s="6" t="s">
        <v>4454</v>
      </c>
      <c r="C2657" s="131" t="s">
        <v>8040</v>
      </c>
      <c r="D2657" s="132" t="s">
        <v>2303</v>
      </c>
      <c r="E2657" s="8">
        <v>1</v>
      </c>
      <c r="F2657" s="166" t="s">
        <v>184</v>
      </c>
      <c r="H2657" s="8">
        <v>1</v>
      </c>
      <c r="I2657" s="8">
        <v>3</v>
      </c>
      <c r="L2657" s="188">
        <f>VLOOKUP('Tabela STJ'!$F$5:$F$5098,'R$ REAJUSTADO'!$A$2:$B$44,2,FALSE)</f>
        <v>720.66</v>
      </c>
      <c r="M2657" s="51">
        <f t="shared" si="95"/>
        <v>720.66</v>
      </c>
      <c r="N2657" s="52">
        <f>G2657*'R$ REAJUSTADO'!$E$13</f>
        <v>0</v>
      </c>
      <c r="O2657" s="11">
        <f>(J2657*'R$ REAJUSTADO'!$E$16)*'Tabela STJ'!K2657</f>
        <v>0</v>
      </c>
      <c r="P2657" s="205">
        <f t="shared" si="98"/>
        <v>720.66</v>
      </c>
      <c r="Q2657" s="201" t="s">
        <v>5172</v>
      </c>
    </row>
    <row r="2658" spans="1:17" ht="30">
      <c r="A2658" s="119" t="s">
        <v>4326</v>
      </c>
      <c r="B2658" s="6" t="s">
        <v>4454</v>
      </c>
      <c r="C2658" s="131" t="s">
        <v>8041</v>
      </c>
      <c r="D2658" s="132" t="s">
        <v>2304</v>
      </c>
      <c r="E2658" s="8">
        <v>1</v>
      </c>
      <c r="F2658" s="166" t="s">
        <v>281</v>
      </c>
      <c r="H2658" s="8">
        <v>2</v>
      </c>
      <c r="I2658" s="8">
        <v>6</v>
      </c>
      <c r="L2658" s="188">
        <f>VLOOKUP('Tabela STJ'!$F$5:$F$5098,'R$ REAJUSTADO'!$A$2:$B$44,2,FALSE)</f>
        <v>1074.04</v>
      </c>
      <c r="M2658" s="51">
        <f t="shared" si="95"/>
        <v>1074.04</v>
      </c>
      <c r="N2658" s="52">
        <f>G2658*'R$ REAJUSTADO'!$E$13</f>
        <v>0</v>
      </c>
      <c r="O2658" s="11">
        <f>(J2658*'R$ REAJUSTADO'!$E$16)*'Tabela STJ'!K2658</f>
        <v>0</v>
      </c>
      <c r="P2658" s="205">
        <f t="shared" si="98"/>
        <v>1074.04</v>
      </c>
      <c r="Q2658" s="201" t="s">
        <v>5172</v>
      </c>
    </row>
    <row r="2659" spans="1:17" ht="30">
      <c r="A2659" s="119" t="s">
        <v>4326</v>
      </c>
      <c r="B2659" s="6" t="s">
        <v>4454</v>
      </c>
      <c r="C2659" s="131" t="s">
        <v>8042</v>
      </c>
      <c r="D2659" s="132" t="s">
        <v>2305</v>
      </c>
      <c r="E2659" s="8">
        <v>1</v>
      </c>
      <c r="F2659" s="166" t="s">
        <v>774</v>
      </c>
      <c r="H2659" s="8">
        <v>2</v>
      </c>
      <c r="I2659" s="8">
        <v>7</v>
      </c>
      <c r="L2659" s="188">
        <f>VLOOKUP('Tabela STJ'!$F$5:$F$5098,'R$ REAJUSTADO'!$A$2:$B$44,2,FALSE)</f>
        <v>2279.75</v>
      </c>
      <c r="M2659" s="51">
        <f t="shared" si="95"/>
        <v>2279.75</v>
      </c>
      <c r="N2659" s="52">
        <f>G2659*'R$ REAJUSTADO'!$E$13</f>
        <v>0</v>
      </c>
      <c r="O2659" s="11">
        <f>(J2659*'R$ REAJUSTADO'!$E$16)*'Tabela STJ'!K2659</f>
        <v>0</v>
      </c>
      <c r="P2659" s="205">
        <f t="shared" si="98"/>
        <v>2279.75</v>
      </c>
      <c r="Q2659" s="201" t="s">
        <v>5172</v>
      </c>
    </row>
    <row r="2660" spans="1:17" ht="25.5">
      <c r="A2660" s="119" t="s">
        <v>4326</v>
      </c>
      <c r="B2660" s="6" t="s">
        <v>4454</v>
      </c>
      <c r="C2660" s="131" t="s">
        <v>8043</v>
      </c>
      <c r="D2660" s="132" t="s">
        <v>2306</v>
      </c>
      <c r="E2660" s="8">
        <v>1</v>
      </c>
      <c r="F2660" s="166" t="s">
        <v>772</v>
      </c>
      <c r="H2660" s="8">
        <v>2</v>
      </c>
      <c r="I2660" s="8">
        <v>5</v>
      </c>
      <c r="L2660" s="188">
        <f>VLOOKUP('Tabela STJ'!$F$5:$F$5098,'R$ REAJUSTADO'!$A$2:$B$44,2,FALSE)</f>
        <v>2071.88</v>
      </c>
      <c r="M2660" s="51">
        <f t="shared" si="95"/>
        <v>2071.88</v>
      </c>
      <c r="N2660" s="52">
        <f>G2660*'R$ REAJUSTADO'!$E$13</f>
        <v>0</v>
      </c>
      <c r="O2660" s="11">
        <f>(J2660*'R$ REAJUSTADO'!$E$16)*'Tabela STJ'!K2660</f>
        <v>0</v>
      </c>
      <c r="P2660" s="205">
        <f t="shared" si="98"/>
        <v>2071.88</v>
      </c>
      <c r="Q2660" s="201" t="s">
        <v>5172</v>
      </c>
    </row>
    <row r="2661" spans="1:17" ht="25.5">
      <c r="A2661" s="119" t="s">
        <v>4326</v>
      </c>
      <c r="B2661" s="6" t="s">
        <v>4454</v>
      </c>
      <c r="C2661" s="131" t="s">
        <v>8044</v>
      </c>
      <c r="D2661" s="132" t="s">
        <v>2308</v>
      </c>
      <c r="E2661" s="8">
        <v>1</v>
      </c>
      <c r="F2661" s="166" t="s">
        <v>5</v>
      </c>
      <c r="H2661" s="8">
        <v>1</v>
      </c>
      <c r="I2661" s="8">
        <v>4</v>
      </c>
      <c r="L2661" s="188">
        <f>VLOOKUP('Tabela STJ'!$F$5:$F$5098,'R$ REAJUSTADO'!$A$2:$B$44,2,FALSE)</f>
        <v>600.09</v>
      </c>
      <c r="M2661" s="51">
        <f t="shared" si="95"/>
        <v>600.09</v>
      </c>
      <c r="N2661" s="52">
        <f>G2661*'R$ REAJUSTADO'!$E$13</f>
        <v>0</v>
      </c>
      <c r="O2661" s="11">
        <f>(J2661*'R$ REAJUSTADO'!$E$16)*'Tabela STJ'!K2661</f>
        <v>0</v>
      </c>
      <c r="P2661" s="205">
        <f t="shared" si="98"/>
        <v>600.09</v>
      </c>
      <c r="Q2661" s="201" t="s">
        <v>5172</v>
      </c>
    </row>
    <row r="2662" spans="1:17" ht="25.5">
      <c r="A2662" s="119" t="s">
        <v>4326</v>
      </c>
      <c r="B2662" s="6" t="s">
        <v>4454</v>
      </c>
      <c r="C2662" s="131" t="s">
        <v>8045</v>
      </c>
      <c r="D2662" s="132" t="s">
        <v>2307</v>
      </c>
      <c r="E2662" s="8">
        <v>1</v>
      </c>
      <c r="F2662" s="166" t="s">
        <v>238</v>
      </c>
      <c r="H2662" s="8">
        <v>1</v>
      </c>
      <c r="I2662" s="8">
        <v>4</v>
      </c>
      <c r="L2662" s="188">
        <f>VLOOKUP('Tabela STJ'!$F$5:$F$5098,'R$ REAJUSTADO'!$A$2:$B$44,2,FALSE)</f>
        <v>679.08</v>
      </c>
      <c r="M2662" s="51">
        <f t="shared" si="95"/>
        <v>679.08</v>
      </c>
      <c r="N2662" s="52">
        <f>G2662*'R$ REAJUSTADO'!$E$13</f>
        <v>0</v>
      </c>
      <c r="O2662" s="11">
        <f>(J2662*'R$ REAJUSTADO'!$E$16)*'Tabela STJ'!K2662</f>
        <v>0</v>
      </c>
      <c r="P2662" s="205">
        <f t="shared" si="98"/>
        <v>679.08</v>
      </c>
      <c r="Q2662" s="201" t="s">
        <v>5172</v>
      </c>
    </row>
    <row r="2663" spans="1:17" ht="25.5">
      <c r="A2663" s="119" t="s">
        <v>4326</v>
      </c>
      <c r="B2663" s="6" t="s">
        <v>4454</v>
      </c>
      <c r="C2663" s="131" t="s">
        <v>8046</v>
      </c>
      <c r="D2663" s="132" t="s">
        <v>2309</v>
      </c>
      <c r="E2663" s="8">
        <v>1</v>
      </c>
      <c r="F2663" s="166" t="s">
        <v>238</v>
      </c>
      <c r="H2663" s="8">
        <v>1</v>
      </c>
      <c r="I2663" s="8">
        <v>4</v>
      </c>
      <c r="L2663" s="188">
        <f>VLOOKUP('Tabela STJ'!$F$5:$F$5098,'R$ REAJUSTADO'!$A$2:$B$44,2,FALSE)</f>
        <v>679.08</v>
      </c>
      <c r="M2663" s="51">
        <f t="shared" si="95"/>
        <v>679.08</v>
      </c>
      <c r="N2663" s="52">
        <f>G2663*'R$ REAJUSTADO'!$E$13</f>
        <v>0</v>
      </c>
      <c r="O2663" s="11">
        <f>(J2663*'R$ REAJUSTADO'!$E$16)*'Tabela STJ'!K2663</f>
        <v>0</v>
      </c>
      <c r="P2663" s="205">
        <f t="shared" si="98"/>
        <v>679.08</v>
      </c>
      <c r="Q2663" s="201" t="s">
        <v>5172</v>
      </c>
    </row>
    <row r="2664" spans="1:17" ht="25.5">
      <c r="A2664" s="119" t="s">
        <v>4326</v>
      </c>
      <c r="B2664" s="6" t="s">
        <v>4454</v>
      </c>
      <c r="C2664" s="131" t="s">
        <v>8047</v>
      </c>
      <c r="D2664" s="132" t="s">
        <v>2310</v>
      </c>
      <c r="E2664" s="8">
        <v>1</v>
      </c>
      <c r="F2664" s="166" t="s">
        <v>196</v>
      </c>
      <c r="H2664" s="8">
        <v>1</v>
      </c>
      <c r="I2664" s="8">
        <v>3</v>
      </c>
      <c r="L2664" s="188">
        <f>VLOOKUP('Tabela STJ'!$F$5:$F$5098,'R$ REAJUSTADO'!$A$2:$B$44,2,FALSE)</f>
        <v>353.41</v>
      </c>
      <c r="M2664" s="51">
        <f t="shared" si="95"/>
        <v>353.41</v>
      </c>
      <c r="N2664" s="52">
        <f>G2664*'R$ REAJUSTADO'!$E$13</f>
        <v>0</v>
      </c>
      <c r="O2664" s="11">
        <f>(J2664*'R$ REAJUSTADO'!$E$16)*'Tabela STJ'!K2664</f>
        <v>0</v>
      </c>
      <c r="P2664" s="205">
        <f t="shared" si="98"/>
        <v>353.41</v>
      </c>
      <c r="Q2664" s="201" t="s">
        <v>5172</v>
      </c>
    </row>
    <row r="2665" spans="1:17" ht="25.5">
      <c r="A2665" s="119" t="s">
        <v>4326</v>
      </c>
      <c r="B2665" s="6" t="s">
        <v>4454</v>
      </c>
      <c r="C2665" s="131" t="s">
        <v>8048</v>
      </c>
      <c r="D2665" s="132" t="s">
        <v>2311</v>
      </c>
      <c r="E2665" s="8">
        <v>1</v>
      </c>
      <c r="F2665" s="166" t="s">
        <v>238</v>
      </c>
      <c r="H2665" s="8">
        <v>2</v>
      </c>
      <c r="I2665" s="8">
        <v>4</v>
      </c>
      <c r="L2665" s="188">
        <f>VLOOKUP('Tabela STJ'!$F$5:$F$5098,'R$ REAJUSTADO'!$A$2:$B$44,2,FALSE)</f>
        <v>679.08</v>
      </c>
      <c r="M2665" s="51">
        <f t="shared" si="95"/>
        <v>679.08</v>
      </c>
      <c r="N2665" s="52">
        <f>G2665*'R$ REAJUSTADO'!$E$13</f>
        <v>0</v>
      </c>
      <c r="O2665" s="11">
        <f>(J2665*'R$ REAJUSTADO'!$E$16)*'Tabela STJ'!K2665</f>
        <v>0</v>
      </c>
      <c r="P2665" s="205">
        <f t="shared" si="98"/>
        <v>679.08</v>
      </c>
      <c r="Q2665" s="201" t="s">
        <v>5172</v>
      </c>
    </row>
    <row r="2666" spans="1:17" ht="25.5">
      <c r="A2666" s="119" t="s">
        <v>4326</v>
      </c>
      <c r="B2666" s="6" t="s">
        <v>4454</v>
      </c>
      <c r="C2666" s="131" t="s">
        <v>8049</v>
      </c>
      <c r="D2666" s="132" t="s">
        <v>2312</v>
      </c>
      <c r="E2666" s="8">
        <v>1</v>
      </c>
      <c r="F2666" s="166" t="s">
        <v>332</v>
      </c>
      <c r="H2666" s="8">
        <v>2</v>
      </c>
      <c r="I2666" s="8">
        <v>5</v>
      </c>
      <c r="L2666" s="188">
        <f>VLOOKUP('Tabela STJ'!$F$5:$F$5098,'R$ REAJUSTADO'!$A$2:$B$44,2,FALSE)</f>
        <v>1690.76</v>
      </c>
      <c r="M2666" s="51">
        <f t="shared" si="95"/>
        <v>1690.76</v>
      </c>
      <c r="N2666" s="52">
        <f>G2666*'R$ REAJUSTADO'!$E$13</f>
        <v>0</v>
      </c>
      <c r="O2666" s="11">
        <f>(J2666*'R$ REAJUSTADO'!$E$16)*'Tabela STJ'!K2666</f>
        <v>0</v>
      </c>
      <c r="P2666" s="205">
        <f t="shared" si="98"/>
        <v>1690.76</v>
      </c>
      <c r="Q2666" s="201" t="s">
        <v>5172</v>
      </c>
    </row>
    <row r="2667" spans="1:17" ht="25.5">
      <c r="A2667" s="119" t="s">
        <v>4326</v>
      </c>
      <c r="B2667" s="6" t="s">
        <v>4454</v>
      </c>
      <c r="C2667" s="131" t="s">
        <v>8050</v>
      </c>
      <c r="D2667" s="132" t="s">
        <v>2313</v>
      </c>
      <c r="E2667" s="8">
        <v>1</v>
      </c>
      <c r="F2667" s="166" t="s">
        <v>245</v>
      </c>
      <c r="H2667" s="8">
        <v>1</v>
      </c>
      <c r="I2667" s="8">
        <v>4</v>
      </c>
      <c r="L2667" s="188">
        <f>VLOOKUP('Tabela STJ'!$F$5:$F$5098,'R$ REAJUSTADO'!$A$2:$B$44,2,FALSE)</f>
        <v>648.59</v>
      </c>
      <c r="M2667" s="51">
        <f t="shared" si="95"/>
        <v>648.59</v>
      </c>
      <c r="N2667" s="52">
        <f>G2667*'R$ REAJUSTADO'!$E$13</f>
        <v>0</v>
      </c>
      <c r="O2667" s="11">
        <f>(J2667*'R$ REAJUSTADO'!$E$16)*'Tabela STJ'!K2667</f>
        <v>0</v>
      </c>
      <c r="P2667" s="205">
        <f t="shared" si="98"/>
        <v>648.59</v>
      </c>
      <c r="Q2667" s="201" t="s">
        <v>5172</v>
      </c>
    </row>
    <row r="2668" spans="1:17" ht="25.5">
      <c r="A2668" s="119" t="s">
        <v>4326</v>
      </c>
      <c r="B2668" s="6" t="s">
        <v>4454</v>
      </c>
      <c r="C2668" s="131" t="s">
        <v>8051</v>
      </c>
      <c r="D2668" s="132" t="s">
        <v>2314</v>
      </c>
      <c r="E2668" s="8">
        <v>1</v>
      </c>
      <c r="F2668" s="166" t="s">
        <v>48</v>
      </c>
      <c r="H2668" s="8">
        <v>1</v>
      </c>
      <c r="I2668" s="8">
        <v>3</v>
      </c>
      <c r="L2668" s="188">
        <f>VLOOKUP('Tabela STJ'!$F$5:$F$5098,'R$ REAJUSTADO'!$A$2:$B$44,2,FALSE)</f>
        <v>424.07</v>
      </c>
      <c r="M2668" s="51">
        <f t="shared" si="95"/>
        <v>424.07</v>
      </c>
      <c r="N2668" s="52">
        <f>G2668*'R$ REAJUSTADO'!$E$13</f>
        <v>0</v>
      </c>
      <c r="O2668" s="11">
        <f>(J2668*'R$ REAJUSTADO'!$E$16)*'Tabela STJ'!K2668</f>
        <v>0</v>
      </c>
      <c r="P2668" s="205">
        <f t="shared" si="98"/>
        <v>424.07</v>
      </c>
      <c r="Q2668" s="201" t="s">
        <v>5172</v>
      </c>
    </row>
    <row r="2669" spans="1:17" ht="25.5">
      <c r="A2669" s="119" t="s">
        <v>4326</v>
      </c>
      <c r="B2669" s="6" t="s">
        <v>4454</v>
      </c>
      <c r="C2669" s="131" t="s">
        <v>8052</v>
      </c>
      <c r="D2669" s="132" t="s">
        <v>2315</v>
      </c>
      <c r="E2669" s="8">
        <v>1</v>
      </c>
      <c r="F2669" s="166" t="s">
        <v>30</v>
      </c>
      <c r="H2669" s="8">
        <v>2</v>
      </c>
      <c r="I2669" s="8">
        <v>2</v>
      </c>
      <c r="L2669" s="188">
        <f>VLOOKUP('Tabela STJ'!$F$5:$F$5098,'R$ REAJUSTADO'!$A$2:$B$44,2,FALSE)</f>
        <v>155.22</v>
      </c>
      <c r="M2669" s="51">
        <f t="shared" ref="M2669:M2707" si="99">L2669*E2669</f>
        <v>155.22</v>
      </c>
      <c r="N2669" s="52">
        <f>G2669*'R$ REAJUSTADO'!$E$13</f>
        <v>0</v>
      </c>
      <c r="O2669" s="11">
        <f>(J2669*'R$ REAJUSTADO'!$E$16)*'Tabela STJ'!K2669</f>
        <v>0</v>
      </c>
      <c r="P2669" s="205">
        <f t="shared" si="98"/>
        <v>155.22</v>
      </c>
      <c r="Q2669" s="201" t="s">
        <v>5172</v>
      </c>
    </row>
    <row r="2670" spans="1:17" ht="25.5">
      <c r="A2670" s="119" t="s">
        <v>4326</v>
      </c>
      <c r="B2670" s="6" t="s">
        <v>4454</v>
      </c>
      <c r="C2670" s="131" t="s">
        <v>8053</v>
      </c>
      <c r="D2670" s="132" t="s">
        <v>2316</v>
      </c>
      <c r="E2670" s="8">
        <v>1</v>
      </c>
      <c r="F2670" s="166" t="s">
        <v>43</v>
      </c>
      <c r="I2670" s="8">
        <v>3</v>
      </c>
      <c r="L2670" s="188">
        <f>VLOOKUP('Tabela STJ'!$F$5:$F$5098,'R$ REAJUSTADO'!$A$2:$B$44,2,FALSE)</f>
        <v>27.72</v>
      </c>
      <c r="M2670" s="51">
        <f t="shared" si="99"/>
        <v>27.72</v>
      </c>
      <c r="N2670" s="52">
        <f>G2670*'R$ REAJUSTADO'!$E$13</f>
        <v>0</v>
      </c>
      <c r="O2670" s="11">
        <f>(J2670*'R$ REAJUSTADO'!$E$16)*'Tabela STJ'!K2670</f>
        <v>0</v>
      </c>
      <c r="P2670" s="205">
        <f t="shared" si="98"/>
        <v>27.72</v>
      </c>
      <c r="Q2670" s="201" t="s">
        <v>5172</v>
      </c>
    </row>
    <row r="2671" spans="1:17" ht="25.5">
      <c r="A2671" s="119" t="s">
        <v>4326</v>
      </c>
      <c r="B2671" s="6" t="s">
        <v>4454</v>
      </c>
      <c r="C2671" s="131" t="s">
        <v>8054</v>
      </c>
      <c r="D2671" s="132" t="s">
        <v>2317</v>
      </c>
      <c r="E2671" s="8">
        <v>1</v>
      </c>
      <c r="F2671" s="166" t="s">
        <v>69</v>
      </c>
      <c r="H2671" s="8">
        <v>2</v>
      </c>
      <c r="I2671" s="8">
        <v>3</v>
      </c>
      <c r="L2671" s="188">
        <f>VLOOKUP('Tabela STJ'!$F$5:$F$5098,'R$ REAJUSTADO'!$A$2:$B$44,2,FALSE)</f>
        <v>212.03</v>
      </c>
      <c r="M2671" s="51">
        <f t="shared" si="99"/>
        <v>212.03</v>
      </c>
      <c r="N2671" s="52">
        <f>G2671*'R$ REAJUSTADO'!$E$13</f>
        <v>0</v>
      </c>
      <c r="O2671" s="11">
        <f>(J2671*'R$ REAJUSTADO'!$E$16)*'Tabela STJ'!K2671</f>
        <v>0</v>
      </c>
      <c r="P2671" s="205">
        <f t="shared" si="98"/>
        <v>212.03</v>
      </c>
      <c r="Q2671" s="201" t="s">
        <v>5172</v>
      </c>
    </row>
    <row r="2672" spans="1:17" ht="25.5">
      <c r="A2672" s="119" t="s">
        <v>4326</v>
      </c>
      <c r="B2672" s="6" t="s">
        <v>4454</v>
      </c>
      <c r="C2672" s="131" t="s">
        <v>8055</v>
      </c>
      <c r="D2672" s="132" t="s">
        <v>2318</v>
      </c>
      <c r="E2672" s="8">
        <v>1</v>
      </c>
      <c r="F2672" s="166" t="s">
        <v>196</v>
      </c>
      <c r="I2672" s="8">
        <v>3</v>
      </c>
      <c r="L2672" s="188">
        <f>VLOOKUP('Tabela STJ'!$F$5:$F$5098,'R$ REAJUSTADO'!$A$2:$B$44,2,FALSE)</f>
        <v>353.41</v>
      </c>
      <c r="M2672" s="51">
        <f t="shared" si="99"/>
        <v>353.41</v>
      </c>
      <c r="N2672" s="52">
        <f>G2672*'R$ REAJUSTADO'!$E$13</f>
        <v>0</v>
      </c>
      <c r="O2672" s="11">
        <f>(J2672*'R$ REAJUSTADO'!$E$16)*'Tabela STJ'!K2672</f>
        <v>0</v>
      </c>
      <c r="P2672" s="205">
        <f t="shared" si="98"/>
        <v>353.41</v>
      </c>
      <c r="Q2672" s="201" t="s">
        <v>5172</v>
      </c>
    </row>
    <row r="2673" spans="1:17" ht="25.5">
      <c r="A2673" s="119" t="s">
        <v>4326</v>
      </c>
      <c r="B2673" s="6" t="s">
        <v>4454</v>
      </c>
      <c r="C2673" s="131" t="s">
        <v>8056</v>
      </c>
      <c r="D2673" s="132" t="s">
        <v>2319</v>
      </c>
      <c r="E2673" s="8">
        <v>1</v>
      </c>
      <c r="F2673" s="166" t="s">
        <v>7</v>
      </c>
      <c r="H2673" s="8">
        <v>1</v>
      </c>
      <c r="I2673" s="8">
        <v>5</v>
      </c>
      <c r="L2673" s="188">
        <f>VLOOKUP('Tabela STJ'!$F$5:$F$5098,'R$ REAJUSTADO'!$A$2:$B$44,2,FALSE)</f>
        <v>1191.8499999999999</v>
      </c>
      <c r="M2673" s="51">
        <f t="shared" si="99"/>
        <v>1191.8499999999999</v>
      </c>
      <c r="N2673" s="52">
        <f>G2673*'R$ REAJUSTADO'!$E$13</f>
        <v>0</v>
      </c>
      <c r="O2673" s="11">
        <f>(J2673*'R$ REAJUSTADO'!$E$16)*'Tabela STJ'!K2673</f>
        <v>0</v>
      </c>
      <c r="P2673" s="205">
        <f t="shared" si="98"/>
        <v>1191.8499999999999</v>
      </c>
      <c r="Q2673" s="201" t="s">
        <v>5172</v>
      </c>
    </row>
    <row r="2674" spans="1:17" ht="25.5">
      <c r="A2674" s="119" t="s">
        <v>4326</v>
      </c>
      <c r="B2674" s="6" t="s">
        <v>4454</v>
      </c>
      <c r="C2674" s="131" t="s">
        <v>8057</v>
      </c>
      <c r="D2674" s="132" t="s">
        <v>2320</v>
      </c>
      <c r="E2674" s="8">
        <v>1</v>
      </c>
      <c r="F2674" s="166" t="s">
        <v>6</v>
      </c>
      <c r="H2674" s="8">
        <v>1</v>
      </c>
      <c r="I2674" s="8">
        <v>5</v>
      </c>
      <c r="L2674" s="188">
        <f>VLOOKUP('Tabela STJ'!$F$5:$F$5098,'R$ REAJUSTADO'!$A$2:$B$44,2,FALSE)</f>
        <v>838.45</v>
      </c>
      <c r="M2674" s="51">
        <f t="shared" si="99"/>
        <v>838.45</v>
      </c>
      <c r="N2674" s="52">
        <f>G2674*'R$ REAJUSTADO'!$E$13</f>
        <v>0</v>
      </c>
      <c r="O2674" s="11">
        <f>(J2674*'R$ REAJUSTADO'!$E$16)*'Tabela STJ'!K2674</f>
        <v>0</v>
      </c>
      <c r="P2674" s="205">
        <f t="shared" si="98"/>
        <v>838.45</v>
      </c>
      <c r="Q2674" s="201" t="s">
        <v>5172</v>
      </c>
    </row>
    <row r="2675" spans="1:17" ht="25.5">
      <c r="A2675" s="119" t="s">
        <v>4326</v>
      </c>
      <c r="B2675" s="6" t="s">
        <v>4454</v>
      </c>
      <c r="C2675" s="131" t="s">
        <v>8058</v>
      </c>
      <c r="D2675" s="132" t="s">
        <v>2322</v>
      </c>
      <c r="E2675" s="8">
        <v>1</v>
      </c>
      <c r="F2675" s="166" t="s">
        <v>293</v>
      </c>
      <c r="H2675" s="8">
        <v>1</v>
      </c>
      <c r="I2675" s="8">
        <v>2</v>
      </c>
      <c r="L2675" s="188">
        <f>VLOOKUP('Tabela STJ'!$F$5:$F$5098,'R$ REAJUSTADO'!$A$2:$B$44,2,FALSE)</f>
        <v>990.89</v>
      </c>
      <c r="M2675" s="51">
        <f t="shared" si="99"/>
        <v>990.89</v>
      </c>
      <c r="N2675" s="52">
        <f>G2675*'R$ REAJUSTADO'!$E$13</f>
        <v>0</v>
      </c>
      <c r="O2675" s="11">
        <f>(J2675*'R$ REAJUSTADO'!$E$16)*'Tabela STJ'!K2675</f>
        <v>0</v>
      </c>
      <c r="P2675" s="205">
        <f t="shared" si="98"/>
        <v>990.89</v>
      </c>
      <c r="Q2675" s="201" t="s">
        <v>5172</v>
      </c>
    </row>
    <row r="2676" spans="1:17" ht="25.5">
      <c r="A2676" s="119" t="s">
        <v>4326</v>
      </c>
      <c r="B2676" s="6" t="s">
        <v>4454</v>
      </c>
      <c r="C2676" s="131" t="s">
        <v>8059</v>
      </c>
      <c r="D2676" s="132" t="s">
        <v>2323</v>
      </c>
      <c r="E2676" s="8">
        <v>1</v>
      </c>
      <c r="F2676" s="166" t="s">
        <v>238</v>
      </c>
      <c r="H2676" s="8">
        <v>2</v>
      </c>
      <c r="I2676" s="8">
        <v>5</v>
      </c>
      <c r="L2676" s="188">
        <f>VLOOKUP('Tabela STJ'!$F$5:$F$5098,'R$ REAJUSTADO'!$A$2:$B$44,2,FALSE)</f>
        <v>679.08</v>
      </c>
      <c r="M2676" s="51">
        <f t="shared" si="99"/>
        <v>679.08</v>
      </c>
      <c r="N2676" s="52">
        <f>G2676*'R$ REAJUSTADO'!$E$13</f>
        <v>0</v>
      </c>
      <c r="O2676" s="11">
        <f>(J2676*'R$ REAJUSTADO'!$E$16)*'Tabela STJ'!K2676</f>
        <v>0</v>
      </c>
      <c r="P2676" s="205">
        <f t="shared" si="98"/>
        <v>679.08</v>
      </c>
      <c r="Q2676" s="201" t="s">
        <v>5172</v>
      </c>
    </row>
    <row r="2677" spans="1:17" ht="25.5">
      <c r="A2677" s="119" t="s">
        <v>4326</v>
      </c>
      <c r="B2677" s="6" t="s">
        <v>4454</v>
      </c>
      <c r="C2677" s="131" t="s">
        <v>8060</v>
      </c>
      <c r="D2677" s="132" t="s">
        <v>2321</v>
      </c>
      <c r="E2677" s="8">
        <v>1</v>
      </c>
      <c r="F2677" s="166" t="s">
        <v>281</v>
      </c>
      <c r="G2677" s="9">
        <v>38.5</v>
      </c>
      <c r="H2677" s="8">
        <v>1</v>
      </c>
      <c r="I2677" s="8">
        <v>6</v>
      </c>
      <c r="L2677" s="188">
        <f>VLOOKUP('Tabela STJ'!$F$5:$F$5098,'R$ REAJUSTADO'!$A$2:$B$44,2,FALSE)</f>
        <v>1074.04</v>
      </c>
      <c r="M2677" s="51">
        <f t="shared" si="99"/>
        <v>1074.04</v>
      </c>
      <c r="N2677" s="52">
        <f>G2677*'R$ REAJUSTADO'!$E$13</f>
        <v>613.68999999999994</v>
      </c>
      <c r="O2677" s="11">
        <f>(J2677*'R$ REAJUSTADO'!$E$16)*'Tabela STJ'!K2677</f>
        <v>0</v>
      </c>
      <c r="P2677" s="205">
        <f t="shared" si="98"/>
        <v>1687.73</v>
      </c>
      <c r="Q2677" s="201" t="s">
        <v>5172</v>
      </c>
    </row>
    <row r="2678" spans="1:17" s="26" customFormat="1" ht="31.5">
      <c r="A2678" s="273" t="s">
        <v>5616</v>
      </c>
      <c r="B2678" s="273"/>
      <c r="C2678" s="273"/>
      <c r="D2678" s="273"/>
      <c r="E2678" s="273"/>
      <c r="F2678" s="273"/>
      <c r="G2678" s="273"/>
      <c r="H2678" s="273"/>
      <c r="I2678" s="273"/>
      <c r="J2678" s="273"/>
      <c r="K2678" s="273"/>
      <c r="L2678" s="273"/>
      <c r="M2678" s="273"/>
      <c r="N2678" s="273"/>
      <c r="O2678" s="273"/>
      <c r="P2678" s="273"/>
      <c r="Q2678" s="273"/>
    </row>
    <row r="2679" spans="1:17" ht="25.5">
      <c r="A2679" s="119" t="s">
        <v>4326</v>
      </c>
      <c r="B2679" s="6" t="s">
        <v>4455</v>
      </c>
      <c r="C2679" s="131" t="s">
        <v>8061</v>
      </c>
      <c r="D2679" s="132" t="s">
        <v>2324</v>
      </c>
      <c r="E2679" s="8">
        <v>1</v>
      </c>
      <c r="F2679" s="166" t="s">
        <v>314</v>
      </c>
      <c r="H2679" s="8">
        <v>2</v>
      </c>
      <c r="I2679" s="8">
        <v>6</v>
      </c>
      <c r="L2679" s="188">
        <f>VLOOKUP('Tabela STJ'!$F$5:$F$5098,'R$ REAJUSTADO'!$A$2:$B$44,2,FALSE)</f>
        <v>1261.1400000000001</v>
      </c>
      <c r="M2679" s="51">
        <f t="shared" si="99"/>
        <v>1261.1400000000001</v>
      </c>
      <c r="N2679" s="52">
        <f>G2679*'R$ REAJUSTADO'!$E$13</f>
        <v>0</v>
      </c>
      <c r="O2679" s="11">
        <f>(J2679*'R$ REAJUSTADO'!$E$16)*'Tabela STJ'!K2679</f>
        <v>0</v>
      </c>
      <c r="P2679" s="205">
        <f t="shared" si="98"/>
        <v>1261.1400000000001</v>
      </c>
      <c r="Q2679" s="201" t="s">
        <v>5172</v>
      </c>
    </row>
    <row r="2680" spans="1:17" ht="25.5">
      <c r="A2680" s="119" t="s">
        <v>4326</v>
      </c>
      <c r="B2680" s="6" t="s">
        <v>4455</v>
      </c>
      <c r="C2680" s="131" t="s">
        <v>8062</v>
      </c>
      <c r="D2680" s="132" t="s">
        <v>2325</v>
      </c>
      <c r="E2680" s="8">
        <v>1</v>
      </c>
      <c r="F2680" s="166" t="s">
        <v>293</v>
      </c>
      <c r="H2680" s="8">
        <v>2</v>
      </c>
      <c r="I2680" s="8">
        <v>6</v>
      </c>
      <c r="L2680" s="188">
        <f>VLOOKUP('Tabela STJ'!$F$5:$F$5098,'R$ REAJUSTADO'!$A$2:$B$44,2,FALSE)</f>
        <v>990.89</v>
      </c>
      <c r="M2680" s="51">
        <f t="shared" si="99"/>
        <v>990.89</v>
      </c>
      <c r="N2680" s="52">
        <f>G2680*'R$ REAJUSTADO'!$E$13</f>
        <v>0</v>
      </c>
      <c r="O2680" s="11">
        <f>(J2680*'R$ REAJUSTADO'!$E$16)*'Tabela STJ'!K2680</f>
        <v>0</v>
      </c>
      <c r="P2680" s="205">
        <f t="shared" si="98"/>
        <v>990.89</v>
      </c>
      <c r="Q2680" s="201" t="s">
        <v>5172</v>
      </c>
    </row>
    <row r="2681" spans="1:17" ht="30">
      <c r="A2681" s="119" t="s">
        <v>4326</v>
      </c>
      <c r="B2681" s="6" t="s">
        <v>4455</v>
      </c>
      <c r="C2681" s="131" t="s">
        <v>8063</v>
      </c>
      <c r="D2681" s="132" t="s">
        <v>2326</v>
      </c>
      <c r="E2681" s="8">
        <v>1</v>
      </c>
      <c r="F2681" s="166" t="s">
        <v>293</v>
      </c>
      <c r="H2681" s="8">
        <v>1</v>
      </c>
      <c r="I2681" s="8">
        <v>4</v>
      </c>
      <c r="L2681" s="188">
        <f>VLOOKUP('Tabela STJ'!$F$5:$F$5098,'R$ REAJUSTADO'!$A$2:$B$44,2,FALSE)</f>
        <v>990.89</v>
      </c>
      <c r="M2681" s="51">
        <f t="shared" si="99"/>
        <v>990.89</v>
      </c>
      <c r="N2681" s="52">
        <f>G2681*'R$ REAJUSTADO'!$E$13</f>
        <v>0</v>
      </c>
      <c r="O2681" s="11">
        <f>(J2681*'R$ REAJUSTADO'!$E$16)*'Tabela STJ'!K2681</f>
        <v>0</v>
      </c>
      <c r="P2681" s="205">
        <f t="shared" si="98"/>
        <v>990.89</v>
      </c>
      <c r="Q2681" s="201" t="s">
        <v>5172</v>
      </c>
    </row>
    <row r="2682" spans="1:17" s="26" customFormat="1" ht="31.5">
      <c r="A2682" s="273" t="s">
        <v>5479</v>
      </c>
      <c r="B2682" s="273"/>
      <c r="C2682" s="273"/>
      <c r="D2682" s="273"/>
      <c r="E2682" s="273"/>
      <c r="F2682" s="273"/>
      <c r="G2682" s="273"/>
      <c r="H2682" s="273"/>
      <c r="I2682" s="273"/>
      <c r="J2682" s="273"/>
      <c r="K2682" s="273"/>
      <c r="L2682" s="273"/>
      <c r="M2682" s="273"/>
      <c r="N2682" s="273"/>
      <c r="O2682" s="273"/>
      <c r="P2682" s="273"/>
      <c r="Q2682" s="273"/>
    </row>
    <row r="2683" spans="1:17" ht="25.5">
      <c r="A2683" s="119" t="s">
        <v>4326</v>
      </c>
      <c r="B2683" s="6" t="s">
        <v>4456</v>
      </c>
      <c r="C2683" s="131" t="s">
        <v>8064</v>
      </c>
      <c r="D2683" s="132" t="s">
        <v>2327</v>
      </c>
      <c r="E2683" s="8">
        <v>1</v>
      </c>
      <c r="F2683" s="166" t="s">
        <v>196</v>
      </c>
      <c r="H2683" s="8">
        <v>1</v>
      </c>
      <c r="I2683" s="8">
        <v>2</v>
      </c>
      <c r="L2683" s="188">
        <f>VLOOKUP('Tabela STJ'!$F$5:$F$5098,'R$ REAJUSTADO'!$A$2:$B$44,2,FALSE)</f>
        <v>353.41</v>
      </c>
      <c r="M2683" s="51">
        <f t="shared" si="99"/>
        <v>353.41</v>
      </c>
      <c r="N2683" s="52">
        <f>G2683*'R$ REAJUSTADO'!$E$13</f>
        <v>0</v>
      </c>
      <c r="O2683" s="11">
        <f>(J2683*'R$ REAJUSTADO'!$E$16)*'Tabela STJ'!K2683</f>
        <v>0</v>
      </c>
      <c r="P2683" s="205">
        <f t="shared" si="98"/>
        <v>353.41</v>
      </c>
      <c r="Q2683" s="201" t="s">
        <v>5172</v>
      </c>
    </row>
    <row r="2684" spans="1:17" ht="25.5">
      <c r="A2684" s="119" t="s">
        <v>4326</v>
      </c>
      <c r="B2684" s="6" t="s">
        <v>4456</v>
      </c>
      <c r="C2684" s="131" t="s">
        <v>8065</v>
      </c>
      <c r="D2684" s="132" t="s">
        <v>2328</v>
      </c>
      <c r="E2684" s="8">
        <v>1</v>
      </c>
      <c r="F2684" s="166" t="s">
        <v>2</v>
      </c>
      <c r="H2684" s="8">
        <v>1</v>
      </c>
      <c r="I2684" s="8">
        <v>2</v>
      </c>
      <c r="L2684" s="188">
        <f>VLOOKUP('Tabela STJ'!$F$5:$F$5098,'R$ REAJUSTADO'!$A$2:$B$44,2,FALSE)</f>
        <v>177.38</v>
      </c>
      <c r="M2684" s="51">
        <f t="shared" si="99"/>
        <v>177.38</v>
      </c>
      <c r="N2684" s="52">
        <f>G2684*'R$ REAJUSTADO'!$E$13</f>
        <v>0</v>
      </c>
      <c r="O2684" s="11">
        <f>(J2684*'R$ REAJUSTADO'!$E$16)*'Tabela STJ'!K2684</f>
        <v>0</v>
      </c>
      <c r="P2684" s="205">
        <f t="shared" si="98"/>
        <v>177.38</v>
      </c>
      <c r="Q2684" s="201" t="s">
        <v>5172</v>
      </c>
    </row>
    <row r="2685" spans="1:17" ht="25.5">
      <c r="A2685" s="119" t="s">
        <v>4326</v>
      </c>
      <c r="B2685" s="6" t="s">
        <v>4456</v>
      </c>
      <c r="C2685" s="131" t="s">
        <v>8066</v>
      </c>
      <c r="D2685" s="132" t="s">
        <v>2329</v>
      </c>
      <c r="E2685" s="8">
        <v>1</v>
      </c>
      <c r="F2685" s="166" t="s">
        <v>6</v>
      </c>
      <c r="H2685" s="8">
        <v>2</v>
      </c>
      <c r="I2685" s="8">
        <v>5</v>
      </c>
      <c r="L2685" s="188">
        <f>VLOOKUP('Tabela STJ'!$F$5:$F$5098,'R$ REAJUSTADO'!$A$2:$B$44,2,FALSE)</f>
        <v>838.45</v>
      </c>
      <c r="M2685" s="51">
        <f t="shared" si="99"/>
        <v>838.45</v>
      </c>
      <c r="N2685" s="52">
        <f>G2685*'R$ REAJUSTADO'!$E$13</f>
        <v>0</v>
      </c>
      <c r="O2685" s="11">
        <f>(J2685*'R$ REAJUSTADO'!$E$16)*'Tabela STJ'!K2685</f>
        <v>0</v>
      </c>
      <c r="P2685" s="205">
        <f t="shared" si="98"/>
        <v>838.45</v>
      </c>
      <c r="Q2685" s="201" t="s">
        <v>5172</v>
      </c>
    </row>
    <row r="2686" spans="1:17" s="26" customFormat="1" ht="31.5">
      <c r="A2686" s="273" t="s">
        <v>5480</v>
      </c>
      <c r="B2686" s="273"/>
      <c r="C2686" s="273"/>
      <c r="D2686" s="273"/>
      <c r="E2686" s="273"/>
      <c r="F2686" s="273"/>
      <c r="G2686" s="273"/>
      <c r="H2686" s="273"/>
      <c r="I2686" s="273"/>
      <c r="J2686" s="273"/>
      <c r="K2686" s="273"/>
      <c r="L2686" s="273"/>
      <c r="M2686" s="273"/>
      <c r="N2686" s="273"/>
      <c r="O2686" s="273"/>
      <c r="P2686" s="273"/>
      <c r="Q2686" s="273"/>
    </row>
    <row r="2687" spans="1:17" ht="25.5">
      <c r="A2687" s="119" t="s">
        <v>4327</v>
      </c>
      <c r="B2687" s="6" t="s">
        <v>4360</v>
      </c>
      <c r="C2687" s="131" t="s">
        <v>8067</v>
      </c>
      <c r="D2687" s="132" t="s">
        <v>2331</v>
      </c>
      <c r="E2687" s="8">
        <v>1</v>
      </c>
      <c r="F2687" s="166" t="s">
        <v>281</v>
      </c>
      <c r="H2687" s="8">
        <v>1</v>
      </c>
      <c r="I2687" s="8">
        <v>5</v>
      </c>
      <c r="L2687" s="188">
        <f>VLOOKUP('Tabela STJ'!$F$5:$F$5098,'R$ REAJUSTADO'!$A$2:$B$44,2,FALSE)</f>
        <v>1074.04</v>
      </c>
      <c r="M2687" s="51">
        <f t="shared" si="99"/>
        <v>1074.04</v>
      </c>
      <c r="N2687" s="52">
        <f>G2687*'R$ REAJUSTADO'!$E$13</f>
        <v>0</v>
      </c>
      <c r="O2687" s="11">
        <f>(J2687*'R$ REAJUSTADO'!$E$16)*'Tabela STJ'!K2687</f>
        <v>0</v>
      </c>
      <c r="P2687" s="205">
        <f t="shared" si="98"/>
        <v>1074.04</v>
      </c>
      <c r="Q2687" s="201" t="s">
        <v>5172</v>
      </c>
    </row>
    <row r="2688" spans="1:17" ht="25.5">
      <c r="A2688" s="119" t="s">
        <v>4327</v>
      </c>
      <c r="B2688" s="6" t="s">
        <v>4360</v>
      </c>
      <c r="C2688" s="131" t="s">
        <v>8068</v>
      </c>
      <c r="D2688" s="132" t="s">
        <v>2330</v>
      </c>
      <c r="E2688" s="8">
        <v>1</v>
      </c>
      <c r="F2688" s="166" t="s">
        <v>431</v>
      </c>
      <c r="L2688" s="188">
        <f>VLOOKUP('Tabela STJ'!$F$5:$F$5098,'R$ REAJUSTADO'!$A$2:$B$44,2,FALSE)</f>
        <v>507.22</v>
      </c>
      <c r="M2688" s="51">
        <f t="shared" si="99"/>
        <v>507.22</v>
      </c>
      <c r="N2688" s="52">
        <f>G2688*'R$ REAJUSTADO'!$E$13</f>
        <v>0</v>
      </c>
      <c r="O2688" s="11">
        <f>(J2688*'R$ REAJUSTADO'!$E$16)*'Tabela STJ'!K2688</f>
        <v>0</v>
      </c>
      <c r="P2688" s="205">
        <f t="shared" si="98"/>
        <v>507.22</v>
      </c>
      <c r="Q2688" s="201" t="s">
        <v>5172</v>
      </c>
    </row>
    <row r="2689" spans="1:17" s="26" customFormat="1" ht="31.5">
      <c r="A2689" s="273" t="s">
        <v>5481</v>
      </c>
      <c r="B2689" s="273"/>
      <c r="C2689" s="273"/>
      <c r="D2689" s="273"/>
      <c r="E2689" s="273"/>
      <c r="F2689" s="273"/>
      <c r="G2689" s="273"/>
      <c r="H2689" s="273"/>
      <c r="I2689" s="273"/>
      <c r="J2689" s="273"/>
      <c r="K2689" s="273"/>
      <c r="L2689" s="273"/>
      <c r="M2689" s="273"/>
      <c r="N2689" s="273"/>
      <c r="O2689" s="273"/>
      <c r="P2689" s="273"/>
      <c r="Q2689" s="273"/>
    </row>
    <row r="2690" spans="1:17" ht="25.5">
      <c r="A2690" s="119" t="s">
        <v>4327</v>
      </c>
      <c r="B2690" s="6" t="s">
        <v>4457</v>
      </c>
      <c r="C2690" s="131" t="s">
        <v>8069</v>
      </c>
      <c r="D2690" s="132" t="s">
        <v>2332</v>
      </c>
      <c r="E2690" s="8">
        <v>1</v>
      </c>
      <c r="F2690" s="166" t="s">
        <v>281</v>
      </c>
      <c r="H2690" s="8">
        <v>2</v>
      </c>
      <c r="I2690" s="8">
        <v>5</v>
      </c>
      <c r="L2690" s="188">
        <f>VLOOKUP('Tabela STJ'!$F$5:$F$5098,'R$ REAJUSTADO'!$A$2:$B$44,2,FALSE)</f>
        <v>1074.04</v>
      </c>
      <c r="M2690" s="51">
        <f t="shared" si="99"/>
        <v>1074.04</v>
      </c>
      <c r="N2690" s="52">
        <f>G2690*'R$ REAJUSTADO'!$E$13</f>
        <v>0</v>
      </c>
      <c r="O2690" s="11">
        <f>(J2690*'R$ REAJUSTADO'!$E$16)*'Tabela STJ'!K2690</f>
        <v>0</v>
      </c>
      <c r="P2690" s="205">
        <f t="shared" si="98"/>
        <v>1074.04</v>
      </c>
      <c r="Q2690" s="201" t="s">
        <v>5172</v>
      </c>
    </row>
    <row r="2691" spans="1:17" ht="25.5">
      <c r="A2691" s="119" t="s">
        <v>4327</v>
      </c>
      <c r="B2691" s="6" t="s">
        <v>4457</v>
      </c>
      <c r="C2691" s="131" t="s">
        <v>8070</v>
      </c>
      <c r="D2691" s="132" t="s">
        <v>2333</v>
      </c>
      <c r="E2691" s="8">
        <v>1</v>
      </c>
      <c r="F2691" s="166" t="s">
        <v>156</v>
      </c>
      <c r="H2691" s="8">
        <v>3</v>
      </c>
      <c r="I2691" s="8">
        <v>8</v>
      </c>
      <c r="L2691" s="188">
        <f>VLOOKUP('Tabela STJ'!$F$5:$F$5098,'R$ REAJUSTADO'!$A$2:$B$44,2,FALSE)</f>
        <v>3083.55</v>
      </c>
      <c r="M2691" s="51">
        <f t="shared" si="99"/>
        <v>3083.55</v>
      </c>
      <c r="N2691" s="52">
        <f>G2691*'R$ REAJUSTADO'!$E$13</f>
        <v>0</v>
      </c>
      <c r="O2691" s="11">
        <f>(J2691*'R$ REAJUSTADO'!$E$16)*'Tabela STJ'!K2691</f>
        <v>0</v>
      </c>
      <c r="P2691" s="205">
        <f t="shared" si="98"/>
        <v>3083.55</v>
      </c>
      <c r="Q2691" s="201" t="s">
        <v>5172</v>
      </c>
    </row>
    <row r="2692" spans="1:17" s="26" customFormat="1" ht="31.5">
      <c r="A2692" s="273" t="s">
        <v>5482</v>
      </c>
      <c r="B2692" s="273"/>
      <c r="C2692" s="273"/>
      <c r="D2692" s="273"/>
      <c r="E2692" s="273"/>
      <c r="F2692" s="273"/>
      <c r="G2692" s="273"/>
      <c r="H2692" s="273"/>
      <c r="I2692" s="273"/>
      <c r="J2692" s="273"/>
      <c r="K2692" s="273"/>
      <c r="L2692" s="273"/>
      <c r="M2692" s="273"/>
      <c r="N2692" s="273"/>
      <c r="O2692" s="273"/>
      <c r="P2692" s="273"/>
      <c r="Q2692" s="273"/>
    </row>
    <row r="2693" spans="1:17" ht="25.5">
      <c r="A2693" s="119" t="s">
        <v>4327</v>
      </c>
      <c r="B2693" s="6" t="s">
        <v>4458</v>
      </c>
      <c r="C2693" s="131" t="s">
        <v>8071</v>
      </c>
      <c r="D2693" s="132" t="s">
        <v>2334</v>
      </c>
      <c r="E2693" s="8">
        <v>1</v>
      </c>
      <c r="F2693" s="166" t="s">
        <v>332</v>
      </c>
      <c r="H2693" s="8">
        <v>3</v>
      </c>
      <c r="I2693" s="8">
        <v>8</v>
      </c>
      <c r="L2693" s="188">
        <f>VLOOKUP('Tabela STJ'!$F$5:$F$5098,'R$ REAJUSTADO'!$A$2:$B$44,2,FALSE)</f>
        <v>1690.76</v>
      </c>
      <c r="M2693" s="51">
        <f t="shared" si="99"/>
        <v>1690.76</v>
      </c>
      <c r="N2693" s="52">
        <f>G2693*'R$ REAJUSTADO'!$E$13</f>
        <v>0</v>
      </c>
      <c r="O2693" s="11">
        <f>(J2693*'R$ REAJUSTADO'!$E$16)*'Tabela STJ'!K2693</f>
        <v>0</v>
      </c>
      <c r="P2693" s="205">
        <f t="shared" si="98"/>
        <v>1690.76</v>
      </c>
      <c r="Q2693" s="201" t="s">
        <v>5172</v>
      </c>
    </row>
    <row r="2694" spans="1:17" ht="25.5">
      <c r="A2694" s="119" t="s">
        <v>4327</v>
      </c>
      <c r="B2694" s="6" t="s">
        <v>4458</v>
      </c>
      <c r="C2694" s="131" t="s">
        <v>8072</v>
      </c>
      <c r="D2694" s="132" t="s">
        <v>2335</v>
      </c>
      <c r="E2694" s="8">
        <v>1</v>
      </c>
      <c r="F2694" s="166" t="s">
        <v>2336</v>
      </c>
      <c r="H2694" s="8">
        <v>3</v>
      </c>
      <c r="I2694" s="8">
        <v>8</v>
      </c>
      <c r="L2694" s="188">
        <f>VLOOKUP('Tabela STJ'!$F$5:$F$5098,'R$ REAJUSTADO'!$A$2:$B$44,2,FALSE)</f>
        <v>3700.27</v>
      </c>
      <c r="M2694" s="51">
        <f t="shared" si="99"/>
        <v>3700.27</v>
      </c>
      <c r="N2694" s="52">
        <f>G2694*'R$ REAJUSTADO'!$E$13</f>
        <v>0</v>
      </c>
      <c r="O2694" s="11">
        <f>(J2694*'R$ REAJUSTADO'!$E$16)*'Tabela STJ'!K2694</f>
        <v>0</v>
      </c>
      <c r="P2694" s="205">
        <f t="shared" si="98"/>
        <v>3700.27</v>
      </c>
      <c r="Q2694" s="201" t="s">
        <v>5172</v>
      </c>
    </row>
    <row r="2695" spans="1:17" s="26" customFormat="1" ht="31.5">
      <c r="A2695" s="273" t="s">
        <v>5483</v>
      </c>
      <c r="B2695" s="273"/>
      <c r="C2695" s="273"/>
      <c r="D2695" s="273"/>
      <c r="E2695" s="273"/>
      <c r="F2695" s="273"/>
      <c r="G2695" s="273"/>
      <c r="H2695" s="273"/>
      <c r="I2695" s="273"/>
      <c r="J2695" s="273"/>
      <c r="K2695" s="273"/>
      <c r="L2695" s="273"/>
      <c r="M2695" s="273"/>
      <c r="N2695" s="273"/>
      <c r="O2695" s="273"/>
      <c r="P2695" s="273"/>
      <c r="Q2695" s="273"/>
    </row>
    <row r="2696" spans="1:17" ht="25.5">
      <c r="A2696" s="119" t="s">
        <v>4327</v>
      </c>
      <c r="B2696" s="6" t="s">
        <v>4459</v>
      </c>
      <c r="C2696" s="131" t="s">
        <v>8073</v>
      </c>
      <c r="D2696" s="132" t="s">
        <v>2337</v>
      </c>
      <c r="E2696" s="8">
        <v>1</v>
      </c>
      <c r="F2696" s="166" t="s">
        <v>335</v>
      </c>
      <c r="H2696" s="8">
        <v>3</v>
      </c>
      <c r="I2696" s="8">
        <v>8</v>
      </c>
      <c r="L2696" s="188">
        <f>VLOOKUP('Tabela STJ'!$F$5:$F$5098,'R$ REAJUSTADO'!$A$2:$B$44,2,FALSE)</f>
        <v>1383.1</v>
      </c>
      <c r="M2696" s="51">
        <f t="shared" si="99"/>
        <v>1383.1</v>
      </c>
      <c r="N2696" s="52">
        <f>G2696*'R$ REAJUSTADO'!$E$13</f>
        <v>0</v>
      </c>
      <c r="O2696" s="11">
        <f>(J2696*'R$ REAJUSTADO'!$E$16)*'Tabela STJ'!K2696</f>
        <v>0</v>
      </c>
      <c r="P2696" s="205">
        <f t="shared" si="98"/>
        <v>1383.1</v>
      </c>
      <c r="Q2696" s="201" t="s">
        <v>5172</v>
      </c>
    </row>
    <row r="2697" spans="1:17" ht="25.5">
      <c r="A2697" s="119" t="s">
        <v>4327</v>
      </c>
      <c r="B2697" s="6" t="s">
        <v>4459</v>
      </c>
      <c r="C2697" s="131" t="s">
        <v>8074</v>
      </c>
      <c r="D2697" s="132" t="s">
        <v>2338</v>
      </c>
      <c r="E2697" s="8">
        <v>1</v>
      </c>
      <c r="F2697" s="166" t="s">
        <v>156</v>
      </c>
      <c r="H2697" s="8">
        <v>3</v>
      </c>
      <c r="L2697" s="188">
        <f>VLOOKUP('Tabela STJ'!$F$5:$F$5098,'R$ REAJUSTADO'!$A$2:$B$44,2,FALSE)</f>
        <v>3083.55</v>
      </c>
      <c r="M2697" s="51">
        <f t="shared" si="99"/>
        <v>3083.55</v>
      </c>
      <c r="N2697" s="52">
        <f>G2697*'R$ REAJUSTADO'!$E$13</f>
        <v>0</v>
      </c>
      <c r="O2697" s="11">
        <f>(J2697*'R$ REAJUSTADO'!$E$16)*'Tabela STJ'!K2697</f>
        <v>0</v>
      </c>
      <c r="P2697" s="205">
        <f t="shared" si="98"/>
        <v>3083.55</v>
      </c>
      <c r="Q2697" s="201" t="s">
        <v>5172</v>
      </c>
    </row>
    <row r="2698" spans="1:17" s="26" customFormat="1" ht="31.5">
      <c r="A2698" s="273" t="s">
        <v>5484</v>
      </c>
      <c r="B2698" s="273"/>
      <c r="C2698" s="273"/>
      <c r="D2698" s="273"/>
      <c r="E2698" s="273"/>
      <c r="F2698" s="273"/>
      <c r="G2698" s="273"/>
      <c r="H2698" s="273"/>
      <c r="I2698" s="273"/>
      <c r="J2698" s="273"/>
      <c r="K2698" s="273"/>
      <c r="L2698" s="273"/>
      <c r="M2698" s="273"/>
      <c r="N2698" s="273"/>
      <c r="O2698" s="273"/>
      <c r="P2698" s="273"/>
      <c r="Q2698" s="273"/>
    </row>
    <row r="2699" spans="1:17" ht="25.5">
      <c r="A2699" s="119" t="s">
        <v>4327</v>
      </c>
      <c r="B2699" s="6" t="s">
        <v>4460</v>
      </c>
      <c r="C2699" s="131" t="s">
        <v>8075</v>
      </c>
      <c r="D2699" s="132" t="s">
        <v>2340</v>
      </c>
      <c r="E2699" s="8">
        <v>1</v>
      </c>
      <c r="F2699" s="166" t="s">
        <v>2336</v>
      </c>
      <c r="H2699" s="8">
        <v>3</v>
      </c>
      <c r="I2699" s="8">
        <v>8</v>
      </c>
      <c r="L2699" s="188">
        <f>VLOOKUP('Tabela STJ'!$F$5:$F$5098,'R$ REAJUSTADO'!$A$2:$B$44,2,FALSE)</f>
        <v>3700.27</v>
      </c>
      <c r="M2699" s="51">
        <f t="shared" si="99"/>
        <v>3700.27</v>
      </c>
      <c r="N2699" s="52">
        <f>G2699*'R$ REAJUSTADO'!$E$13</f>
        <v>0</v>
      </c>
      <c r="O2699" s="11">
        <f>(J2699*'R$ REAJUSTADO'!$E$16)*'Tabela STJ'!K2699</f>
        <v>0</v>
      </c>
      <c r="P2699" s="205">
        <f t="shared" si="98"/>
        <v>3700.27</v>
      </c>
      <c r="Q2699" s="201" t="s">
        <v>5172</v>
      </c>
    </row>
    <row r="2700" spans="1:17" ht="25.5">
      <c r="A2700" s="119" t="s">
        <v>4327</v>
      </c>
      <c r="B2700" s="6" t="s">
        <v>4460</v>
      </c>
      <c r="C2700" s="131" t="s">
        <v>8076</v>
      </c>
      <c r="D2700" s="132" t="s">
        <v>2339</v>
      </c>
      <c r="E2700" s="8">
        <v>1</v>
      </c>
      <c r="F2700" s="166" t="s">
        <v>772</v>
      </c>
      <c r="H2700" s="8">
        <v>3</v>
      </c>
      <c r="I2700" s="8">
        <v>8</v>
      </c>
      <c r="L2700" s="188">
        <f>VLOOKUP('Tabela STJ'!$F$5:$F$5098,'R$ REAJUSTADO'!$A$2:$B$44,2,FALSE)</f>
        <v>2071.88</v>
      </c>
      <c r="M2700" s="51">
        <f t="shared" si="99"/>
        <v>2071.88</v>
      </c>
      <c r="N2700" s="52">
        <f>G2700*'R$ REAJUSTADO'!$E$13</f>
        <v>0</v>
      </c>
      <c r="O2700" s="11">
        <f>(J2700*'R$ REAJUSTADO'!$E$16)*'Tabela STJ'!K2700</f>
        <v>0</v>
      </c>
      <c r="P2700" s="205">
        <f t="shared" si="98"/>
        <v>2071.88</v>
      </c>
      <c r="Q2700" s="201" t="s">
        <v>5172</v>
      </c>
    </row>
    <row r="2701" spans="1:17" s="26" customFormat="1" ht="31.5">
      <c r="A2701" s="273" t="s">
        <v>5485</v>
      </c>
      <c r="B2701" s="273"/>
      <c r="C2701" s="273"/>
      <c r="D2701" s="273"/>
      <c r="E2701" s="273"/>
      <c r="F2701" s="273"/>
      <c r="G2701" s="273"/>
      <c r="H2701" s="273"/>
      <c r="I2701" s="273"/>
      <c r="J2701" s="273"/>
      <c r="K2701" s="273"/>
      <c r="L2701" s="273"/>
      <c r="M2701" s="273"/>
      <c r="N2701" s="273"/>
      <c r="O2701" s="273"/>
      <c r="P2701" s="273"/>
      <c r="Q2701" s="273"/>
    </row>
    <row r="2702" spans="1:17" ht="25.5">
      <c r="A2702" s="119" t="s">
        <v>4327</v>
      </c>
      <c r="B2702" s="6" t="s">
        <v>4461</v>
      </c>
      <c r="C2702" s="131" t="s">
        <v>8077</v>
      </c>
      <c r="D2702" s="132" t="s">
        <v>2343</v>
      </c>
      <c r="E2702" s="8">
        <v>1</v>
      </c>
      <c r="F2702" s="166" t="s">
        <v>156</v>
      </c>
      <c r="H2702" s="8">
        <v>2</v>
      </c>
      <c r="I2702" s="8">
        <v>7</v>
      </c>
      <c r="L2702" s="188">
        <f>VLOOKUP('Tabela STJ'!$F$5:$F$5098,'R$ REAJUSTADO'!$A$2:$B$44,2,FALSE)</f>
        <v>3083.55</v>
      </c>
      <c r="M2702" s="51">
        <f t="shared" si="99"/>
        <v>3083.55</v>
      </c>
      <c r="N2702" s="52">
        <f>G2702*'R$ REAJUSTADO'!$E$13</f>
        <v>0</v>
      </c>
      <c r="O2702" s="11">
        <f>(J2702*'R$ REAJUSTADO'!$E$16)*'Tabela STJ'!K2702</f>
        <v>0</v>
      </c>
      <c r="P2702" s="205">
        <f t="shared" si="98"/>
        <v>3083.55</v>
      </c>
      <c r="Q2702" s="201" t="s">
        <v>5172</v>
      </c>
    </row>
    <row r="2703" spans="1:17" ht="25.5">
      <c r="A2703" s="119" t="s">
        <v>4327</v>
      </c>
      <c r="B2703" s="6" t="s">
        <v>4461</v>
      </c>
      <c r="C2703" s="131" t="s">
        <v>8078</v>
      </c>
      <c r="D2703" s="132" t="s">
        <v>2341</v>
      </c>
      <c r="E2703" s="8">
        <v>1</v>
      </c>
      <c r="F2703" s="166" t="s">
        <v>314</v>
      </c>
      <c r="H2703" s="8">
        <v>2</v>
      </c>
      <c r="I2703" s="8">
        <v>5</v>
      </c>
      <c r="L2703" s="188">
        <f>VLOOKUP('Tabela STJ'!$F$5:$F$5098,'R$ REAJUSTADO'!$A$2:$B$44,2,FALSE)</f>
        <v>1261.1400000000001</v>
      </c>
      <c r="M2703" s="51">
        <f t="shared" si="99"/>
        <v>1261.1400000000001</v>
      </c>
      <c r="N2703" s="52">
        <f>G2703*'R$ REAJUSTADO'!$E$13</f>
        <v>0</v>
      </c>
      <c r="O2703" s="11">
        <f>(J2703*'R$ REAJUSTADO'!$E$16)*'Tabela STJ'!K2703</f>
        <v>0</v>
      </c>
      <c r="P2703" s="205">
        <f t="shared" si="98"/>
        <v>1261.1400000000001</v>
      </c>
      <c r="Q2703" s="201" t="s">
        <v>5172</v>
      </c>
    </row>
    <row r="2704" spans="1:17" ht="25.5">
      <c r="A2704" s="119" t="s">
        <v>4327</v>
      </c>
      <c r="B2704" s="6" t="s">
        <v>4461</v>
      </c>
      <c r="C2704" s="131" t="s">
        <v>8079</v>
      </c>
      <c r="D2704" s="132" t="s">
        <v>2342</v>
      </c>
      <c r="E2704" s="8">
        <v>1</v>
      </c>
      <c r="F2704" s="166" t="s">
        <v>772</v>
      </c>
      <c r="G2704" s="9">
        <v>52.72</v>
      </c>
      <c r="H2704" s="8">
        <v>2</v>
      </c>
      <c r="I2704" s="8">
        <v>6</v>
      </c>
      <c r="L2704" s="188">
        <f>VLOOKUP('Tabela STJ'!$F$5:$F$5098,'R$ REAJUSTADO'!$A$2:$B$44,2,FALSE)</f>
        <v>2071.88</v>
      </c>
      <c r="M2704" s="51">
        <f t="shared" si="99"/>
        <v>2071.88</v>
      </c>
      <c r="N2704" s="52">
        <f>G2704*'R$ REAJUSTADO'!$E$13</f>
        <v>840.35679999999991</v>
      </c>
      <c r="O2704" s="11">
        <f>(J2704*'R$ REAJUSTADO'!$E$16)*'Tabela STJ'!K2704</f>
        <v>0</v>
      </c>
      <c r="P2704" s="205">
        <f t="shared" si="98"/>
        <v>2912.2368000000001</v>
      </c>
      <c r="Q2704" s="201" t="s">
        <v>5172</v>
      </c>
    </row>
    <row r="2705" spans="1:17" s="26" customFormat="1" ht="31.5">
      <c r="A2705" s="273" t="s">
        <v>5486</v>
      </c>
      <c r="B2705" s="273"/>
      <c r="C2705" s="273"/>
      <c r="D2705" s="273"/>
      <c r="E2705" s="273"/>
      <c r="F2705" s="273"/>
      <c r="G2705" s="273"/>
      <c r="H2705" s="273"/>
      <c r="I2705" s="273"/>
      <c r="J2705" s="273"/>
      <c r="K2705" s="273"/>
      <c r="L2705" s="273"/>
      <c r="M2705" s="273"/>
      <c r="N2705" s="273"/>
      <c r="O2705" s="273"/>
      <c r="P2705" s="273"/>
      <c r="Q2705" s="273"/>
    </row>
    <row r="2706" spans="1:17" ht="25.5">
      <c r="A2706" s="119" t="s">
        <v>4327</v>
      </c>
      <c r="B2706" s="6" t="s">
        <v>4462</v>
      </c>
      <c r="C2706" s="131" t="s">
        <v>8080</v>
      </c>
      <c r="D2706" s="132" t="s">
        <v>2345</v>
      </c>
      <c r="E2706" s="8">
        <v>1</v>
      </c>
      <c r="F2706" s="166" t="s">
        <v>156</v>
      </c>
      <c r="H2706" s="8">
        <v>2</v>
      </c>
      <c r="I2706" s="8">
        <v>7</v>
      </c>
      <c r="L2706" s="188">
        <f>VLOOKUP('Tabela STJ'!$F$5:$F$5098,'R$ REAJUSTADO'!$A$2:$B$44,2,FALSE)</f>
        <v>3083.55</v>
      </c>
      <c r="M2706" s="51">
        <f t="shared" si="99"/>
        <v>3083.55</v>
      </c>
      <c r="N2706" s="52">
        <f>G2706*'R$ REAJUSTADO'!$E$13</f>
        <v>0</v>
      </c>
      <c r="O2706" s="11">
        <f>(J2706*'R$ REAJUSTADO'!$E$16)*'Tabela STJ'!K2706</f>
        <v>0</v>
      </c>
      <c r="P2706" s="205">
        <f t="shared" si="98"/>
        <v>3083.55</v>
      </c>
      <c r="Q2706" s="201" t="s">
        <v>5172</v>
      </c>
    </row>
    <row r="2707" spans="1:17" ht="25.5">
      <c r="A2707" s="119" t="s">
        <v>4327</v>
      </c>
      <c r="B2707" s="6" t="s">
        <v>4462</v>
      </c>
      <c r="C2707" s="131" t="s">
        <v>8081</v>
      </c>
      <c r="D2707" s="132" t="s">
        <v>2344</v>
      </c>
      <c r="E2707" s="8">
        <v>1</v>
      </c>
      <c r="F2707" s="166" t="s">
        <v>314</v>
      </c>
      <c r="H2707" s="8">
        <v>2</v>
      </c>
      <c r="I2707" s="8">
        <v>5</v>
      </c>
      <c r="L2707" s="188">
        <f>VLOOKUP('Tabela STJ'!$F$5:$F$5098,'R$ REAJUSTADO'!$A$2:$B$44,2,FALSE)</f>
        <v>1261.1400000000001</v>
      </c>
      <c r="M2707" s="51">
        <f t="shared" si="99"/>
        <v>1261.1400000000001</v>
      </c>
      <c r="N2707" s="52">
        <f>G2707*'R$ REAJUSTADO'!$E$13</f>
        <v>0</v>
      </c>
      <c r="O2707" s="11">
        <f>(J2707*'R$ REAJUSTADO'!$E$16)*'Tabela STJ'!K2707</f>
        <v>0</v>
      </c>
      <c r="P2707" s="205">
        <f t="shared" si="98"/>
        <v>1261.1400000000001</v>
      </c>
      <c r="Q2707" s="201" t="s">
        <v>5172</v>
      </c>
    </row>
    <row r="2708" spans="1:17" s="26" customFormat="1" ht="31.5">
      <c r="A2708" s="273" t="s">
        <v>5487</v>
      </c>
      <c r="B2708" s="273"/>
      <c r="C2708" s="273"/>
      <c r="D2708" s="273"/>
      <c r="E2708" s="273"/>
      <c r="F2708" s="273"/>
      <c r="G2708" s="273"/>
      <c r="H2708" s="273"/>
      <c r="I2708" s="273"/>
      <c r="J2708" s="273"/>
      <c r="K2708" s="273"/>
      <c r="L2708" s="273"/>
      <c r="M2708" s="273"/>
      <c r="N2708" s="273"/>
      <c r="O2708" s="273"/>
      <c r="P2708" s="273"/>
      <c r="Q2708" s="273"/>
    </row>
    <row r="2709" spans="1:17" ht="38.25">
      <c r="A2709" s="119" t="s">
        <v>4328</v>
      </c>
      <c r="B2709" s="6" t="s">
        <v>4463</v>
      </c>
      <c r="C2709" s="131" t="s">
        <v>8082</v>
      </c>
      <c r="D2709" s="132" t="s">
        <v>2346</v>
      </c>
      <c r="E2709" s="8">
        <v>1</v>
      </c>
      <c r="F2709" s="166">
        <v>0</v>
      </c>
      <c r="I2709" s="8">
        <v>1</v>
      </c>
      <c r="L2709" s="188">
        <f>VLOOKUP('Tabela STJ'!$F$5:$F$5098,'R$ REAJUSTADO'!$A$2:$B$44,2,FALSE)</f>
        <v>0</v>
      </c>
      <c r="M2709" s="51">
        <v>0</v>
      </c>
      <c r="N2709" s="52">
        <f>G2709*'R$ REAJUSTADO'!$E$13</f>
        <v>0</v>
      </c>
      <c r="O2709" s="11">
        <f>(J2709*'R$ REAJUSTADO'!$E$16)*'Tabela STJ'!K2709</f>
        <v>0</v>
      </c>
      <c r="P2709" s="205">
        <f t="shared" si="98"/>
        <v>0</v>
      </c>
      <c r="Q2709" s="201" t="s">
        <v>5172</v>
      </c>
    </row>
    <row r="2710" spans="1:17" ht="38.25">
      <c r="A2710" s="119" t="s">
        <v>4328</v>
      </c>
      <c r="B2710" s="6" t="s">
        <v>4463</v>
      </c>
      <c r="C2710" s="131" t="s">
        <v>8083</v>
      </c>
      <c r="D2710" s="132" t="s">
        <v>2347</v>
      </c>
      <c r="E2710" s="8">
        <v>1</v>
      </c>
      <c r="F2710" s="166">
        <v>0</v>
      </c>
      <c r="I2710" s="8">
        <v>1</v>
      </c>
      <c r="L2710" s="188">
        <f>VLOOKUP('Tabela STJ'!$F$5:$F$5098,'R$ REAJUSTADO'!$A$2:$B$44,2,FALSE)</f>
        <v>0</v>
      </c>
      <c r="M2710" s="51">
        <v>0</v>
      </c>
      <c r="N2710" s="52">
        <f>G2710*'R$ REAJUSTADO'!$E$13</f>
        <v>0</v>
      </c>
      <c r="O2710" s="11">
        <f>(J2710*'R$ REAJUSTADO'!$E$16)*'Tabela STJ'!K2710</f>
        <v>0</v>
      </c>
      <c r="P2710" s="205">
        <f t="shared" si="98"/>
        <v>0</v>
      </c>
      <c r="Q2710" s="201" t="s">
        <v>5172</v>
      </c>
    </row>
    <row r="2711" spans="1:17" ht="38.25">
      <c r="A2711" s="119" t="s">
        <v>4328</v>
      </c>
      <c r="B2711" s="6" t="s">
        <v>4463</v>
      </c>
      <c r="C2711" s="131" t="s">
        <v>8084</v>
      </c>
      <c r="D2711" s="132" t="s">
        <v>2348</v>
      </c>
      <c r="E2711" s="8">
        <v>1</v>
      </c>
      <c r="F2711" s="166">
        <v>0</v>
      </c>
      <c r="I2711" s="8">
        <v>4</v>
      </c>
      <c r="L2711" s="188">
        <f>VLOOKUP('Tabela STJ'!$F$5:$F$5098,'R$ REAJUSTADO'!$A$2:$B$44,2,FALSE)</f>
        <v>0</v>
      </c>
      <c r="M2711" s="51">
        <v>0</v>
      </c>
      <c r="N2711" s="52">
        <f>G2711*'R$ REAJUSTADO'!$E$13</f>
        <v>0</v>
      </c>
      <c r="O2711" s="11">
        <f>(J2711*'R$ REAJUSTADO'!$E$16)*'Tabela STJ'!K2711</f>
        <v>0</v>
      </c>
      <c r="P2711" s="205">
        <f t="shared" si="98"/>
        <v>0</v>
      </c>
      <c r="Q2711" s="201" t="s">
        <v>5172</v>
      </c>
    </row>
    <row r="2712" spans="1:17" ht="38.25">
      <c r="A2712" s="119" t="s">
        <v>4328</v>
      </c>
      <c r="B2712" s="6" t="s">
        <v>4463</v>
      </c>
      <c r="C2712" s="131" t="s">
        <v>8085</v>
      </c>
      <c r="D2712" s="132" t="s">
        <v>2359</v>
      </c>
      <c r="E2712" s="8">
        <v>1</v>
      </c>
      <c r="F2712" s="166" t="s">
        <v>2</v>
      </c>
      <c r="I2712" s="8">
        <v>2</v>
      </c>
      <c r="L2712" s="188">
        <f>VLOOKUP('Tabela STJ'!$F$5:$F$5098,'R$ REAJUSTADO'!$A$2:$B$44,2,FALSE)</f>
        <v>177.38</v>
      </c>
      <c r="M2712" s="51">
        <f t="shared" ref="M2712:M2726" si="100">L2712*E2712</f>
        <v>177.38</v>
      </c>
      <c r="N2712" s="52">
        <f>G2712*'R$ REAJUSTADO'!$E$13</f>
        <v>0</v>
      </c>
      <c r="O2712" s="11">
        <f>(J2712*'R$ REAJUSTADO'!$E$16)*'Tabela STJ'!K2712</f>
        <v>0</v>
      </c>
      <c r="P2712" s="205">
        <f t="shared" si="98"/>
        <v>177.38</v>
      </c>
      <c r="Q2712" s="201" t="s">
        <v>5172</v>
      </c>
    </row>
    <row r="2713" spans="1:17" ht="38.25">
      <c r="A2713" s="119" t="s">
        <v>4328</v>
      </c>
      <c r="B2713" s="6" t="s">
        <v>4463</v>
      </c>
      <c r="C2713" s="131" t="s">
        <v>8086</v>
      </c>
      <c r="D2713" s="132" t="s">
        <v>2360</v>
      </c>
      <c r="E2713" s="8">
        <v>1</v>
      </c>
      <c r="F2713" s="166" t="s">
        <v>2</v>
      </c>
      <c r="I2713" s="8">
        <v>2</v>
      </c>
      <c r="L2713" s="188">
        <f>VLOOKUP('Tabela STJ'!$F$5:$F$5098,'R$ REAJUSTADO'!$A$2:$B$44,2,FALSE)</f>
        <v>177.38</v>
      </c>
      <c r="M2713" s="51">
        <f t="shared" si="100"/>
        <v>177.38</v>
      </c>
      <c r="N2713" s="52">
        <f>G2713*'R$ REAJUSTADO'!$E$13</f>
        <v>0</v>
      </c>
      <c r="O2713" s="11">
        <f>(J2713*'R$ REAJUSTADO'!$E$16)*'Tabela STJ'!K2713</f>
        <v>0</v>
      </c>
      <c r="P2713" s="205">
        <f t="shared" si="98"/>
        <v>177.38</v>
      </c>
      <c r="Q2713" s="201" t="s">
        <v>5172</v>
      </c>
    </row>
    <row r="2714" spans="1:17" ht="38.25">
      <c r="A2714" s="119" t="s">
        <v>4328</v>
      </c>
      <c r="B2714" s="6" t="s">
        <v>4463</v>
      </c>
      <c r="C2714" s="131" t="s">
        <v>8087</v>
      </c>
      <c r="D2714" s="132" t="s">
        <v>2362</v>
      </c>
      <c r="E2714" s="8">
        <v>1</v>
      </c>
      <c r="F2714" s="166" t="s">
        <v>2</v>
      </c>
      <c r="I2714" s="8">
        <v>2</v>
      </c>
      <c r="L2714" s="188">
        <f>VLOOKUP('Tabela STJ'!$F$5:$F$5098,'R$ REAJUSTADO'!$A$2:$B$44,2,FALSE)</f>
        <v>177.38</v>
      </c>
      <c r="M2714" s="51">
        <f t="shared" si="100"/>
        <v>177.38</v>
      </c>
      <c r="N2714" s="52">
        <f>G2714*'R$ REAJUSTADO'!$E$13</f>
        <v>0</v>
      </c>
      <c r="O2714" s="11">
        <f>(J2714*'R$ REAJUSTADO'!$E$16)*'Tabela STJ'!K2714</f>
        <v>0</v>
      </c>
      <c r="P2714" s="205">
        <f t="shared" si="98"/>
        <v>177.38</v>
      </c>
      <c r="Q2714" s="201" t="s">
        <v>5172</v>
      </c>
    </row>
    <row r="2715" spans="1:17" ht="38.25">
      <c r="A2715" s="119" t="s">
        <v>4328</v>
      </c>
      <c r="B2715" s="6" t="s">
        <v>4463</v>
      </c>
      <c r="C2715" s="131" t="s">
        <v>8088</v>
      </c>
      <c r="D2715" s="132" t="s">
        <v>2363</v>
      </c>
      <c r="E2715" s="8">
        <v>1</v>
      </c>
      <c r="F2715" s="166" t="s">
        <v>3</v>
      </c>
      <c r="I2715" s="8">
        <v>3</v>
      </c>
      <c r="L2715" s="188">
        <f>VLOOKUP('Tabela STJ'!$F$5:$F$5098,'R$ REAJUSTADO'!$A$2:$B$44,2,FALSE)</f>
        <v>261.93</v>
      </c>
      <c r="M2715" s="51">
        <f t="shared" si="100"/>
        <v>261.93</v>
      </c>
      <c r="N2715" s="52">
        <f>G2715*'R$ REAJUSTADO'!$E$13</f>
        <v>0</v>
      </c>
      <c r="O2715" s="11">
        <f>(J2715*'R$ REAJUSTADO'!$E$16)*'Tabela STJ'!K2715</f>
        <v>0</v>
      </c>
      <c r="P2715" s="205">
        <f t="shared" si="98"/>
        <v>261.93</v>
      </c>
      <c r="Q2715" s="201" t="s">
        <v>5172</v>
      </c>
    </row>
    <row r="2716" spans="1:17" ht="38.25">
      <c r="A2716" s="119" t="s">
        <v>4328</v>
      </c>
      <c r="B2716" s="6" t="s">
        <v>4463</v>
      </c>
      <c r="C2716" s="131" t="s">
        <v>8089</v>
      </c>
      <c r="D2716" s="132" t="s">
        <v>2364</v>
      </c>
      <c r="E2716" s="8">
        <v>1</v>
      </c>
      <c r="F2716" s="166" t="s">
        <v>2</v>
      </c>
      <c r="I2716" s="8">
        <v>2</v>
      </c>
      <c r="L2716" s="188">
        <f>VLOOKUP('Tabela STJ'!$F$5:$F$5098,'R$ REAJUSTADO'!$A$2:$B$44,2,FALSE)</f>
        <v>177.38</v>
      </c>
      <c r="M2716" s="51">
        <f t="shared" si="100"/>
        <v>177.38</v>
      </c>
      <c r="N2716" s="52">
        <f>G2716*'R$ REAJUSTADO'!$E$13</f>
        <v>0</v>
      </c>
      <c r="O2716" s="11">
        <f>(J2716*'R$ REAJUSTADO'!$E$16)*'Tabela STJ'!K2716</f>
        <v>0</v>
      </c>
      <c r="P2716" s="205">
        <f t="shared" si="98"/>
        <v>177.38</v>
      </c>
      <c r="Q2716" s="201" t="s">
        <v>5172</v>
      </c>
    </row>
    <row r="2717" spans="1:17" ht="38.25">
      <c r="A2717" s="119" t="s">
        <v>4328</v>
      </c>
      <c r="B2717" s="6" t="s">
        <v>4463</v>
      </c>
      <c r="C2717" s="131" t="s">
        <v>8090</v>
      </c>
      <c r="D2717" s="132" t="s">
        <v>2365</v>
      </c>
      <c r="E2717" s="8">
        <v>1</v>
      </c>
      <c r="F2717" s="166" t="s">
        <v>2</v>
      </c>
      <c r="I2717" s="8">
        <v>2</v>
      </c>
      <c r="L2717" s="188">
        <f>VLOOKUP('Tabela STJ'!$F$5:$F$5098,'R$ REAJUSTADO'!$A$2:$B$44,2,FALSE)</f>
        <v>177.38</v>
      </c>
      <c r="M2717" s="51">
        <f t="shared" si="100"/>
        <v>177.38</v>
      </c>
      <c r="N2717" s="52">
        <f>G2717*'R$ REAJUSTADO'!$E$13</f>
        <v>0</v>
      </c>
      <c r="O2717" s="11">
        <f>(J2717*'R$ REAJUSTADO'!$E$16)*'Tabela STJ'!K2717</f>
        <v>0</v>
      </c>
      <c r="P2717" s="205">
        <f t="shared" si="98"/>
        <v>177.38</v>
      </c>
      <c r="Q2717" s="201" t="s">
        <v>5172</v>
      </c>
    </row>
    <row r="2718" spans="1:17" ht="38.25">
      <c r="A2718" s="119" t="s">
        <v>4328</v>
      </c>
      <c r="B2718" s="6" t="s">
        <v>4463</v>
      </c>
      <c r="C2718" s="131" t="s">
        <v>8091</v>
      </c>
      <c r="D2718" s="132" t="s">
        <v>2366</v>
      </c>
      <c r="E2718" s="8">
        <v>1</v>
      </c>
      <c r="F2718" s="166" t="s">
        <v>4</v>
      </c>
      <c r="I2718" s="8">
        <v>4</v>
      </c>
      <c r="L2718" s="188">
        <f>VLOOKUP('Tabela STJ'!$F$5:$F$5098,'R$ REAJUSTADO'!$A$2:$B$44,2,FALSE)</f>
        <v>388.05</v>
      </c>
      <c r="M2718" s="51">
        <f t="shared" si="100"/>
        <v>388.05</v>
      </c>
      <c r="N2718" s="52">
        <f>G2718*'R$ REAJUSTADO'!$E$13</f>
        <v>0</v>
      </c>
      <c r="O2718" s="11">
        <f>(J2718*'R$ REAJUSTADO'!$E$16)*'Tabela STJ'!K2718</f>
        <v>0</v>
      </c>
      <c r="P2718" s="205">
        <f t="shared" si="98"/>
        <v>388.05</v>
      </c>
      <c r="Q2718" s="201" t="s">
        <v>5172</v>
      </c>
    </row>
    <row r="2719" spans="1:17" ht="38.25">
      <c r="A2719" s="119" t="s">
        <v>4328</v>
      </c>
      <c r="B2719" s="6" t="s">
        <v>4463</v>
      </c>
      <c r="C2719" s="131" t="s">
        <v>8092</v>
      </c>
      <c r="D2719" s="132" t="s">
        <v>2290</v>
      </c>
      <c r="E2719" s="8">
        <v>1</v>
      </c>
      <c r="F2719" s="166" t="s">
        <v>1</v>
      </c>
      <c r="I2719" s="8">
        <v>1</v>
      </c>
      <c r="L2719" s="188">
        <f>VLOOKUP('Tabela STJ'!$F$5:$F$5098,'R$ REAJUSTADO'!$A$2:$B$44,2,FALSE)</f>
        <v>121.96</v>
      </c>
      <c r="M2719" s="51">
        <f t="shared" si="100"/>
        <v>121.96</v>
      </c>
      <c r="N2719" s="52">
        <f>G2719*'R$ REAJUSTADO'!$E$13</f>
        <v>0</v>
      </c>
      <c r="O2719" s="11">
        <f>(J2719*'R$ REAJUSTADO'!$E$16)*'Tabela STJ'!K2719</f>
        <v>0</v>
      </c>
      <c r="P2719" s="205">
        <f t="shared" si="98"/>
        <v>121.96</v>
      </c>
      <c r="Q2719" s="201" t="s">
        <v>5172</v>
      </c>
    </row>
    <row r="2720" spans="1:17" ht="38.25">
      <c r="A2720" s="119" t="s">
        <v>4328</v>
      </c>
      <c r="B2720" s="6" t="s">
        <v>4463</v>
      </c>
      <c r="C2720" s="131" t="s">
        <v>8093</v>
      </c>
      <c r="D2720" s="132" t="s">
        <v>2367</v>
      </c>
      <c r="E2720" s="8">
        <v>1</v>
      </c>
      <c r="F2720" s="166" t="s">
        <v>3</v>
      </c>
      <c r="I2720" s="8">
        <v>3</v>
      </c>
      <c r="L2720" s="188">
        <f>VLOOKUP('Tabela STJ'!$F$5:$F$5098,'R$ REAJUSTADO'!$A$2:$B$44,2,FALSE)</f>
        <v>261.93</v>
      </c>
      <c r="M2720" s="51">
        <f t="shared" si="100"/>
        <v>261.93</v>
      </c>
      <c r="N2720" s="52">
        <f>G2720*'R$ REAJUSTADO'!$E$13</f>
        <v>0</v>
      </c>
      <c r="O2720" s="11">
        <f>(J2720*'R$ REAJUSTADO'!$E$16)*'Tabela STJ'!K2720</f>
        <v>0</v>
      </c>
      <c r="P2720" s="205">
        <f t="shared" ref="P2720:P2803" si="101">SUM(M2720:O2720)</f>
        <v>261.93</v>
      </c>
      <c r="Q2720" s="201" t="s">
        <v>5172</v>
      </c>
    </row>
    <row r="2721" spans="1:17" ht="38.25">
      <c r="A2721" s="119" t="s">
        <v>4328</v>
      </c>
      <c r="B2721" s="6" t="s">
        <v>4463</v>
      </c>
      <c r="C2721" s="131" t="s">
        <v>8094</v>
      </c>
      <c r="D2721" s="132" t="s">
        <v>2368</v>
      </c>
      <c r="E2721" s="8">
        <v>1</v>
      </c>
      <c r="F2721" s="166" t="s">
        <v>4</v>
      </c>
      <c r="I2721" s="8">
        <v>4</v>
      </c>
      <c r="L2721" s="188">
        <f>VLOOKUP('Tabela STJ'!$F$5:$F$5098,'R$ REAJUSTADO'!$A$2:$B$44,2,FALSE)</f>
        <v>388.05</v>
      </c>
      <c r="M2721" s="51">
        <f t="shared" si="100"/>
        <v>388.05</v>
      </c>
      <c r="N2721" s="52">
        <f>G2721*'R$ REAJUSTADO'!$E$13</f>
        <v>0</v>
      </c>
      <c r="O2721" s="11">
        <f>(J2721*'R$ REAJUSTADO'!$E$16)*'Tabela STJ'!K2721</f>
        <v>0</v>
      </c>
      <c r="P2721" s="205">
        <f t="shared" si="101"/>
        <v>388.05</v>
      </c>
      <c r="Q2721" s="201" t="s">
        <v>5172</v>
      </c>
    </row>
    <row r="2722" spans="1:17" ht="38.25">
      <c r="A2722" s="119" t="s">
        <v>4328</v>
      </c>
      <c r="B2722" s="6" t="s">
        <v>4463</v>
      </c>
      <c r="C2722" s="131" t="s">
        <v>8095</v>
      </c>
      <c r="D2722" s="132" t="s">
        <v>2369</v>
      </c>
      <c r="E2722" s="8">
        <v>1</v>
      </c>
      <c r="F2722" s="166" t="s">
        <v>4</v>
      </c>
      <c r="I2722" s="8">
        <v>4</v>
      </c>
      <c r="L2722" s="188">
        <f>VLOOKUP('Tabela STJ'!$F$5:$F$5098,'R$ REAJUSTADO'!$A$2:$B$44,2,FALSE)</f>
        <v>388.05</v>
      </c>
      <c r="M2722" s="51">
        <f t="shared" si="100"/>
        <v>388.05</v>
      </c>
      <c r="N2722" s="52">
        <f>G2722*'R$ REAJUSTADO'!$E$13</f>
        <v>0</v>
      </c>
      <c r="O2722" s="11">
        <f>(J2722*'R$ REAJUSTADO'!$E$16)*'Tabela STJ'!K2722</f>
        <v>0</v>
      </c>
      <c r="P2722" s="205">
        <f t="shared" si="101"/>
        <v>388.05</v>
      </c>
      <c r="Q2722" s="201" t="s">
        <v>5172</v>
      </c>
    </row>
    <row r="2723" spans="1:17" ht="38.25">
      <c r="A2723" s="119" t="s">
        <v>4328</v>
      </c>
      <c r="B2723" s="6" t="s">
        <v>4463</v>
      </c>
      <c r="C2723" s="131" t="s">
        <v>8096</v>
      </c>
      <c r="D2723" s="132" t="s">
        <v>2370</v>
      </c>
      <c r="E2723" s="8">
        <v>1</v>
      </c>
      <c r="F2723" s="166" t="s">
        <v>4</v>
      </c>
      <c r="I2723" s="8">
        <v>4</v>
      </c>
      <c r="L2723" s="188">
        <f>VLOOKUP('Tabela STJ'!$F$5:$F$5098,'R$ REAJUSTADO'!$A$2:$B$44,2,FALSE)</f>
        <v>388.05</v>
      </c>
      <c r="M2723" s="51">
        <f t="shared" si="100"/>
        <v>388.05</v>
      </c>
      <c r="N2723" s="52">
        <f>G2723*'R$ REAJUSTADO'!$E$13</f>
        <v>0</v>
      </c>
      <c r="O2723" s="11">
        <f>(J2723*'R$ REAJUSTADO'!$E$16)*'Tabela STJ'!K2723</f>
        <v>0</v>
      </c>
      <c r="P2723" s="205">
        <f t="shared" si="101"/>
        <v>388.05</v>
      </c>
      <c r="Q2723" s="201" t="s">
        <v>5172</v>
      </c>
    </row>
    <row r="2724" spans="1:17" ht="38.25">
      <c r="A2724" s="119" t="s">
        <v>4328</v>
      </c>
      <c r="B2724" s="6" t="s">
        <v>4463</v>
      </c>
      <c r="C2724" s="131" t="s">
        <v>8097</v>
      </c>
      <c r="D2724" s="132" t="s">
        <v>2371</v>
      </c>
      <c r="E2724" s="8">
        <v>1</v>
      </c>
      <c r="F2724" s="166" t="s">
        <v>2</v>
      </c>
      <c r="I2724" s="8">
        <v>2</v>
      </c>
      <c r="L2724" s="188">
        <f>VLOOKUP('Tabela STJ'!$F$5:$F$5098,'R$ REAJUSTADO'!$A$2:$B$44,2,FALSE)</f>
        <v>177.38</v>
      </c>
      <c r="M2724" s="51">
        <f t="shared" si="100"/>
        <v>177.38</v>
      </c>
      <c r="N2724" s="52">
        <f>G2724*'R$ REAJUSTADO'!$E$13</f>
        <v>0</v>
      </c>
      <c r="O2724" s="11">
        <f>(J2724*'R$ REAJUSTADO'!$E$16)*'Tabela STJ'!K2724</f>
        <v>0</v>
      </c>
      <c r="P2724" s="205">
        <f t="shared" si="101"/>
        <v>177.38</v>
      </c>
      <c r="Q2724" s="201" t="s">
        <v>5172</v>
      </c>
    </row>
    <row r="2725" spans="1:17" ht="38.25">
      <c r="A2725" s="119" t="s">
        <v>4328</v>
      </c>
      <c r="B2725" s="6" t="s">
        <v>4463</v>
      </c>
      <c r="C2725" s="131" t="s">
        <v>8098</v>
      </c>
      <c r="D2725" s="132" t="s">
        <v>2372</v>
      </c>
      <c r="E2725" s="8">
        <v>1</v>
      </c>
      <c r="F2725" s="166" t="s">
        <v>1</v>
      </c>
      <c r="I2725" s="8">
        <v>1</v>
      </c>
      <c r="L2725" s="188">
        <f>VLOOKUP('Tabela STJ'!$F$5:$F$5098,'R$ REAJUSTADO'!$A$2:$B$44,2,FALSE)</f>
        <v>121.96</v>
      </c>
      <c r="M2725" s="51">
        <f t="shared" si="100"/>
        <v>121.96</v>
      </c>
      <c r="N2725" s="52">
        <f>G2725*'R$ REAJUSTADO'!$E$13</f>
        <v>0</v>
      </c>
      <c r="O2725" s="11">
        <f>(J2725*'R$ REAJUSTADO'!$E$16)*'Tabela STJ'!K2725</f>
        <v>0</v>
      </c>
      <c r="P2725" s="205">
        <f t="shared" si="101"/>
        <v>121.96</v>
      </c>
      <c r="Q2725" s="201" t="s">
        <v>5172</v>
      </c>
    </row>
    <row r="2726" spans="1:17" ht="38.25">
      <c r="A2726" s="119" t="s">
        <v>4328</v>
      </c>
      <c r="B2726" s="6" t="s">
        <v>4463</v>
      </c>
      <c r="C2726" s="131" t="s">
        <v>8099</v>
      </c>
      <c r="D2726" s="132" t="s">
        <v>2373</v>
      </c>
      <c r="E2726" s="8">
        <v>1</v>
      </c>
      <c r="F2726" s="166" t="s">
        <v>1</v>
      </c>
      <c r="I2726" s="8">
        <v>1</v>
      </c>
      <c r="L2726" s="188">
        <f>VLOOKUP('Tabela STJ'!$F$5:$F$5098,'R$ REAJUSTADO'!$A$2:$B$44,2,FALSE)</f>
        <v>121.96</v>
      </c>
      <c r="M2726" s="51">
        <f t="shared" si="100"/>
        <v>121.96</v>
      </c>
      <c r="N2726" s="52">
        <f>G2726*'R$ REAJUSTADO'!$E$13</f>
        <v>0</v>
      </c>
      <c r="O2726" s="11">
        <f>(J2726*'R$ REAJUSTADO'!$E$16)*'Tabela STJ'!K2726</f>
        <v>0</v>
      </c>
      <c r="P2726" s="205">
        <f t="shared" si="101"/>
        <v>121.96</v>
      </c>
      <c r="Q2726" s="201" t="s">
        <v>5172</v>
      </c>
    </row>
    <row r="2727" spans="1:17" ht="38.25">
      <c r="A2727" s="119" t="s">
        <v>4328</v>
      </c>
      <c r="B2727" s="6" t="s">
        <v>4463</v>
      </c>
      <c r="C2727" s="131" t="s">
        <v>8100</v>
      </c>
      <c r="D2727" s="132" t="s">
        <v>4261</v>
      </c>
      <c r="E2727" s="8">
        <v>1</v>
      </c>
      <c r="F2727" s="173">
        <v>0</v>
      </c>
      <c r="G2727" s="8"/>
      <c r="I2727" s="8">
        <v>3</v>
      </c>
      <c r="L2727" s="188">
        <f>VLOOKUP('Tabela STJ'!$F$5:$F$5098,'R$ REAJUSTADO'!$A$2:$B$44,2,FALSE)</f>
        <v>0</v>
      </c>
      <c r="M2727" s="51">
        <v>0</v>
      </c>
      <c r="N2727" s="52">
        <f>G2727*'R$ REAJUSTADO'!$E$13</f>
        <v>0</v>
      </c>
      <c r="O2727" s="11">
        <f>(J2727*'R$ REAJUSTADO'!$E$16)*'Tabela STJ'!K2727</f>
        <v>0</v>
      </c>
      <c r="P2727" s="205">
        <f t="shared" si="101"/>
        <v>0</v>
      </c>
      <c r="Q2727" s="201" t="s">
        <v>5172</v>
      </c>
    </row>
    <row r="2728" spans="1:17" ht="38.25">
      <c r="A2728" s="119" t="s">
        <v>4328</v>
      </c>
      <c r="B2728" s="6" t="s">
        <v>4463</v>
      </c>
      <c r="C2728" s="131" t="s">
        <v>8101</v>
      </c>
      <c r="D2728" s="132" t="s">
        <v>2374</v>
      </c>
      <c r="E2728" s="8">
        <v>1</v>
      </c>
      <c r="F2728" s="166" t="s">
        <v>1</v>
      </c>
      <c r="I2728" s="8">
        <v>1</v>
      </c>
      <c r="L2728" s="188">
        <f>VLOOKUP('Tabela STJ'!$F$5:$F$5098,'R$ REAJUSTADO'!$A$2:$B$44,2,FALSE)</f>
        <v>121.96</v>
      </c>
      <c r="M2728" s="51">
        <f>L2728*E2728</f>
        <v>121.96</v>
      </c>
      <c r="N2728" s="52">
        <f>G2728*'R$ REAJUSTADO'!$E$13</f>
        <v>0</v>
      </c>
      <c r="O2728" s="11">
        <f>(J2728*'R$ REAJUSTADO'!$E$16)*'Tabela STJ'!K2728</f>
        <v>0</v>
      </c>
      <c r="P2728" s="205">
        <f t="shared" si="101"/>
        <v>121.96</v>
      </c>
      <c r="Q2728" s="201" t="s">
        <v>5172</v>
      </c>
    </row>
    <row r="2729" spans="1:17" ht="38.25">
      <c r="A2729" s="119" t="s">
        <v>4328</v>
      </c>
      <c r="B2729" s="6" t="s">
        <v>4463</v>
      </c>
      <c r="C2729" s="131" t="s">
        <v>8102</v>
      </c>
      <c r="D2729" s="132" t="s">
        <v>2375</v>
      </c>
      <c r="E2729" s="8">
        <v>1</v>
      </c>
      <c r="F2729" s="166" t="s">
        <v>2</v>
      </c>
      <c r="I2729" s="8">
        <v>2</v>
      </c>
      <c r="L2729" s="188">
        <f>VLOOKUP('Tabela STJ'!$F$5:$F$5098,'R$ REAJUSTADO'!$A$2:$B$44,2,FALSE)</f>
        <v>177.38</v>
      </c>
      <c r="M2729" s="51">
        <f>L2729*E2729</f>
        <v>177.38</v>
      </c>
      <c r="N2729" s="52">
        <f>G2729*'R$ REAJUSTADO'!$E$13</f>
        <v>0</v>
      </c>
      <c r="O2729" s="11">
        <f>(J2729*'R$ REAJUSTADO'!$E$16)*'Tabela STJ'!K2729</f>
        <v>0</v>
      </c>
      <c r="P2729" s="205">
        <f t="shared" si="101"/>
        <v>177.38</v>
      </c>
      <c r="Q2729" s="201" t="s">
        <v>5172</v>
      </c>
    </row>
    <row r="2730" spans="1:17" ht="38.25">
      <c r="A2730" s="119" t="s">
        <v>4328</v>
      </c>
      <c r="B2730" s="6" t="s">
        <v>4463</v>
      </c>
      <c r="C2730" s="131" t="s">
        <v>8103</v>
      </c>
      <c r="D2730" s="132" t="s">
        <v>2349</v>
      </c>
      <c r="E2730" s="8">
        <v>1</v>
      </c>
      <c r="F2730" s="173">
        <v>0</v>
      </c>
      <c r="I2730" s="8">
        <v>2</v>
      </c>
      <c r="L2730" s="188">
        <f>VLOOKUP('Tabela STJ'!$F$5:$F$5098,'R$ REAJUSTADO'!$A$2:$B$44,2,FALSE)</f>
        <v>0</v>
      </c>
      <c r="M2730" s="51">
        <v>0</v>
      </c>
      <c r="N2730" s="52">
        <f>G2730*'R$ REAJUSTADO'!$E$13</f>
        <v>0</v>
      </c>
      <c r="O2730" s="11">
        <f>(J2730*'R$ REAJUSTADO'!$E$16)*'Tabela STJ'!K2730</f>
        <v>0</v>
      </c>
      <c r="P2730" s="205">
        <f t="shared" si="101"/>
        <v>0</v>
      </c>
      <c r="Q2730" s="201" t="s">
        <v>5172</v>
      </c>
    </row>
    <row r="2731" spans="1:17" ht="38.25">
      <c r="A2731" s="119" t="s">
        <v>4328</v>
      </c>
      <c r="B2731" s="6" t="s">
        <v>4463</v>
      </c>
      <c r="C2731" s="131" t="s">
        <v>8104</v>
      </c>
      <c r="D2731" s="132" t="s">
        <v>2350</v>
      </c>
      <c r="E2731" s="8">
        <v>1</v>
      </c>
      <c r="F2731" s="173">
        <v>0</v>
      </c>
      <c r="I2731" s="8">
        <v>3</v>
      </c>
      <c r="L2731" s="188">
        <f>VLOOKUP('Tabela STJ'!$F$5:$F$5098,'R$ REAJUSTADO'!$A$2:$B$44,2,FALSE)</f>
        <v>0</v>
      </c>
      <c r="M2731" s="51">
        <v>0</v>
      </c>
      <c r="N2731" s="52">
        <f>G2731*'R$ REAJUSTADO'!$E$13</f>
        <v>0</v>
      </c>
      <c r="O2731" s="11">
        <f>(J2731*'R$ REAJUSTADO'!$E$16)*'Tabela STJ'!K2731</f>
        <v>0</v>
      </c>
      <c r="P2731" s="205">
        <f t="shared" si="101"/>
        <v>0</v>
      </c>
      <c r="Q2731" s="201" t="s">
        <v>5172</v>
      </c>
    </row>
    <row r="2732" spans="1:17" ht="38.25">
      <c r="A2732" s="119" t="s">
        <v>4328</v>
      </c>
      <c r="B2732" s="6" t="s">
        <v>4463</v>
      </c>
      <c r="C2732" s="131" t="s">
        <v>8105</v>
      </c>
      <c r="D2732" s="132" t="s">
        <v>2355</v>
      </c>
      <c r="E2732" s="8">
        <v>1</v>
      </c>
      <c r="F2732" s="173">
        <v>0</v>
      </c>
      <c r="I2732" s="8">
        <v>3</v>
      </c>
      <c r="L2732" s="188">
        <f>VLOOKUP('Tabela STJ'!$F$5:$F$5098,'R$ REAJUSTADO'!$A$2:$B$44,2,FALSE)</f>
        <v>0</v>
      </c>
      <c r="M2732" s="51">
        <v>0</v>
      </c>
      <c r="N2732" s="52">
        <f>G2732*'R$ REAJUSTADO'!$E$13</f>
        <v>0</v>
      </c>
      <c r="O2732" s="11">
        <f>(J2732*'R$ REAJUSTADO'!$E$16)*'Tabela STJ'!K2732</f>
        <v>0</v>
      </c>
      <c r="P2732" s="205">
        <f t="shared" si="101"/>
        <v>0</v>
      </c>
      <c r="Q2732" s="201" t="s">
        <v>5172</v>
      </c>
    </row>
    <row r="2733" spans="1:17" ht="38.25">
      <c r="A2733" s="119" t="s">
        <v>4328</v>
      </c>
      <c r="B2733" s="6" t="s">
        <v>4463</v>
      </c>
      <c r="C2733" s="131" t="s">
        <v>8106</v>
      </c>
      <c r="D2733" s="132" t="s">
        <v>2353</v>
      </c>
      <c r="E2733" s="8">
        <v>1</v>
      </c>
      <c r="F2733" s="173">
        <v>0</v>
      </c>
      <c r="I2733" s="8">
        <v>2</v>
      </c>
      <c r="L2733" s="188">
        <f>VLOOKUP('Tabela STJ'!$F$5:$F$5098,'R$ REAJUSTADO'!$A$2:$B$44,2,FALSE)</f>
        <v>0</v>
      </c>
      <c r="M2733" s="51">
        <v>0</v>
      </c>
      <c r="N2733" s="52">
        <f>G2733*'R$ REAJUSTADO'!$E$13</f>
        <v>0</v>
      </c>
      <c r="O2733" s="11">
        <f>(J2733*'R$ REAJUSTADO'!$E$16)*'Tabela STJ'!K2733</f>
        <v>0</v>
      </c>
      <c r="P2733" s="205">
        <f t="shared" si="101"/>
        <v>0</v>
      </c>
      <c r="Q2733" s="201" t="s">
        <v>5172</v>
      </c>
    </row>
    <row r="2734" spans="1:17" ht="38.25">
      <c r="A2734" s="119" t="s">
        <v>4328</v>
      </c>
      <c r="B2734" s="6" t="s">
        <v>4463</v>
      </c>
      <c r="C2734" s="131" t="s">
        <v>8107</v>
      </c>
      <c r="D2734" s="132" t="s">
        <v>2352</v>
      </c>
      <c r="E2734" s="8">
        <v>1</v>
      </c>
      <c r="F2734" s="173">
        <v>0</v>
      </c>
      <c r="I2734" s="8">
        <v>2</v>
      </c>
      <c r="L2734" s="188">
        <f>VLOOKUP('Tabela STJ'!$F$5:$F$5098,'R$ REAJUSTADO'!$A$2:$B$44,2,FALSE)</f>
        <v>0</v>
      </c>
      <c r="M2734" s="51">
        <v>0</v>
      </c>
      <c r="N2734" s="52">
        <f>G2734*'R$ REAJUSTADO'!$E$13</f>
        <v>0</v>
      </c>
      <c r="O2734" s="11">
        <f>(J2734*'R$ REAJUSTADO'!$E$16)*'Tabela STJ'!K2734</f>
        <v>0</v>
      </c>
      <c r="P2734" s="205">
        <f t="shared" si="101"/>
        <v>0</v>
      </c>
      <c r="Q2734" s="201" t="s">
        <v>5172</v>
      </c>
    </row>
    <row r="2735" spans="1:17" ht="38.25">
      <c r="A2735" s="119" t="s">
        <v>4328</v>
      </c>
      <c r="B2735" s="6" t="s">
        <v>4463</v>
      </c>
      <c r="C2735" s="131" t="s">
        <v>8108</v>
      </c>
      <c r="D2735" s="132" t="s">
        <v>2351</v>
      </c>
      <c r="E2735" s="8">
        <v>1</v>
      </c>
      <c r="F2735" s="173">
        <v>0</v>
      </c>
      <c r="I2735" s="8">
        <v>3</v>
      </c>
      <c r="L2735" s="188">
        <f>VLOOKUP('Tabela STJ'!$F$5:$F$5098,'R$ REAJUSTADO'!$A$2:$B$44,2,FALSE)</f>
        <v>0</v>
      </c>
      <c r="M2735" s="51">
        <v>0</v>
      </c>
      <c r="N2735" s="52">
        <f>G2735*'R$ REAJUSTADO'!$E$13</f>
        <v>0</v>
      </c>
      <c r="O2735" s="11">
        <f>(J2735*'R$ REAJUSTADO'!$E$16)*'Tabela STJ'!K2735</f>
        <v>0</v>
      </c>
      <c r="P2735" s="205">
        <f t="shared" si="101"/>
        <v>0</v>
      </c>
      <c r="Q2735" s="201" t="s">
        <v>5172</v>
      </c>
    </row>
    <row r="2736" spans="1:17" ht="38.25">
      <c r="A2736" s="119" t="s">
        <v>4328</v>
      </c>
      <c r="B2736" s="6" t="s">
        <v>4463</v>
      </c>
      <c r="C2736" s="131" t="s">
        <v>8109</v>
      </c>
      <c r="D2736" s="132" t="s">
        <v>2358</v>
      </c>
      <c r="E2736" s="8">
        <v>1</v>
      </c>
      <c r="F2736" s="173">
        <v>0</v>
      </c>
      <c r="I2736" s="8">
        <v>3</v>
      </c>
      <c r="L2736" s="188">
        <f>VLOOKUP('Tabela STJ'!$F$5:$F$5098,'R$ REAJUSTADO'!$A$2:$B$44,2,FALSE)</f>
        <v>0</v>
      </c>
      <c r="M2736" s="51">
        <v>0</v>
      </c>
      <c r="N2736" s="52">
        <f>G2736*'R$ REAJUSTADO'!$E$13</f>
        <v>0</v>
      </c>
      <c r="O2736" s="11">
        <f>(J2736*'R$ REAJUSTADO'!$E$16)*'Tabela STJ'!K2736</f>
        <v>0</v>
      </c>
      <c r="P2736" s="205">
        <f t="shared" si="101"/>
        <v>0</v>
      </c>
      <c r="Q2736" s="201" t="s">
        <v>5172</v>
      </c>
    </row>
    <row r="2737" spans="1:17" ht="38.25">
      <c r="A2737" s="119" t="s">
        <v>4328</v>
      </c>
      <c r="B2737" s="6" t="s">
        <v>4463</v>
      </c>
      <c r="C2737" s="131" t="s">
        <v>8110</v>
      </c>
      <c r="D2737" s="132" t="s">
        <v>2354</v>
      </c>
      <c r="E2737" s="8">
        <v>1</v>
      </c>
      <c r="F2737" s="173">
        <v>0</v>
      </c>
      <c r="I2737" s="8">
        <v>1</v>
      </c>
      <c r="L2737" s="188">
        <f>VLOOKUP('Tabela STJ'!$F$5:$F$5098,'R$ REAJUSTADO'!$A$2:$B$44,2,FALSE)</f>
        <v>0</v>
      </c>
      <c r="M2737" s="51">
        <v>0</v>
      </c>
      <c r="N2737" s="52">
        <f>G2737*'R$ REAJUSTADO'!$E$13</f>
        <v>0</v>
      </c>
      <c r="O2737" s="11">
        <f>(J2737*'R$ REAJUSTADO'!$E$16)*'Tabela STJ'!K2737</f>
        <v>0</v>
      </c>
      <c r="P2737" s="205">
        <f t="shared" si="101"/>
        <v>0</v>
      </c>
      <c r="Q2737" s="201" t="s">
        <v>5172</v>
      </c>
    </row>
    <row r="2738" spans="1:17" ht="38.25">
      <c r="A2738" s="119" t="s">
        <v>4328</v>
      </c>
      <c r="B2738" s="6" t="s">
        <v>4463</v>
      </c>
      <c r="C2738" s="131" t="s">
        <v>8111</v>
      </c>
      <c r="D2738" s="132" t="s">
        <v>2356</v>
      </c>
      <c r="E2738" s="8">
        <v>1</v>
      </c>
      <c r="F2738" s="173">
        <v>0</v>
      </c>
      <c r="I2738" s="8">
        <v>1</v>
      </c>
      <c r="L2738" s="188">
        <f>VLOOKUP('Tabela STJ'!$F$5:$F$5098,'R$ REAJUSTADO'!$A$2:$B$44,2,FALSE)</f>
        <v>0</v>
      </c>
      <c r="M2738" s="51">
        <v>0</v>
      </c>
      <c r="N2738" s="52">
        <f>G2738*'R$ REAJUSTADO'!$E$13</f>
        <v>0</v>
      </c>
      <c r="O2738" s="11">
        <f>(J2738*'R$ REAJUSTADO'!$E$16)*'Tabela STJ'!K2738</f>
        <v>0</v>
      </c>
      <c r="P2738" s="205">
        <f t="shared" si="101"/>
        <v>0</v>
      </c>
      <c r="Q2738" s="201" t="s">
        <v>5172</v>
      </c>
    </row>
    <row r="2739" spans="1:17" ht="38.25">
      <c r="A2739" s="119" t="s">
        <v>4328</v>
      </c>
      <c r="B2739" s="6" t="s">
        <v>4463</v>
      </c>
      <c r="C2739" s="131" t="s">
        <v>8112</v>
      </c>
      <c r="D2739" s="132" t="s">
        <v>2357</v>
      </c>
      <c r="E2739" s="8">
        <v>1</v>
      </c>
      <c r="F2739" s="173">
        <v>0</v>
      </c>
      <c r="I2739" s="8">
        <v>2</v>
      </c>
      <c r="L2739" s="188">
        <f>VLOOKUP('Tabela STJ'!$F$5:$F$5098,'R$ REAJUSTADO'!$A$2:$B$44,2,FALSE)</f>
        <v>0</v>
      </c>
      <c r="M2739" s="51">
        <v>0</v>
      </c>
      <c r="N2739" s="52">
        <f>G2739*'R$ REAJUSTADO'!$E$13</f>
        <v>0</v>
      </c>
      <c r="O2739" s="11">
        <f>(J2739*'R$ REAJUSTADO'!$E$16)*'Tabela STJ'!K2739</f>
        <v>0</v>
      </c>
      <c r="P2739" s="205">
        <f t="shared" si="101"/>
        <v>0</v>
      </c>
      <c r="Q2739" s="201" t="s">
        <v>5172</v>
      </c>
    </row>
    <row r="2740" spans="1:17" ht="38.25">
      <c r="A2740" s="119" t="s">
        <v>4328</v>
      </c>
      <c r="B2740" s="6" t="s">
        <v>4463</v>
      </c>
      <c r="C2740" s="131" t="s">
        <v>8113</v>
      </c>
      <c r="D2740" s="132" t="s">
        <v>2361</v>
      </c>
      <c r="E2740" s="8">
        <v>1</v>
      </c>
      <c r="F2740" s="166" t="s">
        <v>2</v>
      </c>
      <c r="I2740" s="8">
        <v>2</v>
      </c>
      <c r="L2740" s="188">
        <f>VLOOKUP('Tabela STJ'!$F$5:$F$5098,'R$ REAJUSTADO'!$A$2:$B$44,2,FALSE)</f>
        <v>177.38</v>
      </c>
      <c r="M2740" s="51">
        <f t="shared" ref="M2740:M2824" si="102">L2740*E2740</f>
        <v>177.38</v>
      </c>
      <c r="N2740" s="52">
        <f>G2740*'R$ REAJUSTADO'!$E$13</f>
        <v>0</v>
      </c>
      <c r="O2740" s="11">
        <f>(J2740*'R$ REAJUSTADO'!$E$16)*'Tabela STJ'!K2740</f>
        <v>0</v>
      </c>
      <c r="P2740" s="205">
        <f t="shared" si="101"/>
        <v>177.38</v>
      </c>
      <c r="Q2740" s="201" t="s">
        <v>5172</v>
      </c>
    </row>
    <row r="2741" spans="1:17" ht="15">
      <c r="A2741" s="274"/>
      <c r="B2741" s="275"/>
      <c r="C2741" s="140" t="s">
        <v>8114</v>
      </c>
      <c r="D2741" s="271" t="s">
        <v>4712</v>
      </c>
      <c r="E2741" s="271"/>
      <c r="F2741" s="271"/>
      <c r="G2741" s="271"/>
      <c r="H2741" s="271"/>
      <c r="I2741" s="271"/>
      <c r="J2741" s="271"/>
      <c r="K2741" s="271"/>
      <c r="L2741" s="271"/>
      <c r="M2741" s="271"/>
      <c r="N2741" s="271"/>
      <c r="O2741" s="271"/>
      <c r="P2741" s="271"/>
      <c r="Q2741" s="271"/>
    </row>
    <row r="2742" spans="1:17" ht="15">
      <c r="A2742" s="274"/>
      <c r="B2742" s="275"/>
      <c r="C2742" s="140"/>
      <c r="D2742" s="271" t="s">
        <v>4713</v>
      </c>
      <c r="E2742" s="271"/>
      <c r="F2742" s="271"/>
      <c r="G2742" s="271"/>
      <c r="H2742" s="271"/>
      <c r="I2742" s="271"/>
      <c r="J2742" s="271"/>
      <c r="K2742" s="271"/>
      <c r="L2742" s="271"/>
      <c r="M2742" s="271"/>
      <c r="N2742" s="271"/>
      <c r="O2742" s="271"/>
      <c r="P2742" s="271"/>
      <c r="Q2742" s="271"/>
    </row>
    <row r="2743" spans="1:17">
      <c r="A2743" s="274"/>
      <c r="B2743" s="275"/>
      <c r="C2743" s="140"/>
      <c r="D2743" s="143" t="s">
        <v>4714</v>
      </c>
      <c r="E2743" s="33"/>
      <c r="F2743" s="172"/>
      <c r="G2743" s="34"/>
      <c r="H2743" s="33"/>
      <c r="I2743" s="33"/>
      <c r="J2743" s="183"/>
      <c r="K2743" s="35"/>
      <c r="L2743" s="194"/>
      <c r="M2743" s="57"/>
      <c r="N2743" s="60"/>
      <c r="O2743" s="36"/>
      <c r="P2743" s="207"/>
      <c r="Q2743" s="213"/>
    </row>
    <row r="2744" spans="1:17" ht="15">
      <c r="A2744" s="274"/>
      <c r="B2744" s="275"/>
      <c r="C2744" s="140"/>
      <c r="D2744" s="271" t="s">
        <v>4715</v>
      </c>
      <c r="E2744" s="271"/>
      <c r="F2744" s="271"/>
      <c r="G2744" s="271"/>
      <c r="H2744" s="271"/>
      <c r="I2744" s="271"/>
      <c r="J2744" s="271"/>
      <c r="K2744" s="271"/>
      <c r="L2744" s="271"/>
      <c r="M2744" s="271"/>
      <c r="N2744" s="271"/>
      <c r="O2744" s="271"/>
      <c r="P2744" s="271"/>
      <c r="Q2744" s="271"/>
    </row>
    <row r="2745" spans="1:17" ht="15">
      <c r="A2745" s="274"/>
      <c r="B2745" s="275"/>
      <c r="C2745" s="140"/>
      <c r="D2745" s="271" t="s">
        <v>4716</v>
      </c>
      <c r="E2745" s="271"/>
      <c r="F2745" s="271"/>
      <c r="G2745" s="271"/>
      <c r="H2745" s="271"/>
      <c r="I2745" s="271"/>
      <c r="J2745" s="271"/>
      <c r="K2745" s="271"/>
      <c r="L2745" s="271"/>
      <c r="M2745" s="271"/>
      <c r="N2745" s="271"/>
      <c r="O2745" s="271"/>
      <c r="P2745" s="271"/>
      <c r="Q2745" s="271"/>
    </row>
    <row r="2746" spans="1:17" ht="15">
      <c r="A2746" s="274"/>
      <c r="B2746" s="275"/>
      <c r="C2746" s="140"/>
      <c r="D2746" s="271" t="s">
        <v>4717</v>
      </c>
      <c r="E2746" s="271"/>
      <c r="F2746" s="271"/>
      <c r="G2746" s="271"/>
      <c r="H2746" s="271"/>
      <c r="I2746" s="271"/>
      <c r="J2746" s="271"/>
      <c r="K2746" s="271"/>
      <c r="L2746" s="271"/>
      <c r="M2746" s="271"/>
      <c r="N2746" s="271"/>
      <c r="O2746" s="271"/>
      <c r="P2746" s="271"/>
      <c r="Q2746" s="271"/>
    </row>
    <row r="2747" spans="1:17">
      <c r="A2747" s="274"/>
      <c r="B2747" s="275"/>
      <c r="C2747" s="140"/>
      <c r="D2747" s="143" t="s">
        <v>4718</v>
      </c>
      <c r="E2747" s="33"/>
      <c r="F2747" s="172"/>
      <c r="G2747" s="34"/>
      <c r="H2747" s="33"/>
      <c r="I2747" s="33"/>
      <c r="J2747" s="183"/>
      <c r="K2747" s="35"/>
      <c r="L2747" s="194"/>
      <c r="M2747" s="57"/>
      <c r="N2747" s="60"/>
      <c r="O2747" s="36"/>
      <c r="P2747" s="207"/>
      <c r="Q2747" s="213"/>
    </row>
    <row r="2748" spans="1:17" ht="15">
      <c r="A2748" s="274"/>
      <c r="B2748" s="275"/>
      <c r="C2748" s="140"/>
      <c r="D2748" s="271" t="s">
        <v>4719</v>
      </c>
      <c r="E2748" s="271"/>
      <c r="F2748" s="271"/>
      <c r="G2748" s="271"/>
      <c r="H2748" s="271"/>
      <c r="I2748" s="271"/>
      <c r="J2748" s="271"/>
      <c r="K2748" s="271"/>
      <c r="L2748" s="271"/>
      <c r="M2748" s="271"/>
      <c r="N2748" s="271"/>
      <c r="O2748" s="271"/>
      <c r="P2748" s="271"/>
      <c r="Q2748" s="271"/>
    </row>
    <row r="2749" spans="1:17" ht="15">
      <c r="A2749" s="274"/>
      <c r="B2749" s="275"/>
      <c r="C2749" s="140"/>
      <c r="D2749" s="271" t="s">
        <v>4720</v>
      </c>
      <c r="E2749" s="271"/>
      <c r="F2749" s="271"/>
      <c r="G2749" s="271"/>
      <c r="H2749" s="271"/>
      <c r="I2749" s="271"/>
      <c r="J2749" s="271"/>
      <c r="K2749" s="271"/>
      <c r="L2749" s="271"/>
      <c r="M2749" s="271"/>
      <c r="N2749" s="271"/>
      <c r="O2749" s="271"/>
      <c r="P2749" s="271"/>
      <c r="Q2749" s="271"/>
    </row>
    <row r="2750" spans="1:17" ht="15">
      <c r="A2750" s="274"/>
      <c r="B2750" s="275"/>
      <c r="C2750" s="140"/>
      <c r="D2750" s="271" t="s">
        <v>4721</v>
      </c>
      <c r="E2750" s="271"/>
      <c r="F2750" s="271"/>
      <c r="G2750" s="271"/>
      <c r="H2750" s="271"/>
      <c r="I2750" s="271"/>
      <c r="J2750" s="271"/>
      <c r="K2750" s="271"/>
      <c r="L2750" s="271"/>
      <c r="M2750" s="271"/>
      <c r="N2750" s="271"/>
      <c r="O2750" s="271"/>
      <c r="P2750" s="271"/>
      <c r="Q2750" s="271"/>
    </row>
    <row r="2751" spans="1:17" ht="15">
      <c r="A2751" s="274"/>
      <c r="B2751" s="275"/>
      <c r="C2751" s="140"/>
      <c r="D2751" s="271" t="s">
        <v>4722</v>
      </c>
      <c r="E2751" s="271"/>
      <c r="F2751" s="271"/>
      <c r="G2751" s="271"/>
      <c r="H2751" s="271"/>
      <c r="I2751" s="271"/>
      <c r="J2751" s="271"/>
      <c r="K2751" s="271"/>
      <c r="L2751" s="271"/>
      <c r="M2751" s="271"/>
      <c r="N2751" s="271"/>
      <c r="O2751" s="271"/>
      <c r="P2751" s="271"/>
      <c r="Q2751" s="271"/>
    </row>
    <row r="2752" spans="1:17" ht="15">
      <c r="A2752" s="274"/>
      <c r="B2752" s="275"/>
      <c r="C2752" s="140"/>
      <c r="D2752" s="271" t="s">
        <v>5647</v>
      </c>
      <c r="E2752" s="271"/>
      <c r="F2752" s="271"/>
      <c r="G2752" s="271"/>
      <c r="H2752" s="271"/>
      <c r="I2752" s="271"/>
      <c r="J2752" s="271"/>
      <c r="K2752" s="271"/>
      <c r="L2752" s="271"/>
      <c r="M2752" s="271"/>
      <c r="N2752" s="271"/>
      <c r="O2752" s="271"/>
      <c r="P2752" s="271"/>
      <c r="Q2752" s="271"/>
    </row>
    <row r="2753" spans="1:17" ht="15">
      <c r="A2753" s="274"/>
      <c r="B2753" s="275"/>
      <c r="C2753" s="140"/>
      <c r="D2753" s="271" t="s">
        <v>4723</v>
      </c>
      <c r="E2753" s="271"/>
      <c r="F2753" s="271"/>
      <c r="G2753" s="271"/>
      <c r="H2753" s="271"/>
      <c r="I2753" s="271"/>
      <c r="J2753" s="271"/>
      <c r="K2753" s="271"/>
      <c r="L2753" s="271"/>
      <c r="M2753" s="271"/>
      <c r="N2753" s="271"/>
      <c r="O2753" s="271"/>
      <c r="P2753" s="271"/>
      <c r="Q2753" s="271"/>
    </row>
    <row r="2754" spans="1:17" ht="15">
      <c r="A2754" s="274"/>
      <c r="B2754" s="275"/>
      <c r="C2754" s="140"/>
      <c r="D2754" s="271" t="s">
        <v>4724</v>
      </c>
      <c r="E2754" s="271"/>
      <c r="F2754" s="271"/>
      <c r="G2754" s="271"/>
      <c r="H2754" s="271"/>
      <c r="I2754" s="271"/>
      <c r="J2754" s="271"/>
      <c r="K2754" s="271"/>
      <c r="L2754" s="271"/>
      <c r="M2754" s="271"/>
      <c r="N2754" s="271"/>
      <c r="O2754" s="271"/>
      <c r="P2754" s="271"/>
      <c r="Q2754" s="271"/>
    </row>
    <row r="2755" spans="1:17" ht="15">
      <c r="A2755" s="274"/>
      <c r="B2755" s="275"/>
      <c r="C2755" s="140"/>
      <c r="D2755" s="271" t="s">
        <v>4725</v>
      </c>
      <c r="E2755" s="271"/>
      <c r="F2755" s="271"/>
      <c r="G2755" s="271"/>
      <c r="H2755" s="271"/>
      <c r="I2755" s="271"/>
      <c r="J2755" s="271"/>
      <c r="K2755" s="271"/>
      <c r="L2755" s="271"/>
      <c r="M2755" s="271"/>
      <c r="N2755" s="271"/>
      <c r="O2755" s="271"/>
      <c r="P2755" s="271"/>
      <c r="Q2755" s="271"/>
    </row>
    <row r="2756" spans="1:17" ht="15">
      <c r="A2756" s="274"/>
      <c r="B2756" s="275"/>
      <c r="C2756" s="140"/>
      <c r="D2756" s="271" t="s">
        <v>4726</v>
      </c>
      <c r="E2756" s="271"/>
      <c r="F2756" s="271"/>
      <c r="G2756" s="271"/>
      <c r="H2756" s="271"/>
      <c r="I2756" s="271"/>
      <c r="J2756" s="271"/>
      <c r="K2756" s="271"/>
      <c r="L2756" s="271"/>
      <c r="M2756" s="271"/>
      <c r="N2756" s="271"/>
      <c r="O2756" s="271"/>
      <c r="P2756" s="271"/>
      <c r="Q2756" s="271"/>
    </row>
    <row r="2757" spans="1:17" ht="15">
      <c r="A2757" s="274"/>
      <c r="B2757" s="275"/>
      <c r="C2757" s="140"/>
      <c r="D2757" s="271" t="s">
        <v>4727</v>
      </c>
      <c r="E2757" s="271"/>
      <c r="F2757" s="271"/>
      <c r="G2757" s="271"/>
      <c r="H2757" s="271"/>
      <c r="I2757" s="271"/>
      <c r="J2757" s="271"/>
      <c r="K2757" s="271"/>
      <c r="L2757" s="271"/>
      <c r="M2757" s="271"/>
      <c r="N2757" s="271"/>
      <c r="O2757" s="271"/>
      <c r="P2757" s="271"/>
      <c r="Q2757" s="271"/>
    </row>
    <row r="2758" spans="1:17" s="28" customFormat="1" ht="39">
      <c r="A2758" s="272" t="s">
        <v>4728</v>
      </c>
      <c r="B2758" s="272"/>
      <c r="C2758" s="272"/>
      <c r="D2758" s="272"/>
      <c r="E2758" s="272"/>
      <c r="F2758" s="272"/>
      <c r="G2758" s="272"/>
      <c r="H2758" s="272"/>
      <c r="I2758" s="272"/>
      <c r="J2758" s="272"/>
      <c r="K2758" s="272"/>
      <c r="L2758" s="272"/>
      <c r="M2758" s="272"/>
      <c r="N2758" s="272"/>
      <c r="O2758" s="272"/>
      <c r="P2758" s="272"/>
      <c r="Q2758" s="272"/>
    </row>
    <row r="2759" spans="1:17" s="26" customFormat="1" ht="31.5">
      <c r="A2759" s="273" t="s">
        <v>5488</v>
      </c>
      <c r="B2759" s="273"/>
      <c r="C2759" s="273"/>
      <c r="D2759" s="273"/>
      <c r="E2759" s="273"/>
      <c r="F2759" s="273"/>
      <c r="G2759" s="273"/>
      <c r="H2759" s="273"/>
      <c r="I2759" s="273"/>
      <c r="J2759" s="273"/>
      <c r="K2759" s="273"/>
      <c r="L2759" s="273"/>
      <c r="M2759" s="273"/>
      <c r="N2759" s="273"/>
      <c r="O2759" s="273"/>
      <c r="P2759" s="273"/>
      <c r="Q2759" s="273"/>
    </row>
    <row r="2760" spans="1:17" ht="25.5">
      <c r="A2760" s="119" t="s">
        <v>4550</v>
      </c>
      <c r="B2760" s="6" t="s">
        <v>4543</v>
      </c>
      <c r="C2760" s="131" t="s">
        <v>8115</v>
      </c>
      <c r="D2760" s="132" t="s">
        <v>2376</v>
      </c>
      <c r="E2760" s="8">
        <v>1</v>
      </c>
      <c r="F2760" s="166" t="s">
        <v>43</v>
      </c>
      <c r="G2760" s="9">
        <v>0.75</v>
      </c>
      <c r="L2760" s="188">
        <f>VLOOKUP('Tabela STJ'!$F$5:$F$5098,'R$ REAJUSTADO'!$A$2:$B$44,2,FALSE)</f>
        <v>27.72</v>
      </c>
      <c r="M2760" s="51">
        <f t="shared" si="102"/>
        <v>27.72</v>
      </c>
      <c r="N2760" s="52">
        <f>G2760*'R$ REAJUSTADO'!$E$13</f>
        <v>11.955</v>
      </c>
      <c r="O2760" s="11">
        <f>(J2760*'R$ REAJUSTADO'!$E$16)*'Tabela STJ'!K2760</f>
        <v>0</v>
      </c>
      <c r="P2760" s="205">
        <f t="shared" si="101"/>
        <v>39.674999999999997</v>
      </c>
      <c r="Q2760" s="201" t="s">
        <v>5171</v>
      </c>
    </row>
    <row r="2761" spans="1:17" ht="25.5">
      <c r="A2761" s="119" t="s">
        <v>4550</v>
      </c>
      <c r="B2761" s="6" t="s">
        <v>4543</v>
      </c>
      <c r="C2761" s="131" t="s">
        <v>8116</v>
      </c>
      <c r="D2761" s="132" t="s">
        <v>2377</v>
      </c>
      <c r="E2761" s="8">
        <v>1</v>
      </c>
      <c r="F2761" s="166" t="s">
        <v>43</v>
      </c>
      <c r="G2761" s="9">
        <v>1.84</v>
      </c>
      <c r="L2761" s="188">
        <f>VLOOKUP('Tabela STJ'!$F$5:$F$5098,'R$ REAJUSTADO'!$A$2:$B$44,2,FALSE)</f>
        <v>27.72</v>
      </c>
      <c r="M2761" s="51">
        <f t="shared" si="102"/>
        <v>27.72</v>
      </c>
      <c r="N2761" s="52">
        <f>G2761*'R$ REAJUSTADO'!$E$13</f>
        <v>29.329599999999999</v>
      </c>
      <c r="O2761" s="11">
        <f>(J2761*'R$ REAJUSTADO'!$E$16)*'Tabela STJ'!K2761</f>
        <v>0</v>
      </c>
      <c r="P2761" s="205">
        <f t="shared" si="101"/>
        <v>57.049599999999998</v>
      </c>
      <c r="Q2761" s="201" t="s">
        <v>5171</v>
      </c>
    </row>
    <row r="2762" spans="1:17" ht="25.5">
      <c r="A2762" s="119" t="s">
        <v>4550</v>
      </c>
      <c r="B2762" s="6" t="s">
        <v>4543</v>
      </c>
      <c r="C2762" s="131" t="s">
        <v>8117</v>
      </c>
      <c r="D2762" s="132" t="s">
        <v>2379</v>
      </c>
      <c r="E2762" s="8">
        <v>1</v>
      </c>
      <c r="F2762" s="166" t="s">
        <v>17</v>
      </c>
      <c r="G2762" s="9">
        <v>8.8699999999999992</v>
      </c>
      <c r="L2762" s="188">
        <f>VLOOKUP('Tabela STJ'!$F$5:$F$5098,'R$ REAJUSTADO'!$A$2:$B$44,2,FALSE)</f>
        <v>55.45</v>
      </c>
      <c r="M2762" s="51">
        <f t="shared" si="102"/>
        <v>55.45</v>
      </c>
      <c r="N2762" s="52">
        <f>G2762*'R$ REAJUSTADO'!$E$13</f>
        <v>141.38779999999997</v>
      </c>
      <c r="O2762" s="11">
        <f>(J2762*'R$ REAJUSTADO'!$E$16)*'Tabela STJ'!K2762</f>
        <v>0</v>
      </c>
      <c r="P2762" s="205">
        <f t="shared" si="101"/>
        <v>196.83779999999996</v>
      </c>
      <c r="Q2762" s="201" t="s">
        <v>5172</v>
      </c>
    </row>
    <row r="2763" spans="1:17" ht="30">
      <c r="A2763" s="119" t="s">
        <v>4550</v>
      </c>
      <c r="B2763" s="6" t="s">
        <v>4543</v>
      </c>
      <c r="C2763" s="131" t="s">
        <v>8118</v>
      </c>
      <c r="D2763" s="132" t="s">
        <v>2380</v>
      </c>
      <c r="E2763" s="8">
        <v>1</v>
      </c>
      <c r="F2763" s="166" t="s">
        <v>17</v>
      </c>
      <c r="G2763" s="9">
        <v>7.16</v>
      </c>
      <c r="L2763" s="188">
        <f>VLOOKUP('Tabela STJ'!$F$5:$F$5098,'R$ REAJUSTADO'!$A$2:$B$44,2,FALSE)</f>
        <v>55.45</v>
      </c>
      <c r="M2763" s="51">
        <f t="shared" si="102"/>
        <v>55.45</v>
      </c>
      <c r="N2763" s="52">
        <f>G2763*'R$ REAJUSTADO'!$E$13</f>
        <v>114.13039999999999</v>
      </c>
      <c r="O2763" s="11">
        <f>(J2763*'R$ REAJUSTADO'!$E$16)*'Tabela STJ'!K2763</f>
        <v>0</v>
      </c>
      <c r="P2763" s="205">
        <f t="shared" si="101"/>
        <v>169.5804</v>
      </c>
      <c r="Q2763" s="201" t="s">
        <v>5171</v>
      </c>
    </row>
    <row r="2764" spans="1:17" ht="30">
      <c r="A2764" s="119" t="s">
        <v>4550</v>
      </c>
      <c r="B2764" s="6" t="s">
        <v>4543</v>
      </c>
      <c r="C2764" s="131" t="s">
        <v>8119</v>
      </c>
      <c r="D2764" s="132" t="s">
        <v>2378</v>
      </c>
      <c r="E2764" s="8">
        <v>1</v>
      </c>
      <c r="F2764" s="166" t="s">
        <v>30</v>
      </c>
      <c r="G2764" s="9">
        <v>11</v>
      </c>
      <c r="L2764" s="188">
        <f>VLOOKUP('Tabela STJ'!$F$5:$F$5098,'R$ REAJUSTADO'!$A$2:$B$44,2,FALSE)</f>
        <v>155.22</v>
      </c>
      <c r="M2764" s="51">
        <f t="shared" si="102"/>
        <v>155.22</v>
      </c>
      <c r="N2764" s="52">
        <f>G2764*'R$ REAJUSTADO'!$E$13</f>
        <v>175.34</v>
      </c>
      <c r="O2764" s="11">
        <f>(J2764*'R$ REAJUSTADO'!$E$16)*'Tabela STJ'!K2764</f>
        <v>0</v>
      </c>
      <c r="P2764" s="205">
        <f t="shared" si="101"/>
        <v>330.56</v>
      </c>
      <c r="Q2764" s="201" t="s">
        <v>5172</v>
      </c>
    </row>
    <row r="2765" spans="1:17" s="26" customFormat="1" ht="31.5">
      <c r="A2765" s="273" t="s">
        <v>5489</v>
      </c>
      <c r="B2765" s="273"/>
      <c r="C2765" s="273"/>
      <c r="D2765" s="273"/>
      <c r="E2765" s="273"/>
      <c r="F2765" s="273"/>
      <c r="G2765" s="273"/>
      <c r="H2765" s="273"/>
      <c r="I2765" s="273"/>
      <c r="J2765" s="273"/>
      <c r="K2765" s="273"/>
      <c r="L2765" s="273"/>
      <c r="M2765" s="273"/>
      <c r="N2765" s="273"/>
      <c r="O2765" s="273"/>
      <c r="P2765" s="273"/>
      <c r="Q2765" s="273"/>
    </row>
    <row r="2766" spans="1:17" ht="25.5">
      <c r="A2766" s="119" t="s">
        <v>4550</v>
      </c>
      <c r="B2766" s="6" t="s">
        <v>4464</v>
      </c>
      <c r="C2766" s="131" t="s">
        <v>8120</v>
      </c>
      <c r="D2766" s="132" t="s">
        <v>2381</v>
      </c>
      <c r="E2766" s="8">
        <v>1</v>
      </c>
      <c r="F2766" s="166" t="s">
        <v>145</v>
      </c>
      <c r="G2766" s="9">
        <v>10.62</v>
      </c>
      <c r="L2766" s="188">
        <f>VLOOKUP('Tabela STJ'!$F$5:$F$5098,'R$ REAJUSTADO'!$A$2:$B$44,2,FALSE)</f>
        <v>304.89</v>
      </c>
      <c r="M2766" s="51">
        <f t="shared" si="102"/>
        <v>304.89</v>
      </c>
      <c r="N2766" s="52">
        <f>G2766*'R$ REAJUSTADO'!$E$13</f>
        <v>169.28279999999998</v>
      </c>
      <c r="O2766" s="11">
        <f>(J2766*'R$ REAJUSTADO'!$E$16)*'Tabela STJ'!K2766</f>
        <v>0</v>
      </c>
      <c r="P2766" s="205">
        <f t="shared" si="101"/>
        <v>474.17279999999994</v>
      </c>
      <c r="Q2766" s="201" t="s">
        <v>5171</v>
      </c>
    </row>
    <row r="2767" spans="1:17" ht="25.5">
      <c r="A2767" s="119" t="s">
        <v>4550</v>
      </c>
      <c r="B2767" s="6" t="s">
        <v>4464</v>
      </c>
      <c r="C2767" s="131" t="s">
        <v>8121</v>
      </c>
      <c r="D2767" s="132" t="s">
        <v>2382</v>
      </c>
      <c r="E2767" s="8">
        <v>1</v>
      </c>
      <c r="F2767" s="166" t="s">
        <v>145</v>
      </c>
      <c r="G2767" s="9">
        <v>9.4860000000000007</v>
      </c>
      <c r="L2767" s="188">
        <f>VLOOKUP('Tabela STJ'!$F$5:$F$5098,'R$ REAJUSTADO'!$A$2:$B$44,2,FALSE)</f>
        <v>304.89</v>
      </c>
      <c r="M2767" s="51">
        <f t="shared" si="102"/>
        <v>304.89</v>
      </c>
      <c r="N2767" s="52">
        <f>G2767*'R$ REAJUSTADO'!$E$13</f>
        <v>151.20684</v>
      </c>
      <c r="O2767" s="11">
        <f>(J2767*'R$ REAJUSTADO'!$E$16)*'Tabela STJ'!K2767</f>
        <v>0</v>
      </c>
      <c r="P2767" s="205">
        <f t="shared" si="101"/>
        <v>456.09683999999999</v>
      </c>
      <c r="Q2767" s="201" t="s">
        <v>5171</v>
      </c>
    </row>
    <row r="2768" spans="1:17" ht="25.5">
      <c r="A2768" s="119" t="s">
        <v>4550</v>
      </c>
      <c r="B2768" s="6" t="s">
        <v>4464</v>
      </c>
      <c r="C2768" s="131" t="s">
        <v>8122</v>
      </c>
      <c r="D2768" s="132" t="s">
        <v>2383</v>
      </c>
      <c r="E2768" s="8">
        <v>1</v>
      </c>
      <c r="F2768" s="166" t="s">
        <v>47</v>
      </c>
      <c r="G2768" s="9">
        <v>9.4860000000000007</v>
      </c>
      <c r="L2768" s="188">
        <f>VLOOKUP('Tabela STJ'!$F$5:$F$5098,'R$ REAJUSTADO'!$A$2:$B$44,2,FALSE)</f>
        <v>282.70999999999998</v>
      </c>
      <c r="M2768" s="51">
        <f t="shared" si="102"/>
        <v>282.70999999999998</v>
      </c>
      <c r="N2768" s="52">
        <f>G2768*'R$ REAJUSTADO'!$E$13</f>
        <v>151.20684</v>
      </c>
      <c r="O2768" s="11">
        <f>(J2768*'R$ REAJUSTADO'!$E$16)*'Tabela STJ'!K2768</f>
        <v>0</v>
      </c>
      <c r="P2768" s="205">
        <f t="shared" si="101"/>
        <v>433.91683999999998</v>
      </c>
      <c r="Q2768" s="201" t="s">
        <v>5171</v>
      </c>
    </row>
    <row r="2769" spans="1:17" ht="25.5">
      <c r="A2769" s="119" t="s">
        <v>4550</v>
      </c>
      <c r="B2769" s="6" t="s">
        <v>4464</v>
      </c>
      <c r="C2769" s="131" t="s">
        <v>8123</v>
      </c>
      <c r="D2769" s="132" t="s">
        <v>2384</v>
      </c>
      <c r="E2769" s="8">
        <v>1</v>
      </c>
      <c r="F2769" s="166" t="s">
        <v>3</v>
      </c>
      <c r="G2769" s="9">
        <v>9.4860000000000007</v>
      </c>
      <c r="L2769" s="188">
        <f>VLOOKUP('Tabela STJ'!$F$5:$F$5098,'R$ REAJUSTADO'!$A$2:$B$44,2,FALSE)</f>
        <v>261.93</v>
      </c>
      <c r="M2769" s="51">
        <f t="shared" si="102"/>
        <v>261.93</v>
      </c>
      <c r="N2769" s="52">
        <f>G2769*'R$ REAJUSTADO'!$E$13</f>
        <v>151.20684</v>
      </c>
      <c r="O2769" s="11">
        <f>(J2769*'R$ REAJUSTADO'!$E$16)*'Tabela STJ'!K2769</f>
        <v>0</v>
      </c>
      <c r="P2769" s="205">
        <f t="shared" si="101"/>
        <v>413.13684000000001</v>
      </c>
      <c r="Q2769" s="201" t="s">
        <v>5171</v>
      </c>
    </row>
    <row r="2770" spans="1:17" ht="25.5">
      <c r="A2770" s="119" t="s">
        <v>4550</v>
      </c>
      <c r="B2770" s="6" t="s">
        <v>4464</v>
      </c>
      <c r="C2770" s="131" t="s">
        <v>8124</v>
      </c>
      <c r="D2770" s="132" t="s">
        <v>2385</v>
      </c>
      <c r="E2770" s="8">
        <v>1</v>
      </c>
      <c r="F2770" s="166" t="s">
        <v>145</v>
      </c>
      <c r="G2770" s="9">
        <v>10.638</v>
      </c>
      <c r="L2770" s="188">
        <f>VLOOKUP('Tabela STJ'!$F$5:$F$5098,'R$ REAJUSTADO'!$A$2:$B$44,2,FALSE)</f>
        <v>304.89</v>
      </c>
      <c r="M2770" s="51">
        <f t="shared" si="102"/>
        <v>304.89</v>
      </c>
      <c r="N2770" s="52">
        <f>G2770*'R$ REAJUSTADO'!$E$13</f>
        <v>169.56971999999999</v>
      </c>
      <c r="O2770" s="11">
        <f>(J2770*'R$ REAJUSTADO'!$E$16)*'Tabela STJ'!K2770</f>
        <v>0</v>
      </c>
      <c r="P2770" s="205">
        <f t="shared" si="101"/>
        <v>474.45971999999995</v>
      </c>
      <c r="Q2770" s="201" t="s">
        <v>5171</v>
      </c>
    </row>
    <row r="2771" spans="1:17" ht="25.5">
      <c r="A2771" s="119" t="s">
        <v>4550</v>
      </c>
      <c r="B2771" s="6" t="s">
        <v>4464</v>
      </c>
      <c r="C2771" s="131" t="s">
        <v>8125</v>
      </c>
      <c r="D2771" s="132" t="s">
        <v>2386</v>
      </c>
      <c r="E2771" s="8">
        <v>1</v>
      </c>
      <c r="F2771" s="166" t="s">
        <v>145</v>
      </c>
      <c r="G2771" s="9">
        <v>9.4860000000000007</v>
      </c>
      <c r="L2771" s="188">
        <f>VLOOKUP('Tabela STJ'!$F$5:$F$5098,'R$ REAJUSTADO'!$A$2:$B$44,2,FALSE)</f>
        <v>304.89</v>
      </c>
      <c r="M2771" s="51">
        <f t="shared" si="102"/>
        <v>304.89</v>
      </c>
      <c r="N2771" s="52">
        <f>G2771*'R$ REAJUSTADO'!$E$13</f>
        <v>151.20684</v>
      </c>
      <c r="O2771" s="11">
        <f>(J2771*'R$ REAJUSTADO'!$E$16)*'Tabela STJ'!K2771</f>
        <v>0</v>
      </c>
      <c r="P2771" s="205">
        <f t="shared" si="101"/>
        <v>456.09683999999999</v>
      </c>
      <c r="Q2771" s="201" t="s">
        <v>5171</v>
      </c>
    </row>
    <row r="2772" spans="1:17" ht="25.5">
      <c r="A2772" s="119" t="s">
        <v>4550</v>
      </c>
      <c r="B2772" s="6" t="s">
        <v>4464</v>
      </c>
      <c r="C2772" s="131" t="s">
        <v>8126</v>
      </c>
      <c r="D2772" s="132" t="s">
        <v>2387</v>
      </c>
      <c r="E2772" s="8">
        <v>1</v>
      </c>
      <c r="F2772" s="166" t="s">
        <v>145</v>
      </c>
      <c r="G2772" s="9">
        <v>9.4860000000000007</v>
      </c>
      <c r="L2772" s="188">
        <f>VLOOKUP('Tabela STJ'!$F$5:$F$5098,'R$ REAJUSTADO'!$A$2:$B$44,2,FALSE)</f>
        <v>304.89</v>
      </c>
      <c r="M2772" s="51">
        <f t="shared" si="102"/>
        <v>304.89</v>
      </c>
      <c r="N2772" s="52">
        <f>G2772*'R$ REAJUSTADO'!$E$13</f>
        <v>151.20684</v>
      </c>
      <c r="O2772" s="11">
        <f>(J2772*'R$ REAJUSTADO'!$E$16)*'Tabela STJ'!K2772</f>
        <v>0</v>
      </c>
      <c r="P2772" s="205">
        <f t="shared" si="101"/>
        <v>456.09683999999999</v>
      </c>
      <c r="Q2772" s="201" t="s">
        <v>5171</v>
      </c>
    </row>
    <row r="2773" spans="1:17" ht="25.5">
      <c r="A2773" s="119" t="s">
        <v>4550</v>
      </c>
      <c r="B2773" s="6" t="s">
        <v>4464</v>
      </c>
      <c r="C2773" s="131" t="s">
        <v>8127</v>
      </c>
      <c r="D2773" s="132" t="s">
        <v>2390</v>
      </c>
      <c r="E2773" s="8">
        <v>1</v>
      </c>
      <c r="F2773" s="166" t="s">
        <v>145</v>
      </c>
      <c r="G2773" s="9">
        <v>9.48</v>
      </c>
      <c r="L2773" s="188">
        <f>VLOOKUP('Tabela STJ'!$F$5:$F$5098,'R$ REAJUSTADO'!$A$2:$B$44,2,FALSE)</f>
        <v>304.89</v>
      </c>
      <c r="M2773" s="51">
        <f t="shared" si="102"/>
        <v>304.89</v>
      </c>
      <c r="N2773" s="52">
        <f>G2773*'R$ REAJUSTADO'!$E$13</f>
        <v>151.1112</v>
      </c>
      <c r="O2773" s="11">
        <f>(J2773*'R$ REAJUSTADO'!$E$16)*'Tabela STJ'!K2773</f>
        <v>0</v>
      </c>
      <c r="P2773" s="205">
        <f t="shared" si="101"/>
        <v>456.00119999999998</v>
      </c>
      <c r="Q2773" s="201" t="s">
        <v>5171</v>
      </c>
    </row>
    <row r="2774" spans="1:17" ht="25.5">
      <c r="A2774" s="119" t="s">
        <v>4550</v>
      </c>
      <c r="B2774" s="6" t="s">
        <v>4464</v>
      </c>
      <c r="C2774" s="131" t="s">
        <v>8128</v>
      </c>
      <c r="D2774" s="132" t="s">
        <v>2388</v>
      </c>
      <c r="E2774" s="8">
        <v>1</v>
      </c>
      <c r="F2774" s="166" t="s">
        <v>145</v>
      </c>
      <c r="G2774" s="9">
        <v>9.66</v>
      </c>
      <c r="L2774" s="188">
        <f>VLOOKUP('Tabela STJ'!$F$5:$F$5098,'R$ REAJUSTADO'!$A$2:$B$44,2,FALSE)</f>
        <v>304.89</v>
      </c>
      <c r="M2774" s="51">
        <f t="shared" si="102"/>
        <v>304.89</v>
      </c>
      <c r="N2774" s="52">
        <f>G2774*'R$ REAJUSTADO'!$E$13</f>
        <v>153.9804</v>
      </c>
      <c r="O2774" s="11">
        <f>(J2774*'R$ REAJUSTADO'!$E$16)*'Tabela STJ'!K2774</f>
        <v>0</v>
      </c>
      <c r="P2774" s="205">
        <f t="shared" si="101"/>
        <v>458.87040000000002</v>
      </c>
      <c r="Q2774" s="201" t="s">
        <v>5171</v>
      </c>
    </row>
    <row r="2775" spans="1:17" ht="25.5">
      <c r="A2775" s="119" t="s">
        <v>4550</v>
      </c>
      <c r="B2775" s="6" t="s">
        <v>4464</v>
      </c>
      <c r="C2775" s="131" t="s">
        <v>8129</v>
      </c>
      <c r="D2775" s="132" t="s">
        <v>2389</v>
      </c>
      <c r="E2775" s="8">
        <v>1</v>
      </c>
      <c r="F2775" s="166" t="s">
        <v>145</v>
      </c>
      <c r="G2775" s="9">
        <v>10.62</v>
      </c>
      <c r="L2775" s="188">
        <f>VLOOKUP('Tabela STJ'!$F$5:$F$5098,'R$ REAJUSTADO'!$A$2:$B$44,2,FALSE)</f>
        <v>304.89</v>
      </c>
      <c r="M2775" s="51">
        <f t="shared" si="102"/>
        <v>304.89</v>
      </c>
      <c r="N2775" s="52">
        <f>G2775*'R$ REAJUSTADO'!$E$13</f>
        <v>169.28279999999998</v>
      </c>
      <c r="O2775" s="11">
        <f>(J2775*'R$ REAJUSTADO'!$E$16)*'Tabela STJ'!K2775</f>
        <v>0</v>
      </c>
      <c r="P2775" s="205">
        <f t="shared" si="101"/>
        <v>474.17279999999994</v>
      </c>
      <c r="Q2775" s="201" t="s">
        <v>5171</v>
      </c>
    </row>
    <row r="2776" spans="1:17" s="26" customFormat="1" ht="31.5">
      <c r="A2776" s="273" t="s">
        <v>5490</v>
      </c>
      <c r="B2776" s="273"/>
      <c r="C2776" s="273"/>
      <c r="D2776" s="273"/>
      <c r="E2776" s="273"/>
      <c r="F2776" s="273"/>
      <c r="G2776" s="273"/>
      <c r="H2776" s="273"/>
      <c r="I2776" s="273"/>
      <c r="J2776" s="273"/>
      <c r="K2776" s="273"/>
      <c r="L2776" s="273"/>
      <c r="M2776" s="273"/>
      <c r="N2776" s="273"/>
      <c r="O2776" s="273"/>
      <c r="P2776" s="273"/>
      <c r="Q2776" s="273"/>
    </row>
    <row r="2777" spans="1:17" ht="25.5">
      <c r="A2777" s="119" t="s">
        <v>4550</v>
      </c>
      <c r="B2777" s="6" t="s">
        <v>4465</v>
      </c>
      <c r="C2777" s="131" t="s">
        <v>8130</v>
      </c>
      <c r="D2777" s="132" t="s">
        <v>2391</v>
      </c>
      <c r="E2777" s="8">
        <v>1</v>
      </c>
      <c r="F2777" s="166" t="s">
        <v>17</v>
      </c>
      <c r="G2777" s="9">
        <v>3.0870000000000002</v>
      </c>
      <c r="L2777" s="188">
        <f>VLOOKUP('Tabela STJ'!$F$5:$F$5098,'R$ REAJUSTADO'!$A$2:$B$44,2,FALSE)</f>
        <v>55.45</v>
      </c>
      <c r="M2777" s="51">
        <f t="shared" si="102"/>
        <v>55.45</v>
      </c>
      <c r="N2777" s="52">
        <f>G2777*'R$ REAJUSTADO'!$E$13</f>
        <v>49.206780000000002</v>
      </c>
      <c r="O2777" s="11">
        <f>(J2777*'R$ REAJUSTADO'!$E$16)*'Tabela STJ'!K2777</f>
        <v>0</v>
      </c>
      <c r="P2777" s="205">
        <f t="shared" si="101"/>
        <v>104.65678</v>
      </c>
      <c r="Q2777" s="201" t="s">
        <v>5171</v>
      </c>
    </row>
    <row r="2778" spans="1:17" ht="25.5">
      <c r="A2778" s="119" t="s">
        <v>4550</v>
      </c>
      <c r="B2778" s="6" t="s">
        <v>4465</v>
      </c>
      <c r="C2778" s="131" t="s">
        <v>8131</v>
      </c>
      <c r="D2778" s="132" t="s">
        <v>2392</v>
      </c>
      <c r="E2778" s="8">
        <v>1</v>
      </c>
      <c r="F2778" s="166" t="s">
        <v>1</v>
      </c>
      <c r="G2778" s="9">
        <v>3.77</v>
      </c>
      <c r="L2778" s="188">
        <f>VLOOKUP('Tabela STJ'!$F$5:$F$5098,'R$ REAJUSTADO'!$A$2:$B$44,2,FALSE)</f>
        <v>121.96</v>
      </c>
      <c r="M2778" s="51">
        <f t="shared" si="102"/>
        <v>121.96</v>
      </c>
      <c r="N2778" s="52">
        <f>G2778*'R$ REAJUSTADO'!$E$13</f>
        <v>60.093800000000002</v>
      </c>
      <c r="O2778" s="11">
        <f>(J2778*'R$ REAJUSTADO'!$E$16)*'Tabela STJ'!K2778</f>
        <v>0</v>
      </c>
      <c r="P2778" s="205">
        <f t="shared" si="101"/>
        <v>182.0538</v>
      </c>
      <c r="Q2778" s="201" t="s">
        <v>5171</v>
      </c>
    </row>
    <row r="2779" spans="1:17" ht="25.5">
      <c r="A2779" s="119" t="s">
        <v>4550</v>
      </c>
      <c r="B2779" s="6" t="s">
        <v>4465</v>
      </c>
      <c r="C2779" s="131" t="s">
        <v>8132</v>
      </c>
      <c r="D2779" s="132" t="s">
        <v>2393</v>
      </c>
      <c r="E2779" s="8">
        <v>1</v>
      </c>
      <c r="F2779" s="166" t="s">
        <v>1</v>
      </c>
      <c r="G2779" s="9">
        <v>6.29</v>
      </c>
      <c r="L2779" s="188">
        <f>VLOOKUP('Tabela STJ'!$F$5:$F$5098,'R$ REAJUSTADO'!$A$2:$B$44,2,FALSE)</f>
        <v>121.96</v>
      </c>
      <c r="M2779" s="51">
        <f t="shared" si="102"/>
        <v>121.96</v>
      </c>
      <c r="N2779" s="52">
        <f>G2779*'R$ REAJUSTADO'!$E$13</f>
        <v>100.26259999999999</v>
      </c>
      <c r="O2779" s="11">
        <f>(J2779*'R$ REAJUSTADO'!$E$16)*'Tabela STJ'!K2779</f>
        <v>0</v>
      </c>
      <c r="P2779" s="205">
        <f t="shared" si="101"/>
        <v>222.2226</v>
      </c>
      <c r="Q2779" s="201" t="s">
        <v>5171</v>
      </c>
    </row>
    <row r="2780" spans="1:17" ht="25.5">
      <c r="A2780" s="119" t="s">
        <v>4550</v>
      </c>
      <c r="B2780" s="6" t="s">
        <v>4465</v>
      </c>
      <c r="C2780" s="131" t="s">
        <v>8133</v>
      </c>
      <c r="D2780" s="132" t="s">
        <v>2394</v>
      </c>
      <c r="E2780" s="8">
        <v>1</v>
      </c>
      <c r="F2780" s="166" t="s">
        <v>17</v>
      </c>
      <c r="G2780" s="9">
        <v>0.91</v>
      </c>
      <c r="L2780" s="188">
        <f>VLOOKUP('Tabela STJ'!$F$5:$F$5098,'R$ REAJUSTADO'!$A$2:$B$44,2,FALSE)</f>
        <v>55.45</v>
      </c>
      <c r="M2780" s="51">
        <f t="shared" si="102"/>
        <v>55.45</v>
      </c>
      <c r="N2780" s="52">
        <f>G2780*'R$ REAJUSTADO'!$E$13</f>
        <v>14.5054</v>
      </c>
      <c r="O2780" s="11">
        <f>(J2780*'R$ REAJUSTADO'!$E$16)*'Tabela STJ'!K2780</f>
        <v>0</v>
      </c>
      <c r="P2780" s="205">
        <f t="shared" si="101"/>
        <v>69.955399999999997</v>
      </c>
      <c r="Q2780" s="201" t="s">
        <v>5171</v>
      </c>
    </row>
    <row r="2781" spans="1:17" ht="25.5">
      <c r="A2781" s="119" t="s">
        <v>4550</v>
      </c>
      <c r="B2781" s="6" t="s">
        <v>4465</v>
      </c>
      <c r="C2781" s="131" t="s">
        <v>8134</v>
      </c>
      <c r="D2781" s="132" t="s">
        <v>2440</v>
      </c>
      <c r="E2781" s="8">
        <v>1</v>
      </c>
      <c r="F2781" s="166" t="s">
        <v>2</v>
      </c>
      <c r="G2781" s="9">
        <v>3.9</v>
      </c>
      <c r="L2781" s="188">
        <f>VLOOKUP('Tabela STJ'!$F$5:$F$5098,'R$ REAJUSTADO'!$A$2:$B$44,2,FALSE)</f>
        <v>177.38</v>
      </c>
      <c r="M2781" s="51">
        <f t="shared" si="102"/>
        <v>177.38</v>
      </c>
      <c r="N2781" s="52">
        <f>G2781*'R$ REAJUSTADO'!$E$13</f>
        <v>62.165999999999997</v>
      </c>
      <c r="O2781" s="11">
        <f>(J2781*'R$ REAJUSTADO'!$E$16)*'Tabela STJ'!K2781</f>
        <v>0</v>
      </c>
      <c r="P2781" s="205">
        <f t="shared" si="101"/>
        <v>239.54599999999999</v>
      </c>
      <c r="Q2781" s="201" t="s">
        <v>5172</v>
      </c>
    </row>
    <row r="2782" spans="1:17" ht="25.5">
      <c r="A2782" s="119" t="s">
        <v>4550</v>
      </c>
      <c r="B2782" s="6" t="s">
        <v>4465</v>
      </c>
      <c r="C2782" s="131" t="s">
        <v>8135</v>
      </c>
      <c r="D2782" s="132" t="s">
        <v>2395</v>
      </c>
      <c r="E2782" s="8">
        <v>1</v>
      </c>
      <c r="F2782" s="166" t="s">
        <v>153</v>
      </c>
      <c r="G2782" s="9">
        <v>4.5209999999999999</v>
      </c>
      <c r="L2782" s="188">
        <f>VLOOKUP('Tabela STJ'!$F$5:$F$5098,'R$ REAJUSTADO'!$A$2:$B$44,2,FALSE)</f>
        <v>232.84</v>
      </c>
      <c r="M2782" s="51">
        <f t="shared" si="102"/>
        <v>232.84</v>
      </c>
      <c r="N2782" s="52">
        <f>G2782*'R$ REAJUSTADO'!$E$13</f>
        <v>72.06474</v>
      </c>
      <c r="O2782" s="11">
        <f>(J2782*'R$ REAJUSTADO'!$E$16)*'Tabela STJ'!K2782</f>
        <v>0</v>
      </c>
      <c r="P2782" s="205">
        <f t="shared" si="101"/>
        <v>304.90474</v>
      </c>
      <c r="Q2782" s="201" t="s">
        <v>5171</v>
      </c>
    </row>
    <row r="2783" spans="1:17" ht="25.5">
      <c r="A2783" s="119" t="s">
        <v>4550</v>
      </c>
      <c r="B2783" s="6" t="s">
        <v>4465</v>
      </c>
      <c r="C2783" s="131" t="s">
        <v>8136</v>
      </c>
      <c r="D2783" s="132" t="s">
        <v>2396</v>
      </c>
      <c r="E2783" s="8">
        <v>1</v>
      </c>
      <c r="F2783" s="166" t="s">
        <v>17</v>
      </c>
      <c r="G2783" s="9">
        <v>0.78</v>
      </c>
      <c r="L2783" s="188">
        <f>VLOOKUP('Tabela STJ'!$F$5:$F$5098,'R$ REAJUSTADO'!$A$2:$B$44,2,FALSE)</f>
        <v>55.45</v>
      </c>
      <c r="M2783" s="51">
        <f t="shared" si="102"/>
        <v>55.45</v>
      </c>
      <c r="N2783" s="52">
        <f>G2783*'R$ REAJUSTADO'!$E$13</f>
        <v>12.433199999999999</v>
      </c>
      <c r="O2783" s="11">
        <f>(J2783*'R$ REAJUSTADO'!$E$16)*'Tabela STJ'!K2783</f>
        <v>0</v>
      </c>
      <c r="P2783" s="205">
        <f t="shared" si="101"/>
        <v>67.883200000000002</v>
      </c>
      <c r="Q2783" s="201" t="s">
        <v>5171</v>
      </c>
    </row>
    <row r="2784" spans="1:17" ht="25.5">
      <c r="A2784" s="119" t="s">
        <v>4550</v>
      </c>
      <c r="B2784" s="6" t="s">
        <v>4465</v>
      </c>
      <c r="C2784" s="131" t="s">
        <v>8137</v>
      </c>
      <c r="D2784" s="132" t="s">
        <v>2397</v>
      </c>
      <c r="E2784" s="8">
        <v>1</v>
      </c>
      <c r="F2784" s="166" t="s">
        <v>50</v>
      </c>
      <c r="G2784" s="9">
        <v>1.7549999999999999</v>
      </c>
      <c r="L2784" s="188">
        <f>VLOOKUP('Tabela STJ'!$F$5:$F$5098,'R$ REAJUSTADO'!$A$2:$B$44,2,FALSE)</f>
        <v>88.7</v>
      </c>
      <c r="M2784" s="51">
        <f t="shared" si="102"/>
        <v>88.7</v>
      </c>
      <c r="N2784" s="52">
        <f>G2784*'R$ REAJUSTADO'!$E$13</f>
        <v>27.974699999999999</v>
      </c>
      <c r="O2784" s="11">
        <f>(J2784*'R$ REAJUSTADO'!$E$16)*'Tabela STJ'!K2784</f>
        <v>0</v>
      </c>
      <c r="P2784" s="205">
        <f t="shared" si="101"/>
        <v>116.6747</v>
      </c>
      <c r="Q2784" s="201" t="s">
        <v>5171</v>
      </c>
    </row>
    <row r="2785" spans="1:17" ht="25.5">
      <c r="A2785" s="119" t="s">
        <v>4550</v>
      </c>
      <c r="B2785" s="6" t="s">
        <v>4465</v>
      </c>
      <c r="C2785" s="131" t="s">
        <v>8138</v>
      </c>
      <c r="D2785" s="132" t="s">
        <v>2398</v>
      </c>
      <c r="E2785" s="8">
        <v>1</v>
      </c>
      <c r="F2785" s="166" t="s">
        <v>43</v>
      </c>
      <c r="G2785" s="9">
        <v>0.91</v>
      </c>
      <c r="L2785" s="188">
        <f>VLOOKUP('Tabela STJ'!$F$5:$F$5098,'R$ REAJUSTADO'!$A$2:$B$44,2,FALSE)</f>
        <v>27.72</v>
      </c>
      <c r="M2785" s="51">
        <f t="shared" si="102"/>
        <v>27.72</v>
      </c>
      <c r="N2785" s="52">
        <f>G2785*'R$ REAJUSTADO'!$E$13</f>
        <v>14.5054</v>
      </c>
      <c r="O2785" s="11">
        <f>(J2785*'R$ REAJUSTADO'!$E$16)*'Tabela STJ'!K2785</f>
        <v>0</v>
      </c>
      <c r="P2785" s="205">
        <f t="shared" si="101"/>
        <v>42.2254</v>
      </c>
      <c r="Q2785" s="201" t="s">
        <v>5171</v>
      </c>
    </row>
    <row r="2786" spans="1:17" ht="25.5">
      <c r="A2786" s="119" t="s">
        <v>4550</v>
      </c>
      <c r="B2786" s="6" t="s">
        <v>4465</v>
      </c>
      <c r="C2786" s="131" t="s">
        <v>8139</v>
      </c>
      <c r="D2786" s="132" t="s">
        <v>2399</v>
      </c>
      <c r="E2786" s="8">
        <v>1</v>
      </c>
      <c r="F2786" s="166" t="s">
        <v>43</v>
      </c>
      <c r="G2786" s="9">
        <v>0.91</v>
      </c>
      <c r="L2786" s="188">
        <f>VLOOKUP('Tabela STJ'!$F$5:$F$5098,'R$ REAJUSTADO'!$A$2:$B$44,2,FALSE)</f>
        <v>27.72</v>
      </c>
      <c r="M2786" s="51">
        <f t="shared" si="102"/>
        <v>27.72</v>
      </c>
      <c r="N2786" s="52">
        <f>G2786*'R$ REAJUSTADO'!$E$13</f>
        <v>14.5054</v>
      </c>
      <c r="O2786" s="11">
        <f>(J2786*'R$ REAJUSTADO'!$E$16)*'Tabela STJ'!K2786</f>
        <v>0</v>
      </c>
      <c r="P2786" s="205">
        <f t="shared" si="101"/>
        <v>42.2254</v>
      </c>
      <c r="Q2786" s="201" t="s">
        <v>5171</v>
      </c>
    </row>
    <row r="2787" spans="1:17" ht="25.5">
      <c r="A2787" s="119" t="s">
        <v>4550</v>
      </c>
      <c r="B2787" s="6" t="s">
        <v>4465</v>
      </c>
      <c r="C2787" s="131" t="s">
        <v>8140</v>
      </c>
      <c r="D2787" s="132" t="s">
        <v>2400</v>
      </c>
      <c r="E2787" s="8">
        <v>1</v>
      </c>
      <c r="F2787" s="166" t="s">
        <v>17</v>
      </c>
      <c r="G2787" s="9">
        <v>0.91</v>
      </c>
      <c r="L2787" s="188">
        <f>VLOOKUP('Tabela STJ'!$F$5:$F$5098,'R$ REAJUSTADO'!$A$2:$B$44,2,FALSE)</f>
        <v>55.45</v>
      </c>
      <c r="M2787" s="51">
        <f t="shared" si="102"/>
        <v>55.45</v>
      </c>
      <c r="N2787" s="52">
        <f>G2787*'R$ REAJUSTADO'!$E$13</f>
        <v>14.5054</v>
      </c>
      <c r="O2787" s="11">
        <f>(J2787*'R$ REAJUSTADO'!$E$16)*'Tabela STJ'!K2787</f>
        <v>0</v>
      </c>
      <c r="P2787" s="205">
        <f t="shared" si="101"/>
        <v>69.955399999999997</v>
      </c>
      <c r="Q2787" s="201" t="s">
        <v>5171</v>
      </c>
    </row>
    <row r="2788" spans="1:17" ht="30">
      <c r="A2788" s="119" t="s">
        <v>4550</v>
      </c>
      <c r="B2788" s="6" t="s">
        <v>4465</v>
      </c>
      <c r="C2788" s="131" t="s">
        <v>8141</v>
      </c>
      <c r="D2788" s="132" t="s">
        <v>2401</v>
      </c>
      <c r="E2788" s="8">
        <v>1</v>
      </c>
      <c r="F2788" s="166" t="s">
        <v>153</v>
      </c>
      <c r="G2788" s="9">
        <v>20.16</v>
      </c>
      <c r="L2788" s="188">
        <f>VLOOKUP('Tabela STJ'!$F$5:$F$5098,'R$ REAJUSTADO'!$A$2:$B$44,2,FALSE)</f>
        <v>232.84</v>
      </c>
      <c r="M2788" s="51">
        <f t="shared" si="102"/>
        <v>232.84</v>
      </c>
      <c r="N2788" s="52">
        <f>G2788*'R$ REAJUSTADO'!$E$13</f>
        <v>321.35039999999998</v>
      </c>
      <c r="O2788" s="11">
        <f>(J2788*'R$ REAJUSTADO'!$E$16)*'Tabela STJ'!K2788</f>
        <v>0</v>
      </c>
      <c r="P2788" s="205">
        <f t="shared" si="101"/>
        <v>554.19039999999995</v>
      </c>
      <c r="Q2788" s="201" t="s">
        <v>5171</v>
      </c>
    </row>
    <row r="2789" spans="1:17" ht="25.5">
      <c r="A2789" s="119" t="s">
        <v>4550</v>
      </c>
      <c r="B2789" s="6" t="s">
        <v>4465</v>
      </c>
      <c r="C2789" s="131" t="s">
        <v>8142</v>
      </c>
      <c r="D2789" s="132" t="s">
        <v>2402</v>
      </c>
      <c r="E2789" s="8">
        <v>1</v>
      </c>
      <c r="F2789" s="166" t="s">
        <v>17</v>
      </c>
      <c r="G2789" s="9">
        <v>2.77</v>
      </c>
      <c r="L2789" s="188">
        <f>VLOOKUP('Tabela STJ'!$F$5:$F$5098,'R$ REAJUSTADO'!$A$2:$B$44,2,FALSE)</f>
        <v>55.45</v>
      </c>
      <c r="M2789" s="51">
        <f t="shared" si="102"/>
        <v>55.45</v>
      </c>
      <c r="N2789" s="52">
        <f>G2789*'R$ REAJUSTADO'!$E$13</f>
        <v>44.153799999999997</v>
      </c>
      <c r="O2789" s="11">
        <f>(J2789*'R$ REAJUSTADO'!$E$16)*'Tabela STJ'!K2789</f>
        <v>0</v>
      </c>
      <c r="P2789" s="205">
        <f t="shared" si="101"/>
        <v>99.603800000000007</v>
      </c>
      <c r="Q2789" s="201" t="s">
        <v>5172</v>
      </c>
    </row>
    <row r="2790" spans="1:17" ht="25.5">
      <c r="A2790" s="119" t="s">
        <v>4550</v>
      </c>
      <c r="B2790" s="6" t="s">
        <v>4465</v>
      </c>
      <c r="C2790" s="131" t="s">
        <v>8143</v>
      </c>
      <c r="D2790" s="132" t="s">
        <v>2457</v>
      </c>
      <c r="E2790" s="8">
        <v>1</v>
      </c>
      <c r="F2790" s="166" t="s">
        <v>50</v>
      </c>
      <c r="G2790" s="9">
        <v>9.15</v>
      </c>
      <c r="L2790" s="188">
        <f>VLOOKUP('Tabela STJ'!$F$5:$F$5098,'R$ REAJUSTADO'!$A$2:$B$44,2,FALSE)</f>
        <v>88.7</v>
      </c>
      <c r="M2790" s="51">
        <f t="shared" si="102"/>
        <v>88.7</v>
      </c>
      <c r="N2790" s="52">
        <f>G2790*'R$ REAJUSTADO'!$E$13</f>
        <v>145.851</v>
      </c>
      <c r="O2790" s="11">
        <f>(J2790*'R$ REAJUSTADO'!$E$16)*'Tabela STJ'!K2790</f>
        <v>0</v>
      </c>
      <c r="P2790" s="205">
        <f t="shared" si="101"/>
        <v>234.55099999999999</v>
      </c>
      <c r="Q2790" s="201" t="s">
        <v>5171</v>
      </c>
    </row>
    <row r="2791" spans="1:17" ht="25.5">
      <c r="A2791" s="119" t="s">
        <v>4550</v>
      </c>
      <c r="B2791" s="6" t="s">
        <v>4465</v>
      </c>
      <c r="C2791" s="131" t="s">
        <v>8144</v>
      </c>
      <c r="D2791" s="132" t="s">
        <v>2403</v>
      </c>
      <c r="E2791" s="8">
        <v>1</v>
      </c>
      <c r="F2791" s="166" t="s">
        <v>11</v>
      </c>
      <c r="G2791" s="9">
        <v>4.875</v>
      </c>
      <c r="L2791" s="188">
        <f>VLOOKUP('Tabela STJ'!$F$5:$F$5098,'R$ REAJUSTADO'!$A$2:$B$44,2,FALSE)</f>
        <v>74.84</v>
      </c>
      <c r="M2791" s="51">
        <f t="shared" si="102"/>
        <v>74.84</v>
      </c>
      <c r="N2791" s="52">
        <f>G2791*'R$ REAJUSTADO'!$E$13</f>
        <v>77.707499999999996</v>
      </c>
      <c r="O2791" s="11">
        <f>(J2791*'R$ REAJUSTADO'!$E$16)*'Tabela STJ'!K2791</f>
        <v>0</v>
      </c>
      <c r="P2791" s="205">
        <f t="shared" si="101"/>
        <v>152.54750000000001</v>
      </c>
      <c r="Q2791" s="201" t="s">
        <v>5171</v>
      </c>
    </row>
    <row r="2792" spans="1:17" ht="25.5">
      <c r="A2792" s="119" t="s">
        <v>4550</v>
      </c>
      <c r="B2792" s="6" t="s">
        <v>4465</v>
      </c>
      <c r="C2792" s="131" t="s">
        <v>8145</v>
      </c>
      <c r="D2792" s="132" t="s">
        <v>2404</v>
      </c>
      <c r="E2792" s="8">
        <v>1</v>
      </c>
      <c r="F2792" s="166" t="s">
        <v>32</v>
      </c>
      <c r="G2792" s="9">
        <v>0.158</v>
      </c>
      <c r="L2792" s="188">
        <f>VLOOKUP('Tabela STJ'!$F$5:$F$5098,'R$ REAJUSTADO'!$A$2:$B$44,2,FALSE)</f>
        <v>41.58</v>
      </c>
      <c r="M2792" s="51">
        <f t="shared" si="102"/>
        <v>41.58</v>
      </c>
      <c r="N2792" s="52">
        <f>G2792*'R$ REAJUSTADO'!$E$13</f>
        <v>2.5185200000000001</v>
      </c>
      <c r="O2792" s="11">
        <f>(J2792*'R$ REAJUSTADO'!$E$16)*'Tabela STJ'!K2792</f>
        <v>0</v>
      </c>
      <c r="P2792" s="205">
        <f t="shared" si="101"/>
        <v>44.098520000000001</v>
      </c>
      <c r="Q2792" s="201" t="s">
        <v>5171</v>
      </c>
    </row>
    <row r="2793" spans="1:17" ht="25.5">
      <c r="A2793" s="119" t="s">
        <v>4550</v>
      </c>
      <c r="B2793" s="6" t="s">
        <v>4465</v>
      </c>
      <c r="C2793" s="131" t="s">
        <v>8146</v>
      </c>
      <c r="D2793" s="132" t="s">
        <v>2405</v>
      </c>
      <c r="E2793" s="8">
        <v>1</v>
      </c>
      <c r="F2793" s="166" t="s">
        <v>17</v>
      </c>
      <c r="G2793" s="9">
        <v>4</v>
      </c>
      <c r="L2793" s="188">
        <f>VLOOKUP('Tabela STJ'!$F$5:$F$5098,'R$ REAJUSTADO'!$A$2:$B$44,2,FALSE)</f>
        <v>55.45</v>
      </c>
      <c r="M2793" s="51">
        <f t="shared" si="102"/>
        <v>55.45</v>
      </c>
      <c r="N2793" s="52">
        <f>G2793*'R$ REAJUSTADO'!$E$13</f>
        <v>63.76</v>
      </c>
      <c r="O2793" s="11">
        <f>(J2793*'R$ REAJUSTADO'!$E$16)*'Tabela STJ'!K2793</f>
        <v>0</v>
      </c>
      <c r="P2793" s="205">
        <f t="shared" si="101"/>
        <v>119.21000000000001</v>
      </c>
      <c r="Q2793" s="201" t="s">
        <v>5171</v>
      </c>
    </row>
    <row r="2794" spans="1:17" ht="25.5">
      <c r="A2794" s="119" t="s">
        <v>4550</v>
      </c>
      <c r="B2794" s="6" t="s">
        <v>4465</v>
      </c>
      <c r="C2794" s="131" t="s">
        <v>8147</v>
      </c>
      <c r="D2794" s="132" t="s">
        <v>2406</v>
      </c>
      <c r="E2794" s="8">
        <v>1</v>
      </c>
      <c r="F2794" s="166" t="s">
        <v>30</v>
      </c>
      <c r="G2794" s="9">
        <v>1.0429999999999999</v>
      </c>
      <c r="L2794" s="188">
        <f>VLOOKUP('Tabela STJ'!$F$5:$F$5098,'R$ REAJUSTADO'!$A$2:$B$44,2,FALSE)</f>
        <v>155.22</v>
      </c>
      <c r="M2794" s="51">
        <f t="shared" si="102"/>
        <v>155.22</v>
      </c>
      <c r="N2794" s="52">
        <f>G2794*'R$ REAJUSTADO'!$E$13</f>
        <v>16.625419999999998</v>
      </c>
      <c r="O2794" s="11">
        <f>(J2794*'R$ REAJUSTADO'!$E$16)*'Tabela STJ'!K2794</f>
        <v>0</v>
      </c>
      <c r="P2794" s="205">
        <f t="shared" si="101"/>
        <v>171.84541999999999</v>
      </c>
      <c r="Q2794" s="201" t="s">
        <v>5171</v>
      </c>
    </row>
    <row r="2795" spans="1:17" ht="25.5">
      <c r="A2795" s="119" t="s">
        <v>4550</v>
      </c>
      <c r="B2795" s="6" t="s">
        <v>4465</v>
      </c>
      <c r="C2795" s="131" t="s">
        <v>8148</v>
      </c>
      <c r="D2795" s="132" t="s">
        <v>2407</v>
      </c>
      <c r="E2795" s="8">
        <v>1</v>
      </c>
      <c r="F2795" s="166" t="s">
        <v>11</v>
      </c>
      <c r="G2795" s="9">
        <v>10</v>
      </c>
      <c r="L2795" s="188">
        <f>VLOOKUP('Tabela STJ'!$F$5:$F$5098,'R$ REAJUSTADO'!$A$2:$B$44,2,FALSE)</f>
        <v>74.84</v>
      </c>
      <c r="M2795" s="51">
        <f t="shared" si="102"/>
        <v>74.84</v>
      </c>
      <c r="N2795" s="52">
        <f>G2795*'R$ REAJUSTADO'!$E$13</f>
        <v>159.4</v>
      </c>
      <c r="O2795" s="11">
        <f>(J2795*'R$ REAJUSTADO'!$E$16)*'Tabela STJ'!K2795</f>
        <v>0</v>
      </c>
      <c r="P2795" s="205">
        <f t="shared" si="101"/>
        <v>234.24</v>
      </c>
      <c r="Q2795" s="201" t="s">
        <v>5172</v>
      </c>
    </row>
    <row r="2796" spans="1:17" ht="30">
      <c r="A2796" s="119" t="s">
        <v>4550</v>
      </c>
      <c r="B2796" s="6" t="s">
        <v>4465</v>
      </c>
      <c r="C2796" s="131" t="s">
        <v>8149</v>
      </c>
      <c r="D2796" s="132" t="s">
        <v>2409</v>
      </c>
      <c r="E2796" s="8">
        <v>1</v>
      </c>
      <c r="F2796" s="166" t="s">
        <v>30</v>
      </c>
      <c r="G2796" s="9">
        <v>9.3919999999999995</v>
      </c>
      <c r="L2796" s="188">
        <f>VLOOKUP('Tabela STJ'!$F$5:$F$5098,'R$ REAJUSTADO'!$A$2:$B$44,2,FALSE)</f>
        <v>155.22</v>
      </c>
      <c r="M2796" s="51">
        <f t="shared" si="102"/>
        <v>155.22</v>
      </c>
      <c r="N2796" s="52">
        <f>G2796*'R$ REAJUSTADO'!$E$13</f>
        <v>149.70847999999998</v>
      </c>
      <c r="O2796" s="11">
        <f>(J2796*'R$ REAJUSTADO'!$E$16)*'Tabela STJ'!K2796</f>
        <v>0</v>
      </c>
      <c r="P2796" s="205">
        <f t="shared" si="101"/>
        <v>304.92847999999998</v>
      </c>
      <c r="Q2796" s="201" t="s">
        <v>5171</v>
      </c>
    </row>
    <row r="2797" spans="1:17" ht="25.5">
      <c r="A2797" s="119" t="s">
        <v>4550</v>
      </c>
      <c r="B2797" s="6" t="s">
        <v>4465</v>
      </c>
      <c r="C2797" s="131" t="s">
        <v>8150</v>
      </c>
      <c r="D2797" s="132" t="s">
        <v>2408</v>
      </c>
      <c r="E2797" s="8">
        <v>1</v>
      </c>
      <c r="F2797" s="166" t="s">
        <v>11</v>
      </c>
      <c r="G2797" s="9">
        <v>4</v>
      </c>
      <c r="L2797" s="188">
        <f>VLOOKUP('Tabela STJ'!$F$5:$F$5098,'R$ REAJUSTADO'!$A$2:$B$44,2,FALSE)</f>
        <v>74.84</v>
      </c>
      <c r="M2797" s="51">
        <f t="shared" si="102"/>
        <v>74.84</v>
      </c>
      <c r="N2797" s="52">
        <f>G2797*'R$ REAJUSTADO'!$E$13</f>
        <v>63.76</v>
      </c>
      <c r="O2797" s="11">
        <f>(J2797*'R$ REAJUSTADO'!$E$16)*'Tabela STJ'!K2797</f>
        <v>0</v>
      </c>
      <c r="P2797" s="205">
        <f t="shared" si="101"/>
        <v>138.6</v>
      </c>
      <c r="Q2797" s="201" t="s">
        <v>5171</v>
      </c>
    </row>
    <row r="2798" spans="1:17" ht="25.5">
      <c r="A2798" s="119" t="s">
        <v>4550</v>
      </c>
      <c r="B2798" s="6" t="s">
        <v>4465</v>
      </c>
      <c r="C2798" s="131" t="s">
        <v>8151</v>
      </c>
      <c r="D2798" s="132" t="s">
        <v>2418</v>
      </c>
      <c r="E2798" s="8">
        <v>1</v>
      </c>
      <c r="F2798" s="166" t="s">
        <v>11</v>
      </c>
      <c r="G2798" s="9">
        <v>5.66</v>
      </c>
      <c r="L2798" s="188">
        <f>VLOOKUP('Tabela STJ'!$F$5:$F$5098,'R$ REAJUSTADO'!$A$2:$B$44,2,FALSE)</f>
        <v>74.84</v>
      </c>
      <c r="M2798" s="51">
        <f t="shared" si="102"/>
        <v>74.84</v>
      </c>
      <c r="N2798" s="52">
        <f>G2798*'R$ REAJUSTADO'!$E$13</f>
        <v>90.220399999999998</v>
      </c>
      <c r="O2798" s="11">
        <f>(J2798*'R$ REAJUSTADO'!$E$16)*'Tabela STJ'!K2798</f>
        <v>0</v>
      </c>
      <c r="P2798" s="205">
        <f t="shared" si="101"/>
        <v>165.06040000000002</v>
      </c>
      <c r="Q2798" s="201" t="s">
        <v>5171</v>
      </c>
    </row>
    <row r="2799" spans="1:17" ht="25.5">
      <c r="A2799" s="119" t="s">
        <v>4550</v>
      </c>
      <c r="B2799" s="6" t="s">
        <v>4465</v>
      </c>
      <c r="C2799" s="131" t="s">
        <v>8152</v>
      </c>
      <c r="D2799" s="132" t="s">
        <v>2419</v>
      </c>
      <c r="E2799" s="8">
        <v>1</v>
      </c>
      <c r="F2799" s="166" t="s">
        <v>11</v>
      </c>
      <c r="G2799" s="9">
        <v>5.66</v>
      </c>
      <c r="L2799" s="188">
        <f>VLOOKUP('Tabela STJ'!$F$5:$F$5098,'R$ REAJUSTADO'!$A$2:$B$44,2,FALSE)</f>
        <v>74.84</v>
      </c>
      <c r="M2799" s="51">
        <f t="shared" si="102"/>
        <v>74.84</v>
      </c>
      <c r="N2799" s="52">
        <f>G2799*'R$ REAJUSTADO'!$E$13</f>
        <v>90.220399999999998</v>
      </c>
      <c r="O2799" s="11">
        <f>(J2799*'R$ REAJUSTADO'!$E$16)*'Tabela STJ'!K2799</f>
        <v>0</v>
      </c>
      <c r="P2799" s="205">
        <f t="shared" si="101"/>
        <v>165.06040000000002</v>
      </c>
      <c r="Q2799" s="201" t="s">
        <v>5171</v>
      </c>
    </row>
    <row r="2800" spans="1:17" ht="25.5">
      <c r="A2800" s="119" t="s">
        <v>4550</v>
      </c>
      <c r="B2800" s="6" t="s">
        <v>4465</v>
      </c>
      <c r="C2800" s="131" t="s">
        <v>8153</v>
      </c>
      <c r="D2800" s="132" t="s">
        <v>2410</v>
      </c>
      <c r="E2800" s="8">
        <v>1</v>
      </c>
      <c r="F2800" s="166" t="s">
        <v>50</v>
      </c>
      <c r="G2800" s="9">
        <v>7.5750000000000002</v>
      </c>
      <c r="L2800" s="188">
        <f>VLOOKUP('Tabela STJ'!$F$5:$F$5098,'R$ REAJUSTADO'!$A$2:$B$44,2,FALSE)</f>
        <v>88.7</v>
      </c>
      <c r="M2800" s="51">
        <f t="shared" si="102"/>
        <v>88.7</v>
      </c>
      <c r="N2800" s="52">
        <f>G2800*'R$ REAJUSTADO'!$E$13</f>
        <v>120.74549999999999</v>
      </c>
      <c r="O2800" s="11">
        <f>(J2800*'R$ REAJUSTADO'!$E$16)*'Tabela STJ'!K2800</f>
        <v>0</v>
      </c>
      <c r="P2800" s="205">
        <f t="shared" si="101"/>
        <v>209.44549999999998</v>
      </c>
      <c r="Q2800" s="201" t="s">
        <v>5171</v>
      </c>
    </row>
    <row r="2801" spans="1:17" ht="25.5">
      <c r="A2801" s="119" t="s">
        <v>4550</v>
      </c>
      <c r="B2801" s="6" t="s">
        <v>4465</v>
      </c>
      <c r="C2801" s="131" t="s">
        <v>8154</v>
      </c>
      <c r="D2801" s="132" t="s">
        <v>2411</v>
      </c>
      <c r="E2801" s="8">
        <v>1</v>
      </c>
      <c r="F2801" s="166" t="s">
        <v>1</v>
      </c>
      <c r="G2801" s="9">
        <v>2.6960000000000002</v>
      </c>
      <c r="L2801" s="188">
        <f>VLOOKUP('Tabela STJ'!$F$5:$F$5098,'R$ REAJUSTADO'!$A$2:$B$44,2,FALSE)</f>
        <v>121.96</v>
      </c>
      <c r="M2801" s="51">
        <f t="shared" si="102"/>
        <v>121.96</v>
      </c>
      <c r="N2801" s="52">
        <f>G2801*'R$ REAJUSTADO'!$E$13</f>
        <v>42.974240000000002</v>
      </c>
      <c r="O2801" s="11">
        <f>(J2801*'R$ REAJUSTADO'!$E$16)*'Tabela STJ'!K2801</f>
        <v>0</v>
      </c>
      <c r="P2801" s="205">
        <f t="shared" si="101"/>
        <v>164.93423999999999</v>
      </c>
      <c r="Q2801" s="201" t="s">
        <v>5171</v>
      </c>
    </row>
    <row r="2802" spans="1:17" ht="25.5">
      <c r="A2802" s="119" t="s">
        <v>4550</v>
      </c>
      <c r="B2802" s="6" t="s">
        <v>4465</v>
      </c>
      <c r="C2802" s="131" t="s">
        <v>8155</v>
      </c>
      <c r="D2802" s="132" t="s">
        <v>2412</v>
      </c>
      <c r="E2802" s="8">
        <v>1</v>
      </c>
      <c r="F2802" s="166" t="s">
        <v>17</v>
      </c>
      <c r="G2802" s="9">
        <v>2.4369999999999998</v>
      </c>
      <c r="L2802" s="188">
        <f>VLOOKUP('Tabela STJ'!$F$5:$F$5098,'R$ REAJUSTADO'!$A$2:$B$44,2,FALSE)</f>
        <v>55.45</v>
      </c>
      <c r="M2802" s="51">
        <f t="shared" si="102"/>
        <v>55.45</v>
      </c>
      <c r="N2802" s="52">
        <f>G2802*'R$ REAJUSTADO'!$E$13</f>
        <v>38.845779999999998</v>
      </c>
      <c r="O2802" s="11">
        <f>(J2802*'R$ REAJUSTADO'!$E$16)*'Tabela STJ'!K2802</f>
        <v>0</v>
      </c>
      <c r="P2802" s="205">
        <f t="shared" si="101"/>
        <v>94.295780000000008</v>
      </c>
      <c r="Q2802" s="201" t="s">
        <v>5171</v>
      </c>
    </row>
    <row r="2803" spans="1:17" ht="25.5">
      <c r="A2803" s="119" t="s">
        <v>4550</v>
      </c>
      <c r="B2803" s="6" t="s">
        <v>4465</v>
      </c>
      <c r="C2803" s="131" t="s">
        <v>8156</v>
      </c>
      <c r="D2803" s="132" t="s">
        <v>2413</v>
      </c>
      <c r="E2803" s="8">
        <v>1</v>
      </c>
      <c r="F2803" s="166" t="s">
        <v>153</v>
      </c>
      <c r="G2803" s="9">
        <v>5.7</v>
      </c>
      <c r="L2803" s="188">
        <f>VLOOKUP('Tabela STJ'!$F$5:$F$5098,'R$ REAJUSTADO'!$A$2:$B$44,2,FALSE)</f>
        <v>232.84</v>
      </c>
      <c r="M2803" s="51">
        <f t="shared" si="102"/>
        <v>232.84</v>
      </c>
      <c r="N2803" s="52">
        <f>G2803*'R$ REAJUSTADO'!$E$13</f>
        <v>90.858000000000004</v>
      </c>
      <c r="O2803" s="11">
        <f>(J2803*'R$ REAJUSTADO'!$E$16)*'Tabela STJ'!K2803</f>
        <v>0</v>
      </c>
      <c r="P2803" s="205">
        <f t="shared" si="101"/>
        <v>323.69799999999998</v>
      </c>
      <c r="Q2803" s="201" t="s">
        <v>5171</v>
      </c>
    </row>
    <row r="2804" spans="1:17" ht="25.5">
      <c r="A2804" s="119" t="s">
        <v>4550</v>
      </c>
      <c r="B2804" s="6" t="s">
        <v>4465</v>
      </c>
      <c r="C2804" s="131" t="s">
        <v>8157</v>
      </c>
      <c r="D2804" s="132" t="s">
        <v>2414</v>
      </c>
      <c r="E2804" s="8">
        <v>1</v>
      </c>
      <c r="F2804" s="166" t="s">
        <v>153</v>
      </c>
      <c r="G2804" s="9">
        <v>9.6</v>
      </c>
      <c r="L2804" s="188">
        <f>VLOOKUP('Tabela STJ'!$F$5:$F$5098,'R$ REAJUSTADO'!$A$2:$B$44,2,FALSE)</f>
        <v>232.84</v>
      </c>
      <c r="M2804" s="51">
        <f t="shared" si="102"/>
        <v>232.84</v>
      </c>
      <c r="N2804" s="52">
        <f>G2804*'R$ REAJUSTADO'!$E$13</f>
        <v>153.024</v>
      </c>
      <c r="O2804" s="11">
        <f>(J2804*'R$ REAJUSTADO'!$E$16)*'Tabela STJ'!K2804</f>
        <v>0</v>
      </c>
      <c r="P2804" s="205">
        <f t="shared" ref="P2804:P2873" si="103">SUM(M2804:O2804)</f>
        <v>385.86400000000003</v>
      </c>
      <c r="Q2804" s="201" t="s">
        <v>5171</v>
      </c>
    </row>
    <row r="2805" spans="1:17" ht="25.5">
      <c r="A2805" s="119" t="s">
        <v>4550</v>
      </c>
      <c r="B2805" s="6" t="s">
        <v>4465</v>
      </c>
      <c r="C2805" s="131" t="s">
        <v>8158</v>
      </c>
      <c r="D2805" s="132" t="s">
        <v>2415</v>
      </c>
      <c r="E2805" s="8">
        <v>1</v>
      </c>
      <c r="F2805" s="166" t="s">
        <v>153</v>
      </c>
      <c r="G2805" s="9">
        <v>9.6</v>
      </c>
      <c r="L2805" s="188">
        <f>VLOOKUP('Tabela STJ'!$F$5:$F$5098,'R$ REAJUSTADO'!$A$2:$B$44,2,FALSE)</f>
        <v>232.84</v>
      </c>
      <c r="M2805" s="51">
        <f t="shared" si="102"/>
        <v>232.84</v>
      </c>
      <c r="N2805" s="52">
        <f>G2805*'R$ REAJUSTADO'!$E$13</f>
        <v>153.024</v>
      </c>
      <c r="O2805" s="11">
        <f>(J2805*'R$ REAJUSTADO'!$E$16)*'Tabela STJ'!K2805</f>
        <v>0</v>
      </c>
      <c r="P2805" s="205">
        <f t="shared" si="103"/>
        <v>385.86400000000003</v>
      </c>
      <c r="Q2805" s="201" t="s">
        <v>5171</v>
      </c>
    </row>
    <row r="2806" spans="1:17" ht="25.5">
      <c r="A2806" s="119" t="s">
        <v>4550</v>
      </c>
      <c r="B2806" s="6" t="s">
        <v>4465</v>
      </c>
      <c r="C2806" s="131" t="s">
        <v>8159</v>
      </c>
      <c r="D2806" s="132" t="s">
        <v>2416</v>
      </c>
      <c r="E2806" s="8">
        <v>1</v>
      </c>
      <c r="F2806" s="166" t="s">
        <v>47</v>
      </c>
      <c r="G2806" s="9">
        <v>19.2</v>
      </c>
      <c r="L2806" s="188">
        <f>VLOOKUP('Tabela STJ'!$F$5:$F$5098,'R$ REAJUSTADO'!$A$2:$B$44,2,FALSE)</f>
        <v>282.70999999999998</v>
      </c>
      <c r="M2806" s="51">
        <f t="shared" si="102"/>
        <v>282.70999999999998</v>
      </c>
      <c r="N2806" s="52">
        <f>G2806*'R$ REAJUSTADO'!$E$13</f>
        <v>306.048</v>
      </c>
      <c r="O2806" s="11">
        <f>(J2806*'R$ REAJUSTADO'!$E$16)*'Tabela STJ'!K2806</f>
        <v>0</v>
      </c>
      <c r="P2806" s="205">
        <f t="shared" si="103"/>
        <v>588.75800000000004</v>
      </c>
      <c r="Q2806" s="201" t="s">
        <v>5171</v>
      </c>
    </row>
    <row r="2807" spans="1:17" ht="25.5">
      <c r="A2807" s="119" t="s">
        <v>4550</v>
      </c>
      <c r="B2807" s="6" t="s">
        <v>4465</v>
      </c>
      <c r="C2807" s="131" t="s">
        <v>8160</v>
      </c>
      <c r="D2807" s="132" t="s">
        <v>2417</v>
      </c>
      <c r="E2807" s="8">
        <v>1</v>
      </c>
      <c r="F2807" s="166" t="s">
        <v>145</v>
      </c>
      <c r="G2807" s="9">
        <v>16.8</v>
      </c>
      <c r="L2807" s="188">
        <f>VLOOKUP('Tabela STJ'!$F$5:$F$5098,'R$ REAJUSTADO'!$A$2:$B$44,2,FALSE)</f>
        <v>304.89</v>
      </c>
      <c r="M2807" s="51">
        <f t="shared" si="102"/>
        <v>304.89</v>
      </c>
      <c r="N2807" s="52">
        <f>G2807*'R$ REAJUSTADO'!$E$13</f>
        <v>267.79200000000003</v>
      </c>
      <c r="O2807" s="11">
        <f>(J2807*'R$ REAJUSTADO'!$E$16)*'Tabela STJ'!K2807</f>
        <v>0</v>
      </c>
      <c r="P2807" s="205">
        <f t="shared" si="103"/>
        <v>572.68200000000002</v>
      </c>
      <c r="Q2807" s="201" t="s">
        <v>5171</v>
      </c>
    </row>
    <row r="2808" spans="1:17" ht="30">
      <c r="A2808" s="119" t="s">
        <v>4550</v>
      </c>
      <c r="B2808" s="6" t="s">
        <v>4465</v>
      </c>
      <c r="C2808" s="131" t="s">
        <v>8161</v>
      </c>
      <c r="D2808" s="132" t="s">
        <v>2420</v>
      </c>
      <c r="E2808" s="8">
        <v>1</v>
      </c>
      <c r="F2808" s="166" t="s">
        <v>17</v>
      </c>
      <c r="G2808" s="9">
        <v>3.9</v>
      </c>
      <c r="L2808" s="188">
        <f>VLOOKUP('Tabela STJ'!$F$5:$F$5098,'R$ REAJUSTADO'!$A$2:$B$44,2,FALSE)</f>
        <v>55.45</v>
      </c>
      <c r="M2808" s="51">
        <f t="shared" si="102"/>
        <v>55.45</v>
      </c>
      <c r="N2808" s="52">
        <f>G2808*'R$ REAJUSTADO'!$E$13</f>
        <v>62.165999999999997</v>
      </c>
      <c r="O2808" s="11">
        <f>(J2808*'R$ REAJUSTADO'!$E$16)*'Tabela STJ'!K2808</f>
        <v>0</v>
      </c>
      <c r="P2808" s="205">
        <f t="shared" si="103"/>
        <v>117.616</v>
      </c>
      <c r="Q2808" s="201" t="s">
        <v>5171</v>
      </c>
    </row>
    <row r="2809" spans="1:17" ht="25.5">
      <c r="A2809" s="119" t="s">
        <v>4550</v>
      </c>
      <c r="B2809" s="6" t="s">
        <v>4465</v>
      </c>
      <c r="C2809" s="131" t="s">
        <v>8162</v>
      </c>
      <c r="D2809" s="132" t="s">
        <v>2421</v>
      </c>
      <c r="E2809" s="8">
        <v>1</v>
      </c>
      <c r="F2809" s="166" t="s">
        <v>1</v>
      </c>
      <c r="G2809" s="9">
        <v>9.1349999999999998</v>
      </c>
      <c r="L2809" s="188">
        <f>VLOOKUP('Tabela STJ'!$F$5:$F$5098,'R$ REAJUSTADO'!$A$2:$B$44,2,FALSE)</f>
        <v>121.96</v>
      </c>
      <c r="M2809" s="51">
        <f t="shared" si="102"/>
        <v>121.96</v>
      </c>
      <c r="N2809" s="52">
        <f>G2809*'R$ REAJUSTADO'!$E$13</f>
        <v>145.61189999999999</v>
      </c>
      <c r="O2809" s="11">
        <f>(J2809*'R$ REAJUSTADO'!$E$16)*'Tabela STJ'!K2809</f>
        <v>0</v>
      </c>
      <c r="P2809" s="205">
        <f t="shared" si="103"/>
        <v>267.57189999999997</v>
      </c>
      <c r="Q2809" s="201" t="s">
        <v>5171</v>
      </c>
    </row>
    <row r="2810" spans="1:17" ht="25.5">
      <c r="A2810" s="119" t="s">
        <v>4550</v>
      </c>
      <c r="B2810" s="6" t="s">
        <v>4465</v>
      </c>
      <c r="C2810" s="131" t="s">
        <v>8163</v>
      </c>
      <c r="D2810" s="132" t="s">
        <v>2422</v>
      </c>
      <c r="E2810" s="8">
        <v>1</v>
      </c>
      <c r="F2810" s="166" t="s">
        <v>145</v>
      </c>
      <c r="G2810" s="9">
        <v>24</v>
      </c>
      <c r="L2810" s="188">
        <f>VLOOKUP('Tabela STJ'!$F$5:$F$5098,'R$ REAJUSTADO'!$A$2:$B$44,2,FALSE)</f>
        <v>304.89</v>
      </c>
      <c r="M2810" s="51">
        <f t="shared" si="102"/>
        <v>304.89</v>
      </c>
      <c r="N2810" s="52">
        <f>G2810*'R$ REAJUSTADO'!$E$13</f>
        <v>382.56</v>
      </c>
      <c r="O2810" s="11">
        <f>(J2810*'R$ REAJUSTADO'!$E$16)*'Tabela STJ'!K2810</f>
        <v>0</v>
      </c>
      <c r="P2810" s="205">
        <f t="shared" si="103"/>
        <v>687.45</v>
      </c>
      <c r="Q2810" s="201" t="s">
        <v>5171</v>
      </c>
    </row>
    <row r="2811" spans="1:17" ht="25.5">
      <c r="A2811" s="119" t="s">
        <v>4550</v>
      </c>
      <c r="B2811" s="6" t="s">
        <v>4465</v>
      </c>
      <c r="C2811" s="131" t="s">
        <v>8164</v>
      </c>
      <c r="D2811" s="132" t="s">
        <v>2423</v>
      </c>
      <c r="E2811" s="8">
        <v>1</v>
      </c>
      <c r="F2811" s="166" t="s">
        <v>17</v>
      </c>
      <c r="G2811" s="9">
        <v>3.0870000000000002</v>
      </c>
      <c r="L2811" s="188">
        <f>VLOOKUP('Tabela STJ'!$F$5:$F$5098,'R$ REAJUSTADO'!$A$2:$B$44,2,FALSE)</f>
        <v>55.45</v>
      </c>
      <c r="M2811" s="51">
        <f t="shared" si="102"/>
        <v>55.45</v>
      </c>
      <c r="N2811" s="52">
        <f>G2811*'R$ REAJUSTADO'!$E$13</f>
        <v>49.206780000000002</v>
      </c>
      <c r="O2811" s="11">
        <f>(J2811*'R$ REAJUSTADO'!$E$16)*'Tabela STJ'!K2811</f>
        <v>0</v>
      </c>
      <c r="P2811" s="205">
        <f t="shared" si="103"/>
        <v>104.65678</v>
      </c>
      <c r="Q2811" s="201" t="s">
        <v>5171</v>
      </c>
    </row>
    <row r="2812" spans="1:17" ht="25.5">
      <c r="A2812" s="119" t="s">
        <v>4550</v>
      </c>
      <c r="B2812" s="6" t="s">
        <v>4465</v>
      </c>
      <c r="C2812" s="131" t="s">
        <v>8165</v>
      </c>
      <c r="D2812" s="132" t="s">
        <v>2424</v>
      </c>
      <c r="E2812" s="8">
        <v>1</v>
      </c>
      <c r="F2812" s="166" t="s">
        <v>43</v>
      </c>
      <c r="G2812" s="9">
        <v>6.5000000000000002E-2</v>
      </c>
      <c r="L2812" s="188">
        <f>VLOOKUP('Tabela STJ'!$F$5:$F$5098,'R$ REAJUSTADO'!$A$2:$B$44,2,FALSE)</f>
        <v>27.72</v>
      </c>
      <c r="M2812" s="51">
        <f t="shared" si="102"/>
        <v>27.72</v>
      </c>
      <c r="N2812" s="52">
        <f>G2812*'R$ REAJUSTADO'!$E$13</f>
        <v>1.0361</v>
      </c>
      <c r="O2812" s="11">
        <f>(J2812*'R$ REAJUSTADO'!$E$16)*'Tabela STJ'!K2812</f>
        <v>0</v>
      </c>
      <c r="P2812" s="205">
        <f t="shared" si="103"/>
        <v>28.7561</v>
      </c>
      <c r="Q2812" s="201" t="s">
        <v>5171</v>
      </c>
    </row>
    <row r="2813" spans="1:17" ht="25.5">
      <c r="A2813" s="119" t="s">
        <v>4550</v>
      </c>
      <c r="B2813" s="6" t="s">
        <v>4465</v>
      </c>
      <c r="C2813" s="131" t="s">
        <v>8166</v>
      </c>
      <c r="D2813" s="132" t="s">
        <v>2425</v>
      </c>
      <c r="E2813" s="8">
        <v>1</v>
      </c>
      <c r="F2813" s="166" t="s">
        <v>17</v>
      </c>
      <c r="G2813" s="9">
        <v>1.56</v>
      </c>
      <c r="L2813" s="188">
        <f>VLOOKUP('Tabela STJ'!$F$5:$F$5098,'R$ REAJUSTADO'!$A$2:$B$44,2,FALSE)</f>
        <v>55.45</v>
      </c>
      <c r="M2813" s="51">
        <f t="shared" si="102"/>
        <v>55.45</v>
      </c>
      <c r="N2813" s="52">
        <f>G2813*'R$ REAJUSTADO'!$E$13</f>
        <v>24.866399999999999</v>
      </c>
      <c r="O2813" s="11">
        <f>(J2813*'R$ REAJUSTADO'!$E$16)*'Tabela STJ'!K2813</f>
        <v>0</v>
      </c>
      <c r="P2813" s="205">
        <f t="shared" si="103"/>
        <v>80.316400000000002</v>
      </c>
      <c r="Q2813" s="201" t="s">
        <v>5171</v>
      </c>
    </row>
    <row r="2814" spans="1:17" ht="25.5">
      <c r="A2814" s="119" t="s">
        <v>4550</v>
      </c>
      <c r="B2814" s="6" t="s">
        <v>4465</v>
      </c>
      <c r="C2814" s="131" t="s">
        <v>8167</v>
      </c>
      <c r="D2814" s="132" t="s">
        <v>2426</v>
      </c>
      <c r="E2814" s="8">
        <v>1</v>
      </c>
      <c r="F2814" s="166" t="s">
        <v>11</v>
      </c>
      <c r="G2814" s="9">
        <v>0.78</v>
      </c>
      <c r="L2814" s="188">
        <f>VLOOKUP('Tabela STJ'!$F$5:$F$5098,'R$ REAJUSTADO'!$A$2:$B$44,2,FALSE)</f>
        <v>74.84</v>
      </c>
      <c r="M2814" s="51">
        <f t="shared" si="102"/>
        <v>74.84</v>
      </c>
      <c r="N2814" s="52">
        <f>G2814*'R$ REAJUSTADO'!$E$13</f>
        <v>12.433199999999999</v>
      </c>
      <c r="O2814" s="11">
        <f>(J2814*'R$ REAJUSTADO'!$E$16)*'Tabela STJ'!K2814</f>
        <v>0</v>
      </c>
      <c r="P2814" s="205">
        <f t="shared" si="103"/>
        <v>87.273200000000003</v>
      </c>
      <c r="Q2814" s="201" t="s">
        <v>5171</v>
      </c>
    </row>
    <row r="2815" spans="1:17" ht="25.5">
      <c r="A2815" s="119" t="s">
        <v>4550</v>
      </c>
      <c r="B2815" s="6" t="s">
        <v>4465</v>
      </c>
      <c r="C2815" s="131" t="s">
        <v>8168</v>
      </c>
      <c r="D2815" s="132" t="s">
        <v>2427</v>
      </c>
      <c r="E2815" s="8">
        <v>1</v>
      </c>
      <c r="F2815" s="166" t="s">
        <v>43</v>
      </c>
      <c r="G2815" s="9">
        <v>9.0999999999999998E-2</v>
      </c>
      <c r="L2815" s="188">
        <f>VLOOKUP('Tabela STJ'!$F$5:$F$5098,'R$ REAJUSTADO'!$A$2:$B$44,2,FALSE)</f>
        <v>27.72</v>
      </c>
      <c r="M2815" s="51">
        <f t="shared" si="102"/>
        <v>27.72</v>
      </c>
      <c r="N2815" s="52">
        <f>G2815*'R$ REAJUSTADO'!$E$13</f>
        <v>1.4505399999999999</v>
      </c>
      <c r="O2815" s="11">
        <f>(J2815*'R$ REAJUSTADO'!$E$16)*'Tabela STJ'!K2815</f>
        <v>0</v>
      </c>
      <c r="P2815" s="205">
        <f t="shared" si="103"/>
        <v>29.170539999999999</v>
      </c>
      <c r="Q2815" s="201" t="s">
        <v>5171</v>
      </c>
    </row>
    <row r="2816" spans="1:17" ht="25.5">
      <c r="A2816" s="119" t="s">
        <v>4550</v>
      </c>
      <c r="B2816" s="6" t="s">
        <v>4465</v>
      </c>
      <c r="C2816" s="131" t="s">
        <v>8169</v>
      </c>
      <c r="D2816" s="132" t="s">
        <v>2428</v>
      </c>
      <c r="E2816" s="8">
        <v>1</v>
      </c>
      <c r="F2816" s="166" t="s">
        <v>11</v>
      </c>
      <c r="G2816" s="9">
        <v>1.462</v>
      </c>
      <c r="L2816" s="188">
        <f>VLOOKUP('Tabela STJ'!$F$5:$F$5098,'R$ REAJUSTADO'!$A$2:$B$44,2,FALSE)</f>
        <v>74.84</v>
      </c>
      <c r="M2816" s="51">
        <f t="shared" si="102"/>
        <v>74.84</v>
      </c>
      <c r="N2816" s="52">
        <f>G2816*'R$ REAJUSTADO'!$E$13</f>
        <v>23.304279999999999</v>
      </c>
      <c r="O2816" s="11">
        <f>(J2816*'R$ REAJUSTADO'!$E$16)*'Tabela STJ'!K2816</f>
        <v>0</v>
      </c>
      <c r="P2816" s="205">
        <f t="shared" si="103"/>
        <v>98.144280000000009</v>
      </c>
      <c r="Q2816" s="201" t="s">
        <v>5171</v>
      </c>
    </row>
    <row r="2817" spans="1:17" ht="25.5">
      <c r="A2817" s="119" t="s">
        <v>4550</v>
      </c>
      <c r="B2817" s="6" t="s">
        <v>4465</v>
      </c>
      <c r="C2817" s="131" t="s">
        <v>8170</v>
      </c>
      <c r="D2817" s="132" t="s">
        <v>2429</v>
      </c>
      <c r="E2817" s="8">
        <v>1</v>
      </c>
      <c r="F2817" s="166" t="s">
        <v>11</v>
      </c>
      <c r="G2817" s="9">
        <v>1.462</v>
      </c>
      <c r="L2817" s="188">
        <f>VLOOKUP('Tabela STJ'!$F$5:$F$5098,'R$ REAJUSTADO'!$A$2:$B$44,2,FALSE)</f>
        <v>74.84</v>
      </c>
      <c r="M2817" s="51">
        <f t="shared" si="102"/>
        <v>74.84</v>
      </c>
      <c r="N2817" s="52">
        <f>G2817*'R$ REAJUSTADO'!$E$13</f>
        <v>23.304279999999999</v>
      </c>
      <c r="O2817" s="11">
        <f>(J2817*'R$ REAJUSTADO'!$E$16)*'Tabela STJ'!K2817</f>
        <v>0</v>
      </c>
      <c r="P2817" s="205">
        <f t="shared" si="103"/>
        <v>98.144280000000009</v>
      </c>
      <c r="Q2817" s="201" t="s">
        <v>5171</v>
      </c>
    </row>
    <row r="2818" spans="1:17" ht="25.5">
      <c r="A2818" s="119" t="s">
        <v>4550</v>
      </c>
      <c r="B2818" s="6" t="s">
        <v>4465</v>
      </c>
      <c r="C2818" s="131" t="s">
        <v>8171</v>
      </c>
      <c r="D2818" s="132" t="s">
        <v>2430</v>
      </c>
      <c r="E2818" s="8">
        <v>1</v>
      </c>
      <c r="F2818" s="166" t="s">
        <v>17</v>
      </c>
      <c r="G2818" s="9">
        <v>0.97499999999999998</v>
      </c>
      <c r="L2818" s="188">
        <f>VLOOKUP('Tabela STJ'!$F$5:$F$5098,'R$ REAJUSTADO'!$A$2:$B$44,2,FALSE)</f>
        <v>55.45</v>
      </c>
      <c r="M2818" s="51">
        <f t="shared" si="102"/>
        <v>55.45</v>
      </c>
      <c r="N2818" s="52">
        <f>G2818*'R$ REAJUSTADO'!$E$13</f>
        <v>15.541499999999999</v>
      </c>
      <c r="O2818" s="11">
        <f>(J2818*'R$ REAJUSTADO'!$E$16)*'Tabela STJ'!K2818</f>
        <v>0</v>
      </c>
      <c r="P2818" s="205">
        <f t="shared" si="103"/>
        <v>70.991500000000002</v>
      </c>
      <c r="Q2818" s="201" t="s">
        <v>5171</v>
      </c>
    </row>
    <row r="2819" spans="1:17" s="66" customFormat="1" ht="25.5">
      <c r="A2819" s="120" t="s">
        <v>4550</v>
      </c>
      <c r="B2819" s="41" t="s">
        <v>4465</v>
      </c>
      <c r="C2819" s="135" t="s">
        <v>8172</v>
      </c>
      <c r="D2819" s="136" t="s">
        <v>2439</v>
      </c>
      <c r="E2819" s="7">
        <v>1</v>
      </c>
      <c r="F2819" s="168" t="s">
        <v>2</v>
      </c>
      <c r="G2819" s="62">
        <v>6.5</v>
      </c>
      <c r="H2819" s="7"/>
      <c r="I2819" s="7"/>
      <c r="J2819" s="176"/>
      <c r="K2819" s="63"/>
      <c r="L2819" s="190">
        <f>VLOOKUP('Tabela STJ'!$F$5:$F$5098,'R$ REAJUSTADO'!$A$2:$B$44,2,FALSE)</f>
        <v>177.38</v>
      </c>
      <c r="M2819" s="53">
        <f t="shared" si="102"/>
        <v>177.38</v>
      </c>
      <c r="N2819" s="65">
        <f>G2819*'R$ REAJUSTADO'!$E$13</f>
        <v>103.61</v>
      </c>
      <c r="O2819" s="64">
        <f>(J2819*'R$ REAJUSTADO'!$E$16)*'Tabela STJ'!K2819</f>
        <v>0</v>
      </c>
      <c r="P2819" s="205">
        <f t="shared" si="103"/>
        <v>280.99</v>
      </c>
      <c r="Q2819" s="201" t="s">
        <v>5171</v>
      </c>
    </row>
    <row r="2820" spans="1:17" s="12" customFormat="1" ht="25.5">
      <c r="A2820" s="119" t="s">
        <v>4550</v>
      </c>
      <c r="B2820" s="6" t="s">
        <v>4465</v>
      </c>
      <c r="C2820" s="131" t="s">
        <v>8173</v>
      </c>
      <c r="D2820" s="132" t="s">
        <v>2431</v>
      </c>
      <c r="E2820" s="8">
        <v>1</v>
      </c>
      <c r="F2820" s="166" t="s">
        <v>43</v>
      </c>
      <c r="G2820" s="9">
        <v>0.158</v>
      </c>
      <c r="H2820" s="8"/>
      <c r="I2820" s="8"/>
      <c r="J2820" s="174"/>
      <c r="K2820" s="10"/>
      <c r="L2820" s="188">
        <f>VLOOKUP('Tabela STJ'!$F$5:$F$5098,'R$ REAJUSTADO'!$A$2:$B$44,2,FALSE)</f>
        <v>27.72</v>
      </c>
      <c r="M2820" s="51">
        <f t="shared" si="102"/>
        <v>27.72</v>
      </c>
      <c r="N2820" s="52">
        <f>G2820*'R$ REAJUSTADO'!$E$13</f>
        <v>2.5185200000000001</v>
      </c>
      <c r="O2820" s="11">
        <f>(J2820*'R$ REAJUSTADO'!$E$16)*'Tabela STJ'!K2820</f>
        <v>0</v>
      </c>
      <c r="P2820" s="205">
        <f t="shared" si="103"/>
        <v>30.238519999999998</v>
      </c>
      <c r="Q2820" s="201" t="s">
        <v>5171</v>
      </c>
    </row>
    <row r="2821" spans="1:17" s="12" customFormat="1" ht="25.5">
      <c r="A2821" s="119" t="s">
        <v>4550</v>
      </c>
      <c r="B2821" s="6" t="s">
        <v>4465</v>
      </c>
      <c r="C2821" s="131" t="s">
        <v>8174</v>
      </c>
      <c r="D2821" s="132" t="s">
        <v>2432</v>
      </c>
      <c r="E2821" s="8">
        <v>1</v>
      </c>
      <c r="F2821" s="166" t="s">
        <v>1</v>
      </c>
      <c r="G2821" s="9">
        <v>14</v>
      </c>
      <c r="H2821" s="8"/>
      <c r="I2821" s="8"/>
      <c r="J2821" s="174"/>
      <c r="K2821" s="10"/>
      <c r="L2821" s="188">
        <f>VLOOKUP('Tabela STJ'!$F$5:$F$5098,'R$ REAJUSTADO'!$A$2:$B$44,2,FALSE)</f>
        <v>121.96</v>
      </c>
      <c r="M2821" s="51">
        <f t="shared" si="102"/>
        <v>121.96</v>
      </c>
      <c r="N2821" s="52">
        <f>G2821*'R$ REAJUSTADO'!$E$13</f>
        <v>223.16</v>
      </c>
      <c r="O2821" s="11">
        <f>(J2821*'R$ REAJUSTADO'!$E$16)*'Tabela STJ'!K2821</f>
        <v>0</v>
      </c>
      <c r="P2821" s="205">
        <f t="shared" si="103"/>
        <v>345.12</v>
      </c>
      <c r="Q2821" s="201" t="s">
        <v>5171</v>
      </c>
    </row>
    <row r="2822" spans="1:17" s="12" customFormat="1" ht="25.5">
      <c r="A2822" s="119" t="s">
        <v>4550</v>
      </c>
      <c r="B2822" s="6" t="s">
        <v>4465</v>
      </c>
      <c r="C2822" s="131" t="s">
        <v>8175</v>
      </c>
      <c r="D2822" s="132" t="s">
        <v>2433</v>
      </c>
      <c r="E2822" s="8">
        <v>1</v>
      </c>
      <c r="F2822" s="166" t="s">
        <v>2</v>
      </c>
      <c r="G2822" s="9">
        <v>30</v>
      </c>
      <c r="H2822" s="8"/>
      <c r="I2822" s="8"/>
      <c r="J2822" s="174"/>
      <c r="K2822" s="10"/>
      <c r="L2822" s="188">
        <f>VLOOKUP('Tabela STJ'!$F$5:$F$5098,'R$ REAJUSTADO'!$A$2:$B$44,2,FALSE)</f>
        <v>177.38</v>
      </c>
      <c r="M2822" s="51">
        <f t="shared" si="102"/>
        <v>177.38</v>
      </c>
      <c r="N2822" s="52">
        <f>G2822*'R$ REAJUSTADO'!$E$13</f>
        <v>478.2</v>
      </c>
      <c r="O2822" s="11">
        <f>(J2822*'R$ REAJUSTADO'!$E$16)*'Tabela STJ'!K2822</f>
        <v>0</v>
      </c>
      <c r="P2822" s="205">
        <f t="shared" si="103"/>
        <v>655.57999999999993</v>
      </c>
      <c r="Q2822" s="201" t="s">
        <v>5172</v>
      </c>
    </row>
    <row r="2823" spans="1:17" s="12" customFormat="1" ht="25.5">
      <c r="A2823" s="119" t="s">
        <v>4550</v>
      </c>
      <c r="B2823" s="6" t="s">
        <v>4465</v>
      </c>
      <c r="C2823" s="131" t="s">
        <v>8176</v>
      </c>
      <c r="D2823" s="132" t="s">
        <v>2434</v>
      </c>
      <c r="E2823" s="8">
        <v>1</v>
      </c>
      <c r="F2823" s="166" t="s">
        <v>69</v>
      </c>
      <c r="G2823" s="9">
        <v>32</v>
      </c>
      <c r="H2823" s="8"/>
      <c r="I2823" s="8"/>
      <c r="J2823" s="174"/>
      <c r="K2823" s="10"/>
      <c r="L2823" s="188">
        <f>VLOOKUP('Tabela STJ'!$F$5:$F$5098,'R$ REAJUSTADO'!$A$2:$B$44,2,FALSE)</f>
        <v>212.03</v>
      </c>
      <c r="M2823" s="51">
        <f t="shared" si="102"/>
        <v>212.03</v>
      </c>
      <c r="N2823" s="52">
        <f>G2823*'R$ REAJUSTADO'!$E$13</f>
        <v>510.08</v>
      </c>
      <c r="O2823" s="11">
        <f>(J2823*'R$ REAJUSTADO'!$E$16)*'Tabela STJ'!K2823</f>
        <v>0</v>
      </c>
      <c r="P2823" s="205">
        <f t="shared" si="103"/>
        <v>722.11</v>
      </c>
      <c r="Q2823" s="201" t="s">
        <v>5172</v>
      </c>
    </row>
    <row r="2824" spans="1:17" s="12" customFormat="1" ht="25.5">
      <c r="A2824" s="119" t="s">
        <v>4550</v>
      </c>
      <c r="B2824" s="6" t="s">
        <v>4465</v>
      </c>
      <c r="C2824" s="131" t="s">
        <v>8177</v>
      </c>
      <c r="D2824" s="132" t="s">
        <v>2435</v>
      </c>
      <c r="E2824" s="8">
        <v>1</v>
      </c>
      <c r="F2824" s="166" t="s">
        <v>69</v>
      </c>
      <c r="G2824" s="9">
        <v>34</v>
      </c>
      <c r="H2824" s="8"/>
      <c r="I2824" s="8"/>
      <c r="J2824" s="174"/>
      <c r="K2824" s="10"/>
      <c r="L2824" s="188">
        <f>VLOOKUP('Tabela STJ'!$F$5:$F$5098,'R$ REAJUSTADO'!$A$2:$B$44,2,FALSE)</f>
        <v>212.03</v>
      </c>
      <c r="M2824" s="51">
        <f t="shared" si="102"/>
        <v>212.03</v>
      </c>
      <c r="N2824" s="52">
        <f>G2824*'R$ REAJUSTADO'!$E$13</f>
        <v>541.96</v>
      </c>
      <c r="O2824" s="11">
        <f>(J2824*'R$ REAJUSTADO'!$E$16)*'Tabela STJ'!K2824</f>
        <v>0</v>
      </c>
      <c r="P2824" s="205">
        <f t="shared" si="103"/>
        <v>753.99</v>
      </c>
      <c r="Q2824" s="201" t="s">
        <v>5172</v>
      </c>
    </row>
    <row r="2825" spans="1:17" s="12" customFormat="1" ht="25.5">
      <c r="A2825" s="119" t="s">
        <v>4550</v>
      </c>
      <c r="B2825" s="6" t="s">
        <v>4465</v>
      </c>
      <c r="C2825" s="131" t="s">
        <v>8178</v>
      </c>
      <c r="D2825" s="132" t="s">
        <v>2436</v>
      </c>
      <c r="E2825" s="8">
        <v>1</v>
      </c>
      <c r="F2825" s="166" t="s">
        <v>11</v>
      </c>
      <c r="G2825" s="9">
        <v>4.875</v>
      </c>
      <c r="H2825" s="8"/>
      <c r="I2825" s="8"/>
      <c r="J2825" s="174"/>
      <c r="K2825" s="10"/>
      <c r="L2825" s="188">
        <f>VLOOKUP('Tabela STJ'!$F$5:$F$5098,'R$ REAJUSTADO'!$A$2:$B$44,2,FALSE)</f>
        <v>74.84</v>
      </c>
      <c r="M2825" s="51">
        <f t="shared" ref="M2825:M2894" si="104">L2825*E2825</f>
        <v>74.84</v>
      </c>
      <c r="N2825" s="52">
        <f>G2825*'R$ REAJUSTADO'!$E$13</f>
        <v>77.707499999999996</v>
      </c>
      <c r="O2825" s="11">
        <f>(J2825*'R$ REAJUSTADO'!$E$16)*'Tabela STJ'!K2825</f>
        <v>0</v>
      </c>
      <c r="P2825" s="205">
        <f t="shared" si="103"/>
        <v>152.54750000000001</v>
      </c>
      <c r="Q2825" s="201" t="s">
        <v>5171</v>
      </c>
    </row>
    <row r="2826" spans="1:17" s="12" customFormat="1" ht="25.5">
      <c r="A2826" s="119" t="s">
        <v>4550</v>
      </c>
      <c r="B2826" s="6" t="s">
        <v>4465</v>
      </c>
      <c r="C2826" s="131" t="s">
        <v>8179</v>
      </c>
      <c r="D2826" s="132" t="s">
        <v>2437</v>
      </c>
      <c r="E2826" s="8">
        <v>1</v>
      </c>
      <c r="F2826" s="166" t="s">
        <v>2</v>
      </c>
      <c r="G2826" s="9">
        <v>6.5</v>
      </c>
      <c r="H2826" s="8"/>
      <c r="I2826" s="8"/>
      <c r="J2826" s="174"/>
      <c r="K2826" s="10"/>
      <c r="L2826" s="188">
        <f>VLOOKUP('Tabela STJ'!$F$5:$F$5098,'R$ REAJUSTADO'!$A$2:$B$44,2,FALSE)</f>
        <v>177.38</v>
      </c>
      <c r="M2826" s="51">
        <f t="shared" si="104"/>
        <v>177.38</v>
      </c>
      <c r="N2826" s="52">
        <f>G2826*'R$ REAJUSTADO'!$E$13</f>
        <v>103.61</v>
      </c>
      <c r="O2826" s="11">
        <f>(J2826*'R$ REAJUSTADO'!$E$16)*'Tabela STJ'!K2826</f>
        <v>0</v>
      </c>
      <c r="P2826" s="205">
        <f t="shared" si="103"/>
        <v>280.99</v>
      </c>
      <c r="Q2826" s="201" t="s">
        <v>5172</v>
      </c>
    </row>
    <row r="2827" spans="1:17" s="66" customFormat="1" ht="25.5">
      <c r="A2827" s="120" t="s">
        <v>4550</v>
      </c>
      <c r="B2827" s="41" t="s">
        <v>4465</v>
      </c>
      <c r="C2827" s="135" t="s">
        <v>8180</v>
      </c>
      <c r="D2827" s="136" t="s">
        <v>2438</v>
      </c>
      <c r="E2827" s="7">
        <v>1</v>
      </c>
      <c r="F2827" s="168" t="s">
        <v>30</v>
      </c>
      <c r="G2827" s="62">
        <v>7.95</v>
      </c>
      <c r="H2827" s="7"/>
      <c r="I2827" s="7"/>
      <c r="J2827" s="176"/>
      <c r="K2827" s="63"/>
      <c r="L2827" s="190">
        <f>VLOOKUP('Tabela STJ'!$F$5:$F$5098,'R$ REAJUSTADO'!$A$2:$B$44,2,FALSE)</f>
        <v>155.22</v>
      </c>
      <c r="M2827" s="53">
        <f t="shared" si="104"/>
        <v>155.22</v>
      </c>
      <c r="N2827" s="65">
        <f>G2827*'R$ REAJUSTADO'!$E$13</f>
        <v>126.723</v>
      </c>
      <c r="O2827" s="64">
        <f>(J2827*'R$ REAJUSTADO'!$E$16)*'Tabela STJ'!K2827</f>
        <v>0</v>
      </c>
      <c r="P2827" s="205">
        <f t="shared" si="103"/>
        <v>281.94299999999998</v>
      </c>
      <c r="Q2827" s="201" t="s">
        <v>5171</v>
      </c>
    </row>
    <row r="2828" spans="1:17" s="66" customFormat="1" ht="30">
      <c r="A2828" s="120" t="s">
        <v>4550</v>
      </c>
      <c r="B2828" s="41" t="s">
        <v>4465</v>
      </c>
      <c r="C2828" s="135" t="s">
        <v>8181</v>
      </c>
      <c r="D2828" s="136" t="s">
        <v>2446</v>
      </c>
      <c r="E2828" s="7">
        <v>1</v>
      </c>
      <c r="F2828" s="168" t="s">
        <v>30</v>
      </c>
      <c r="G2828" s="62">
        <v>8.2509999999999994</v>
      </c>
      <c r="H2828" s="7"/>
      <c r="I2828" s="7"/>
      <c r="J2828" s="176"/>
      <c r="K2828" s="63"/>
      <c r="L2828" s="190">
        <f>VLOOKUP('Tabela STJ'!$F$5:$F$5098,'R$ REAJUSTADO'!$A$2:$B$44,2,FALSE)</f>
        <v>155.22</v>
      </c>
      <c r="M2828" s="53">
        <f t="shared" si="104"/>
        <v>155.22</v>
      </c>
      <c r="N2828" s="65">
        <f>G2828*'R$ REAJUSTADO'!$E$13</f>
        <v>131.52094</v>
      </c>
      <c r="O2828" s="64">
        <f>(J2828*'R$ REAJUSTADO'!$E$16)*'Tabela STJ'!K2828</f>
        <v>0</v>
      </c>
      <c r="P2828" s="205">
        <f t="shared" si="103"/>
        <v>286.74094000000002</v>
      </c>
      <c r="Q2828" s="201" t="s">
        <v>5171</v>
      </c>
    </row>
    <row r="2829" spans="1:17" s="66" customFormat="1" ht="25.5">
      <c r="A2829" s="120" t="s">
        <v>4550</v>
      </c>
      <c r="B2829" s="41" t="s">
        <v>4465</v>
      </c>
      <c r="C2829" s="135" t="s">
        <v>8182</v>
      </c>
      <c r="D2829" s="136" t="s">
        <v>2441</v>
      </c>
      <c r="E2829" s="7">
        <v>1</v>
      </c>
      <c r="F2829" s="168" t="s">
        <v>30</v>
      </c>
      <c r="G2829" s="62">
        <v>7.65</v>
      </c>
      <c r="H2829" s="7"/>
      <c r="I2829" s="7"/>
      <c r="J2829" s="176"/>
      <c r="K2829" s="63"/>
      <c r="L2829" s="190">
        <f>VLOOKUP('Tabela STJ'!$F$5:$F$5098,'R$ REAJUSTADO'!$A$2:$B$44,2,FALSE)</f>
        <v>155.22</v>
      </c>
      <c r="M2829" s="53">
        <f t="shared" si="104"/>
        <v>155.22</v>
      </c>
      <c r="N2829" s="65">
        <f>G2829*'R$ REAJUSTADO'!$E$13</f>
        <v>121.941</v>
      </c>
      <c r="O2829" s="64">
        <f>(J2829*'R$ REAJUSTADO'!$E$16)*'Tabela STJ'!K2829</f>
        <v>0</v>
      </c>
      <c r="P2829" s="205">
        <f t="shared" si="103"/>
        <v>277.161</v>
      </c>
      <c r="Q2829" s="201" t="s">
        <v>5171</v>
      </c>
    </row>
    <row r="2830" spans="1:17" s="66" customFormat="1" ht="25.5">
      <c r="A2830" s="120" t="s">
        <v>4550</v>
      </c>
      <c r="B2830" s="41" t="s">
        <v>4465</v>
      </c>
      <c r="C2830" s="135" t="s">
        <v>8183</v>
      </c>
      <c r="D2830" s="136" t="s">
        <v>2442</v>
      </c>
      <c r="E2830" s="7">
        <v>1</v>
      </c>
      <c r="F2830" s="168" t="s">
        <v>2</v>
      </c>
      <c r="G2830" s="62">
        <v>9.19</v>
      </c>
      <c r="H2830" s="7"/>
      <c r="I2830" s="7"/>
      <c r="J2830" s="176"/>
      <c r="K2830" s="63"/>
      <c r="L2830" s="190">
        <f>VLOOKUP('Tabela STJ'!$F$5:$F$5098,'R$ REAJUSTADO'!$A$2:$B$44,2,FALSE)</f>
        <v>177.38</v>
      </c>
      <c r="M2830" s="53">
        <f t="shared" si="104"/>
        <v>177.38</v>
      </c>
      <c r="N2830" s="65">
        <f>G2830*'R$ REAJUSTADO'!$E$13</f>
        <v>146.48859999999999</v>
      </c>
      <c r="O2830" s="64">
        <f>(J2830*'R$ REAJUSTADO'!$E$16)*'Tabela STJ'!K2830</f>
        <v>0</v>
      </c>
      <c r="P2830" s="205">
        <f t="shared" si="103"/>
        <v>323.86860000000001</v>
      </c>
      <c r="Q2830" s="201" t="s">
        <v>5171</v>
      </c>
    </row>
    <row r="2831" spans="1:17" s="66" customFormat="1" ht="25.5">
      <c r="A2831" s="120" t="s">
        <v>4550</v>
      </c>
      <c r="B2831" s="41" t="s">
        <v>4465</v>
      </c>
      <c r="C2831" s="135" t="s">
        <v>8184</v>
      </c>
      <c r="D2831" s="136" t="s">
        <v>2443</v>
      </c>
      <c r="E2831" s="7">
        <v>1</v>
      </c>
      <c r="F2831" s="168" t="s">
        <v>30</v>
      </c>
      <c r="G2831" s="62">
        <v>7.95</v>
      </c>
      <c r="H2831" s="7"/>
      <c r="I2831" s="7"/>
      <c r="J2831" s="176"/>
      <c r="K2831" s="63"/>
      <c r="L2831" s="190">
        <f>VLOOKUP('Tabela STJ'!$F$5:$F$5098,'R$ REAJUSTADO'!$A$2:$B$44,2,FALSE)</f>
        <v>155.22</v>
      </c>
      <c r="M2831" s="53">
        <f t="shared" si="104"/>
        <v>155.22</v>
      </c>
      <c r="N2831" s="65">
        <f>G2831*'R$ REAJUSTADO'!$E$13</f>
        <v>126.723</v>
      </c>
      <c r="O2831" s="64">
        <f>(J2831*'R$ REAJUSTADO'!$E$16)*'Tabela STJ'!K2831</f>
        <v>0</v>
      </c>
      <c r="P2831" s="205">
        <f t="shared" si="103"/>
        <v>281.94299999999998</v>
      </c>
      <c r="Q2831" s="201" t="s">
        <v>5171</v>
      </c>
    </row>
    <row r="2832" spans="1:17" s="66" customFormat="1" ht="25.5">
      <c r="A2832" s="120" t="s">
        <v>4550</v>
      </c>
      <c r="B2832" s="41" t="s">
        <v>4465</v>
      </c>
      <c r="C2832" s="135" t="s">
        <v>8185</v>
      </c>
      <c r="D2832" s="136" t="s">
        <v>2444</v>
      </c>
      <c r="E2832" s="7">
        <v>1</v>
      </c>
      <c r="F2832" s="168" t="s">
        <v>30</v>
      </c>
      <c r="G2832" s="62">
        <v>7.95</v>
      </c>
      <c r="H2832" s="7"/>
      <c r="I2832" s="7"/>
      <c r="J2832" s="176"/>
      <c r="K2832" s="63"/>
      <c r="L2832" s="190">
        <f>VLOOKUP('Tabela STJ'!$F$5:$F$5098,'R$ REAJUSTADO'!$A$2:$B$44,2,FALSE)</f>
        <v>155.22</v>
      </c>
      <c r="M2832" s="53">
        <f t="shared" si="104"/>
        <v>155.22</v>
      </c>
      <c r="N2832" s="65">
        <f>G2832*'R$ REAJUSTADO'!$E$13</f>
        <v>126.723</v>
      </c>
      <c r="O2832" s="64">
        <f>(J2832*'R$ REAJUSTADO'!$E$16)*'Tabela STJ'!K2832</f>
        <v>0</v>
      </c>
      <c r="P2832" s="205">
        <f t="shared" si="103"/>
        <v>281.94299999999998</v>
      </c>
      <c r="Q2832" s="201" t="s">
        <v>5171</v>
      </c>
    </row>
    <row r="2833" spans="1:17" s="66" customFormat="1" ht="25.5">
      <c r="A2833" s="120" t="s">
        <v>4550</v>
      </c>
      <c r="B2833" s="41" t="s">
        <v>4465</v>
      </c>
      <c r="C2833" s="135" t="s">
        <v>8186</v>
      </c>
      <c r="D2833" s="136" t="s">
        <v>2445</v>
      </c>
      <c r="E2833" s="7">
        <v>1</v>
      </c>
      <c r="F2833" s="168" t="s">
        <v>2</v>
      </c>
      <c r="G2833" s="62">
        <v>5.66</v>
      </c>
      <c r="H2833" s="7"/>
      <c r="I2833" s="7"/>
      <c r="J2833" s="176"/>
      <c r="K2833" s="63"/>
      <c r="L2833" s="190">
        <f>VLOOKUP('Tabela STJ'!$F$5:$F$5098,'R$ REAJUSTADO'!$A$2:$B$44,2,FALSE)</f>
        <v>177.38</v>
      </c>
      <c r="M2833" s="53">
        <f t="shared" si="104"/>
        <v>177.38</v>
      </c>
      <c r="N2833" s="65">
        <f>G2833*'R$ REAJUSTADO'!$E$13</f>
        <v>90.220399999999998</v>
      </c>
      <c r="O2833" s="64">
        <f>(J2833*'R$ REAJUSTADO'!$E$16)*'Tabela STJ'!K2833</f>
        <v>0</v>
      </c>
      <c r="P2833" s="205">
        <f t="shared" si="103"/>
        <v>267.60039999999998</v>
      </c>
      <c r="Q2833" s="201" t="s">
        <v>5171</v>
      </c>
    </row>
    <row r="2834" spans="1:17" ht="25.5">
      <c r="A2834" s="119" t="s">
        <v>4550</v>
      </c>
      <c r="B2834" s="6" t="s">
        <v>4465</v>
      </c>
      <c r="C2834" s="131" t="s">
        <v>8187</v>
      </c>
      <c r="D2834" s="132" t="s">
        <v>2449</v>
      </c>
      <c r="E2834" s="8">
        <v>1</v>
      </c>
      <c r="F2834" s="166" t="s">
        <v>43</v>
      </c>
      <c r="G2834" s="9">
        <v>0.14899999999999999</v>
      </c>
      <c r="L2834" s="188">
        <f>VLOOKUP('Tabela STJ'!$F$5:$F$5098,'R$ REAJUSTADO'!$A$2:$B$44,2,FALSE)</f>
        <v>27.72</v>
      </c>
      <c r="M2834" s="51">
        <f t="shared" si="104"/>
        <v>27.72</v>
      </c>
      <c r="N2834" s="52">
        <f>G2834*'R$ REAJUSTADO'!$E$13</f>
        <v>2.3750599999999999</v>
      </c>
      <c r="O2834" s="11">
        <f>(J2834*'R$ REAJUSTADO'!$E$16)*'Tabela STJ'!K2834</f>
        <v>0</v>
      </c>
      <c r="P2834" s="205">
        <f t="shared" si="103"/>
        <v>30.09506</v>
      </c>
      <c r="Q2834" s="201" t="s">
        <v>5171</v>
      </c>
    </row>
    <row r="2835" spans="1:17" ht="25.5">
      <c r="A2835" s="119" t="s">
        <v>4550</v>
      </c>
      <c r="B2835" s="6" t="s">
        <v>4465</v>
      </c>
      <c r="C2835" s="131" t="s">
        <v>8188</v>
      </c>
      <c r="D2835" s="132" t="s">
        <v>2451</v>
      </c>
      <c r="E2835" s="8">
        <v>1</v>
      </c>
      <c r="F2835" s="166" t="s">
        <v>11</v>
      </c>
      <c r="G2835" s="9">
        <v>3.7370000000000001</v>
      </c>
      <c r="L2835" s="188">
        <f>VLOOKUP('Tabela STJ'!$F$5:$F$5098,'R$ REAJUSTADO'!$A$2:$B$44,2,FALSE)</f>
        <v>74.84</v>
      </c>
      <c r="M2835" s="51">
        <f t="shared" si="104"/>
        <v>74.84</v>
      </c>
      <c r="N2835" s="52">
        <f>G2835*'R$ REAJUSTADO'!$E$13</f>
        <v>59.567779999999999</v>
      </c>
      <c r="O2835" s="11">
        <f>(J2835*'R$ REAJUSTADO'!$E$16)*'Tabela STJ'!K2835</f>
        <v>0</v>
      </c>
      <c r="P2835" s="205">
        <f t="shared" si="103"/>
        <v>134.40778</v>
      </c>
      <c r="Q2835" s="201" t="s">
        <v>5171</v>
      </c>
    </row>
    <row r="2836" spans="1:17" ht="25.5">
      <c r="A2836" s="119" t="s">
        <v>4550</v>
      </c>
      <c r="B2836" s="6" t="s">
        <v>4465</v>
      </c>
      <c r="C2836" s="131" t="s">
        <v>8189</v>
      </c>
      <c r="D2836" s="132" t="s">
        <v>2452</v>
      </c>
      <c r="E2836" s="8">
        <v>1</v>
      </c>
      <c r="F2836" s="166" t="s">
        <v>50</v>
      </c>
      <c r="G2836" s="9">
        <v>2.2749999999999999</v>
      </c>
      <c r="L2836" s="188">
        <f>VLOOKUP('Tabela STJ'!$F$5:$F$5098,'R$ REAJUSTADO'!$A$2:$B$44,2,FALSE)</f>
        <v>88.7</v>
      </c>
      <c r="M2836" s="51">
        <f t="shared" si="104"/>
        <v>88.7</v>
      </c>
      <c r="N2836" s="52">
        <f>G2836*'R$ REAJUSTADO'!$E$13</f>
        <v>36.263500000000001</v>
      </c>
      <c r="O2836" s="11">
        <f>(J2836*'R$ REAJUSTADO'!$E$16)*'Tabela STJ'!K2836</f>
        <v>0</v>
      </c>
      <c r="P2836" s="205">
        <f t="shared" si="103"/>
        <v>124.96350000000001</v>
      </c>
      <c r="Q2836" s="201" t="s">
        <v>5171</v>
      </c>
    </row>
    <row r="2837" spans="1:17" ht="25.5">
      <c r="A2837" s="119" t="s">
        <v>4550</v>
      </c>
      <c r="B2837" s="6" t="s">
        <v>4465</v>
      </c>
      <c r="C2837" s="131" t="s">
        <v>8190</v>
      </c>
      <c r="D2837" s="132" t="s">
        <v>2453</v>
      </c>
      <c r="E2837" s="8">
        <v>1</v>
      </c>
      <c r="F2837" s="166" t="s">
        <v>50</v>
      </c>
      <c r="G2837" s="9">
        <v>2.2749999999999999</v>
      </c>
      <c r="L2837" s="188">
        <f>VLOOKUP('Tabela STJ'!$F$5:$F$5098,'R$ REAJUSTADO'!$A$2:$B$44,2,FALSE)</f>
        <v>88.7</v>
      </c>
      <c r="M2837" s="51">
        <f t="shared" si="104"/>
        <v>88.7</v>
      </c>
      <c r="N2837" s="52">
        <f>G2837*'R$ REAJUSTADO'!$E$13</f>
        <v>36.263500000000001</v>
      </c>
      <c r="O2837" s="11">
        <f>(J2837*'R$ REAJUSTADO'!$E$16)*'Tabela STJ'!K2837</f>
        <v>0</v>
      </c>
      <c r="P2837" s="205">
        <f t="shared" si="103"/>
        <v>124.96350000000001</v>
      </c>
      <c r="Q2837" s="201" t="s">
        <v>5171</v>
      </c>
    </row>
    <row r="2838" spans="1:17" ht="25.5">
      <c r="A2838" s="119" t="s">
        <v>4550</v>
      </c>
      <c r="B2838" s="6" t="s">
        <v>4465</v>
      </c>
      <c r="C2838" s="131" t="s">
        <v>8191</v>
      </c>
      <c r="D2838" s="132" t="s">
        <v>2450</v>
      </c>
      <c r="E2838" s="8">
        <v>1</v>
      </c>
      <c r="F2838" s="166" t="s">
        <v>17</v>
      </c>
      <c r="G2838" s="9">
        <v>3.1509999999999998</v>
      </c>
      <c r="L2838" s="188">
        <f>VLOOKUP('Tabela STJ'!$F$5:$F$5098,'R$ REAJUSTADO'!$A$2:$B$44,2,FALSE)</f>
        <v>55.45</v>
      </c>
      <c r="M2838" s="51">
        <f t="shared" si="104"/>
        <v>55.45</v>
      </c>
      <c r="N2838" s="52">
        <f>G2838*'R$ REAJUSTADO'!$E$13</f>
        <v>50.226939999999992</v>
      </c>
      <c r="O2838" s="11">
        <f>(J2838*'R$ REAJUSTADO'!$E$16)*'Tabela STJ'!K2838</f>
        <v>0</v>
      </c>
      <c r="P2838" s="205">
        <f t="shared" si="103"/>
        <v>105.67694</v>
      </c>
      <c r="Q2838" s="201" t="s">
        <v>5171</v>
      </c>
    </row>
    <row r="2839" spans="1:17" ht="25.5">
      <c r="A2839" s="119" t="s">
        <v>4550</v>
      </c>
      <c r="B2839" s="6" t="s">
        <v>4465</v>
      </c>
      <c r="C2839" s="131" t="s">
        <v>8192</v>
      </c>
      <c r="D2839" s="132" t="s">
        <v>2454</v>
      </c>
      <c r="E2839" s="8">
        <v>1</v>
      </c>
      <c r="F2839" s="166" t="s">
        <v>17</v>
      </c>
      <c r="G2839" s="9">
        <v>4.6500000000000004</v>
      </c>
      <c r="L2839" s="188">
        <f>VLOOKUP('Tabela STJ'!$F$5:$F$5098,'R$ REAJUSTADO'!$A$2:$B$44,2,FALSE)</f>
        <v>55.45</v>
      </c>
      <c r="M2839" s="51">
        <f t="shared" si="104"/>
        <v>55.45</v>
      </c>
      <c r="N2839" s="52">
        <f>G2839*'R$ REAJUSTADO'!$E$13</f>
        <v>74.121000000000009</v>
      </c>
      <c r="O2839" s="11">
        <f>(J2839*'R$ REAJUSTADO'!$E$16)*'Tabela STJ'!K2839</f>
        <v>0</v>
      </c>
      <c r="P2839" s="205">
        <f t="shared" si="103"/>
        <v>129.57100000000003</v>
      </c>
      <c r="Q2839" s="201" t="s">
        <v>5171</v>
      </c>
    </row>
    <row r="2840" spans="1:17" ht="25.5">
      <c r="A2840" s="119" t="s">
        <v>4550</v>
      </c>
      <c r="B2840" s="6" t="s">
        <v>4465</v>
      </c>
      <c r="C2840" s="131" t="s">
        <v>8193</v>
      </c>
      <c r="D2840" s="132" t="s">
        <v>2455</v>
      </c>
      <c r="E2840" s="8">
        <v>1</v>
      </c>
      <c r="F2840" s="166" t="s">
        <v>1</v>
      </c>
      <c r="G2840" s="9">
        <v>2.9249999999999998</v>
      </c>
      <c r="L2840" s="188">
        <f>VLOOKUP('Tabela STJ'!$F$5:$F$5098,'R$ REAJUSTADO'!$A$2:$B$44,2,FALSE)</f>
        <v>121.96</v>
      </c>
      <c r="M2840" s="51">
        <f t="shared" si="104"/>
        <v>121.96</v>
      </c>
      <c r="N2840" s="52">
        <f>G2840*'R$ REAJUSTADO'!$E$13</f>
        <v>46.624499999999998</v>
      </c>
      <c r="O2840" s="11">
        <f>(J2840*'R$ REAJUSTADO'!$E$16)*'Tabela STJ'!K2840</f>
        <v>0</v>
      </c>
      <c r="P2840" s="205">
        <f t="shared" si="103"/>
        <v>168.58449999999999</v>
      </c>
      <c r="Q2840" s="201" t="s">
        <v>5171</v>
      </c>
    </row>
    <row r="2841" spans="1:17" ht="25.5">
      <c r="A2841" s="119" t="s">
        <v>4550</v>
      </c>
      <c r="B2841" s="6" t="s">
        <v>4465</v>
      </c>
      <c r="C2841" s="131" t="s">
        <v>8194</v>
      </c>
      <c r="D2841" s="132" t="s">
        <v>2456</v>
      </c>
      <c r="E2841" s="8">
        <v>1</v>
      </c>
      <c r="F2841" s="166" t="s">
        <v>1</v>
      </c>
      <c r="G2841" s="9">
        <v>24</v>
      </c>
      <c r="L2841" s="188">
        <f>VLOOKUP('Tabela STJ'!$F$5:$F$5098,'R$ REAJUSTADO'!$A$2:$B$44,2,FALSE)</f>
        <v>121.96</v>
      </c>
      <c r="M2841" s="51">
        <f t="shared" si="104"/>
        <v>121.96</v>
      </c>
      <c r="N2841" s="52">
        <f>G2841*'R$ REAJUSTADO'!$E$13</f>
        <v>382.56</v>
      </c>
      <c r="O2841" s="11">
        <f>(J2841*'R$ REAJUSTADO'!$E$16)*'Tabela STJ'!K2841</f>
        <v>0</v>
      </c>
      <c r="P2841" s="205">
        <f t="shared" si="103"/>
        <v>504.52</v>
      </c>
      <c r="Q2841" s="201" t="s">
        <v>5171</v>
      </c>
    </row>
    <row r="2842" spans="1:17" ht="25.5">
      <c r="A2842" s="119" t="s">
        <v>4550</v>
      </c>
      <c r="B2842" s="6" t="s">
        <v>4465</v>
      </c>
      <c r="C2842" s="131" t="s">
        <v>8195</v>
      </c>
      <c r="D2842" s="132" t="s">
        <v>2458</v>
      </c>
      <c r="E2842" s="8">
        <v>1</v>
      </c>
      <c r="F2842" s="166" t="s">
        <v>1</v>
      </c>
      <c r="G2842" s="9">
        <v>4.875</v>
      </c>
      <c r="L2842" s="188">
        <f>VLOOKUP('Tabela STJ'!$F$5:$F$5098,'R$ REAJUSTADO'!$A$2:$B$44,2,FALSE)</f>
        <v>121.96</v>
      </c>
      <c r="M2842" s="51">
        <f t="shared" si="104"/>
        <v>121.96</v>
      </c>
      <c r="N2842" s="52">
        <f>G2842*'R$ REAJUSTADO'!$E$13</f>
        <v>77.707499999999996</v>
      </c>
      <c r="O2842" s="11">
        <f>(J2842*'R$ REAJUSTADO'!$E$16)*'Tabela STJ'!K2842</f>
        <v>0</v>
      </c>
      <c r="P2842" s="205">
        <f t="shared" si="103"/>
        <v>199.66749999999999</v>
      </c>
      <c r="Q2842" s="201" t="s">
        <v>5171</v>
      </c>
    </row>
    <row r="2843" spans="1:17" ht="25.5">
      <c r="A2843" s="119" t="s">
        <v>4550</v>
      </c>
      <c r="B2843" s="6" t="s">
        <v>4465</v>
      </c>
      <c r="C2843" s="131" t="s">
        <v>8196</v>
      </c>
      <c r="D2843" s="132" t="s">
        <v>2459</v>
      </c>
      <c r="E2843" s="8">
        <v>1</v>
      </c>
      <c r="F2843" s="166" t="s">
        <v>2</v>
      </c>
      <c r="G2843" s="9">
        <v>3.1259999999999999</v>
      </c>
      <c r="L2843" s="188">
        <f>VLOOKUP('Tabela STJ'!$F$5:$F$5098,'R$ REAJUSTADO'!$A$2:$B$44,2,FALSE)</f>
        <v>177.38</v>
      </c>
      <c r="M2843" s="51">
        <f t="shared" si="104"/>
        <v>177.38</v>
      </c>
      <c r="N2843" s="52">
        <f>G2843*'R$ REAJUSTADO'!$E$13</f>
        <v>49.828439999999993</v>
      </c>
      <c r="O2843" s="11">
        <f>(J2843*'R$ REAJUSTADO'!$E$16)*'Tabela STJ'!K2843</f>
        <v>0</v>
      </c>
      <c r="P2843" s="205">
        <f t="shared" si="103"/>
        <v>227.20844</v>
      </c>
      <c r="Q2843" s="201" t="s">
        <v>5171</v>
      </c>
    </row>
    <row r="2844" spans="1:17" ht="25.5">
      <c r="A2844" s="119" t="s">
        <v>4550</v>
      </c>
      <c r="B2844" s="6" t="s">
        <v>4465</v>
      </c>
      <c r="C2844" s="131" t="s">
        <v>8197</v>
      </c>
      <c r="D2844" s="132" t="s">
        <v>2460</v>
      </c>
      <c r="E2844" s="8">
        <v>1</v>
      </c>
      <c r="F2844" s="166" t="s">
        <v>11</v>
      </c>
      <c r="G2844" s="9">
        <v>4.875</v>
      </c>
      <c r="L2844" s="188">
        <f>VLOOKUP('Tabela STJ'!$F$5:$F$5098,'R$ REAJUSTADO'!$A$2:$B$44,2,FALSE)</f>
        <v>74.84</v>
      </c>
      <c r="M2844" s="51">
        <f t="shared" si="104"/>
        <v>74.84</v>
      </c>
      <c r="N2844" s="52">
        <f>G2844*'R$ REAJUSTADO'!$E$13</f>
        <v>77.707499999999996</v>
      </c>
      <c r="O2844" s="11">
        <f>(J2844*'R$ REAJUSTADO'!$E$16)*'Tabela STJ'!K2844</f>
        <v>0</v>
      </c>
      <c r="P2844" s="205">
        <f t="shared" si="103"/>
        <v>152.54750000000001</v>
      </c>
      <c r="Q2844" s="201" t="s">
        <v>5171</v>
      </c>
    </row>
    <row r="2845" spans="1:17" ht="25.5">
      <c r="A2845" s="119" t="s">
        <v>4550</v>
      </c>
      <c r="B2845" s="6" t="s">
        <v>4465</v>
      </c>
      <c r="C2845" s="131" t="s">
        <v>8198</v>
      </c>
      <c r="D2845" s="132" t="s">
        <v>2447</v>
      </c>
      <c r="E2845" s="8">
        <v>1</v>
      </c>
      <c r="F2845" s="166" t="s">
        <v>47</v>
      </c>
      <c r="G2845" s="9">
        <v>2</v>
      </c>
      <c r="L2845" s="188">
        <f>VLOOKUP('Tabela STJ'!$F$5:$F$5098,'R$ REAJUSTADO'!$A$2:$B$44,2,FALSE)</f>
        <v>282.70999999999998</v>
      </c>
      <c r="M2845" s="51">
        <f t="shared" si="104"/>
        <v>282.70999999999998</v>
      </c>
      <c r="N2845" s="52">
        <f>G2845*'R$ REAJUSTADO'!$E$13</f>
        <v>31.88</v>
      </c>
      <c r="O2845" s="11">
        <f>(J2845*'R$ REAJUSTADO'!$E$16)*'Tabela STJ'!K2845</f>
        <v>0</v>
      </c>
      <c r="P2845" s="205">
        <f t="shared" si="103"/>
        <v>314.58999999999997</v>
      </c>
      <c r="Q2845" s="201" t="s">
        <v>5171</v>
      </c>
    </row>
    <row r="2846" spans="1:17" ht="25.5">
      <c r="A2846" s="119" t="s">
        <v>4550</v>
      </c>
      <c r="B2846" s="6" t="s">
        <v>4465</v>
      </c>
      <c r="C2846" s="131" t="s">
        <v>8199</v>
      </c>
      <c r="D2846" s="132" t="s">
        <v>2448</v>
      </c>
      <c r="E2846" s="8">
        <v>1</v>
      </c>
      <c r="F2846" s="166" t="s">
        <v>4</v>
      </c>
      <c r="G2846" s="9">
        <v>2</v>
      </c>
      <c r="L2846" s="188">
        <f>VLOOKUP('Tabela STJ'!$F$5:$F$5098,'R$ REAJUSTADO'!$A$2:$B$44,2,FALSE)</f>
        <v>388.05</v>
      </c>
      <c r="M2846" s="51">
        <f t="shared" si="104"/>
        <v>388.05</v>
      </c>
      <c r="N2846" s="52">
        <f>G2846*'R$ REAJUSTADO'!$E$13</f>
        <v>31.88</v>
      </c>
      <c r="O2846" s="11">
        <f>(J2846*'R$ REAJUSTADO'!$E$16)*'Tabela STJ'!K2846</f>
        <v>0</v>
      </c>
      <c r="P2846" s="205">
        <f t="shared" si="103"/>
        <v>419.93</v>
      </c>
      <c r="Q2846" s="201" t="s">
        <v>5171</v>
      </c>
    </row>
    <row r="2847" spans="1:17" ht="15">
      <c r="A2847" s="274"/>
      <c r="B2847" s="275"/>
      <c r="C2847" s="140" t="s">
        <v>8200</v>
      </c>
      <c r="D2847" s="271" t="s">
        <v>4729</v>
      </c>
      <c r="E2847" s="271"/>
      <c r="F2847" s="271"/>
      <c r="G2847" s="271"/>
      <c r="H2847" s="271"/>
      <c r="I2847" s="271"/>
      <c r="J2847" s="271"/>
      <c r="K2847" s="271"/>
      <c r="L2847" s="271"/>
      <c r="M2847" s="271"/>
      <c r="N2847" s="271"/>
      <c r="O2847" s="271"/>
      <c r="P2847" s="271"/>
      <c r="Q2847" s="271"/>
    </row>
    <row r="2848" spans="1:17" ht="15">
      <c r="A2848" s="274"/>
      <c r="B2848" s="275"/>
      <c r="C2848" s="140"/>
      <c r="D2848" s="271" t="s">
        <v>4730</v>
      </c>
      <c r="E2848" s="271"/>
      <c r="F2848" s="271"/>
      <c r="G2848" s="271"/>
      <c r="H2848" s="271"/>
      <c r="I2848" s="271"/>
      <c r="J2848" s="271"/>
      <c r="K2848" s="271"/>
      <c r="L2848" s="271"/>
      <c r="M2848" s="271"/>
      <c r="N2848" s="271"/>
      <c r="O2848" s="271"/>
      <c r="P2848" s="271"/>
      <c r="Q2848" s="271"/>
    </row>
    <row r="2849" spans="1:17" s="26" customFormat="1" ht="31.5">
      <c r="A2849" s="273" t="s">
        <v>5491</v>
      </c>
      <c r="B2849" s="273"/>
      <c r="C2849" s="273"/>
      <c r="D2849" s="273"/>
      <c r="E2849" s="273"/>
      <c r="F2849" s="273"/>
      <c r="G2849" s="273"/>
      <c r="H2849" s="273"/>
      <c r="I2849" s="273"/>
      <c r="J2849" s="273"/>
      <c r="K2849" s="273"/>
      <c r="L2849" s="273"/>
      <c r="M2849" s="273"/>
      <c r="N2849" s="273"/>
      <c r="O2849" s="273"/>
      <c r="P2849" s="273"/>
      <c r="Q2849" s="273"/>
    </row>
    <row r="2850" spans="1:17" ht="25.5">
      <c r="A2850" s="119" t="s">
        <v>4550</v>
      </c>
      <c r="B2850" s="6" t="s">
        <v>4466</v>
      </c>
      <c r="C2850" s="131" t="s">
        <v>8201</v>
      </c>
      <c r="D2850" s="132" t="s">
        <v>4262</v>
      </c>
      <c r="E2850" s="8">
        <v>1</v>
      </c>
      <c r="F2850" s="170" t="s">
        <v>32</v>
      </c>
      <c r="G2850" s="9">
        <v>4.78</v>
      </c>
      <c r="H2850" s="12"/>
      <c r="L2850" s="188">
        <f>VLOOKUP('Tabela STJ'!$F$5:$F$5098,'R$ REAJUSTADO'!$A$2:$B$44,2,FALSE)</f>
        <v>41.58</v>
      </c>
      <c r="M2850" s="51">
        <f t="shared" si="104"/>
        <v>41.58</v>
      </c>
      <c r="N2850" s="52">
        <f>G2850*'R$ REAJUSTADO'!$E$13</f>
        <v>76.193200000000004</v>
      </c>
      <c r="O2850" s="11">
        <f>(J2850*'R$ REAJUSTADO'!$E$16)*'Tabela STJ'!K2850</f>
        <v>0</v>
      </c>
      <c r="P2850" s="205">
        <f t="shared" si="103"/>
        <v>117.7732</v>
      </c>
      <c r="Q2850" s="201" t="s">
        <v>5171</v>
      </c>
    </row>
    <row r="2851" spans="1:17" ht="25.5">
      <c r="A2851" s="119" t="s">
        <v>4550</v>
      </c>
      <c r="B2851" s="6" t="s">
        <v>4466</v>
      </c>
      <c r="C2851" s="131" t="s">
        <v>8202</v>
      </c>
      <c r="D2851" s="132" t="s">
        <v>2461</v>
      </c>
      <c r="E2851" s="8">
        <v>1</v>
      </c>
      <c r="F2851" s="166" t="s">
        <v>39</v>
      </c>
      <c r="G2851" s="9">
        <v>1.04</v>
      </c>
      <c r="L2851" s="188">
        <f>VLOOKUP('Tabela STJ'!$F$5:$F$5098,'R$ REAJUSTADO'!$A$2:$B$44,2,FALSE)</f>
        <v>13.86</v>
      </c>
      <c r="M2851" s="51">
        <f t="shared" si="104"/>
        <v>13.86</v>
      </c>
      <c r="N2851" s="52">
        <f>G2851*'R$ REAJUSTADO'!$E$13</f>
        <v>16.5776</v>
      </c>
      <c r="O2851" s="11">
        <f>(J2851*'R$ REAJUSTADO'!$E$16)*'Tabela STJ'!K2851</f>
        <v>0</v>
      </c>
      <c r="P2851" s="205">
        <f t="shared" si="103"/>
        <v>30.4376</v>
      </c>
      <c r="Q2851" s="201" t="s">
        <v>5171</v>
      </c>
    </row>
    <row r="2852" spans="1:17" ht="25.5">
      <c r="A2852" s="119" t="s">
        <v>4550</v>
      </c>
      <c r="B2852" s="6" t="s">
        <v>4466</v>
      </c>
      <c r="C2852" s="131" t="s">
        <v>8203</v>
      </c>
      <c r="D2852" s="132" t="s">
        <v>2462</v>
      </c>
      <c r="E2852" s="8">
        <v>1</v>
      </c>
      <c r="F2852" s="166" t="s">
        <v>39</v>
      </c>
      <c r="G2852" s="9">
        <v>1.21</v>
      </c>
      <c r="L2852" s="188">
        <f>VLOOKUP('Tabela STJ'!$F$5:$F$5098,'R$ REAJUSTADO'!$A$2:$B$44,2,FALSE)</f>
        <v>13.86</v>
      </c>
      <c r="M2852" s="51">
        <f t="shared" si="104"/>
        <v>13.86</v>
      </c>
      <c r="N2852" s="52">
        <f>G2852*'R$ REAJUSTADO'!$E$13</f>
        <v>19.287399999999998</v>
      </c>
      <c r="O2852" s="11">
        <f>(J2852*'R$ REAJUSTADO'!$E$16)*'Tabela STJ'!K2852</f>
        <v>0</v>
      </c>
      <c r="P2852" s="205">
        <f t="shared" si="103"/>
        <v>33.147399999999998</v>
      </c>
      <c r="Q2852" s="201" t="s">
        <v>5171</v>
      </c>
    </row>
    <row r="2853" spans="1:17" ht="25.5">
      <c r="A2853" s="119" t="s">
        <v>4550</v>
      </c>
      <c r="B2853" s="6" t="s">
        <v>4466</v>
      </c>
      <c r="C2853" s="131" t="s">
        <v>8204</v>
      </c>
      <c r="D2853" s="132" t="s">
        <v>2463</v>
      </c>
      <c r="E2853" s="8">
        <v>1</v>
      </c>
      <c r="F2853" s="166" t="s">
        <v>43</v>
      </c>
      <c r="G2853" s="9">
        <v>1</v>
      </c>
      <c r="L2853" s="188">
        <f>VLOOKUP('Tabela STJ'!$F$5:$F$5098,'R$ REAJUSTADO'!$A$2:$B$44,2,FALSE)</f>
        <v>27.72</v>
      </c>
      <c r="M2853" s="51">
        <f t="shared" si="104"/>
        <v>27.72</v>
      </c>
      <c r="N2853" s="52">
        <f>G2853*'R$ REAJUSTADO'!$E$13</f>
        <v>15.94</v>
      </c>
      <c r="O2853" s="11">
        <f>(J2853*'R$ REAJUSTADO'!$E$16)*'Tabela STJ'!K2853</f>
        <v>0</v>
      </c>
      <c r="P2853" s="205">
        <f t="shared" si="103"/>
        <v>43.66</v>
      </c>
      <c r="Q2853" s="201" t="s">
        <v>5171</v>
      </c>
    </row>
    <row r="2854" spans="1:17" ht="30">
      <c r="A2854" s="119" t="s">
        <v>4550</v>
      </c>
      <c r="B2854" s="6" t="s">
        <v>4466</v>
      </c>
      <c r="C2854" s="131" t="s">
        <v>8205</v>
      </c>
      <c r="D2854" s="132" t="s">
        <v>2464</v>
      </c>
      <c r="E2854" s="8">
        <v>1</v>
      </c>
      <c r="F2854" s="166" t="s">
        <v>11</v>
      </c>
      <c r="G2854" s="9">
        <v>21.3</v>
      </c>
      <c r="L2854" s="188">
        <f>VLOOKUP('Tabela STJ'!$F$5:$F$5098,'R$ REAJUSTADO'!$A$2:$B$44,2,FALSE)</f>
        <v>74.84</v>
      </c>
      <c r="M2854" s="51">
        <f t="shared" si="104"/>
        <v>74.84</v>
      </c>
      <c r="N2854" s="52">
        <f>G2854*'R$ REAJUSTADO'!$E$13</f>
        <v>339.52199999999999</v>
      </c>
      <c r="O2854" s="11">
        <f>(J2854*'R$ REAJUSTADO'!$E$16)*'Tabela STJ'!K2854</f>
        <v>0</v>
      </c>
      <c r="P2854" s="205">
        <f t="shared" si="103"/>
        <v>414.36199999999997</v>
      </c>
      <c r="Q2854" s="201" t="s">
        <v>5172</v>
      </c>
    </row>
    <row r="2855" spans="1:17" s="26" customFormat="1" ht="31.5">
      <c r="A2855" s="273" t="s">
        <v>5492</v>
      </c>
      <c r="B2855" s="273"/>
      <c r="C2855" s="273"/>
      <c r="D2855" s="273"/>
      <c r="E2855" s="273"/>
      <c r="F2855" s="273"/>
      <c r="G2855" s="273"/>
      <c r="H2855" s="273"/>
      <c r="I2855" s="273"/>
      <c r="J2855" s="273"/>
      <c r="K2855" s="273"/>
      <c r="L2855" s="273"/>
      <c r="M2855" s="273"/>
      <c r="N2855" s="273"/>
      <c r="O2855" s="273"/>
      <c r="P2855" s="273"/>
      <c r="Q2855" s="273"/>
    </row>
    <row r="2856" spans="1:17" ht="25.5">
      <c r="A2856" s="119" t="s">
        <v>4550</v>
      </c>
      <c r="B2856" s="6" t="s">
        <v>4467</v>
      </c>
      <c r="C2856" s="131" t="s">
        <v>8206</v>
      </c>
      <c r="D2856" s="132" t="s">
        <v>2465</v>
      </c>
      <c r="E2856" s="8">
        <v>1</v>
      </c>
      <c r="F2856" s="166" t="s">
        <v>39</v>
      </c>
      <c r="G2856" s="9">
        <v>1</v>
      </c>
      <c r="L2856" s="188">
        <f>VLOOKUP('Tabela STJ'!$F$5:$F$5098,'R$ REAJUSTADO'!$A$2:$B$44,2,FALSE)</f>
        <v>13.86</v>
      </c>
      <c r="M2856" s="51">
        <f t="shared" si="104"/>
        <v>13.86</v>
      </c>
      <c r="N2856" s="52">
        <f>G2856*'R$ REAJUSTADO'!$E$13</f>
        <v>15.94</v>
      </c>
      <c r="O2856" s="11">
        <f>(J2856*'R$ REAJUSTADO'!$E$16)*'Tabela STJ'!K2856</f>
        <v>0</v>
      </c>
      <c r="P2856" s="205">
        <f t="shared" si="103"/>
        <v>29.799999999999997</v>
      </c>
      <c r="Q2856" s="201" t="s">
        <v>5171</v>
      </c>
    </row>
    <row r="2857" spans="1:17" ht="25.5">
      <c r="A2857" s="119" t="s">
        <v>4550</v>
      </c>
      <c r="B2857" s="6" t="s">
        <v>4467</v>
      </c>
      <c r="C2857" s="131" t="s">
        <v>8207</v>
      </c>
      <c r="D2857" s="132" t="s">
        <v>2466</v>
      </c>
      <c r="E2857" s="8">
        <v>1</v>
      </c>
      <c r="F2857" s="166" t="s">
        <v>17</v>
      </c>
      <c r="G2857" s="9">
        <v>4</v>
      </c>
      <c r="L2857" s="188">
        <f>VLOOKUP('Tabela STJ'!$F$5:$F$5098,'R$ REAJUSTADO'!$A$2:$B$44,2,FALSE)</f>
        <v>55.45</v>
      </c>
      <c r="M2857" s="51">
        <f t="shared" si="104"/>
        <v>55.45</v>
      </c>
      <c r="N2857" s="52">
        <f>G2857*'R$ REAJUSTADO'!$E$13</f>
        <v>63.76</v>
      </c>
      <c r="O2857" s="11">
        <f>(J2857*'R$ REAJUSTADO'!$E$16)*'Tabela STJ'!K2857</f>
        <v>0</v>
      </c>
      <c r="P2857" s="205">
        <f t="shared" si="103"/>
        <v>119.21000000000001</v>
      </c>
      <c r="Q2857" s="201" t="s">
        <v>5171</v>
      </c>
    </row>
    <row r="2858" spans="1:17" ht="25.5">
      <c r="A2858" s="119" t="s">
        <v>4550</v>
      </c>
      <c r="B2858" s="6" t="s">
        <v>4467</v>
      </c>
      <c r="C2858" s="131" t="s">
        <v>8208</v>
      </c>
      <c r="D2858" s="132" t="s">
        <v>2467</v>
      </c>
      <c r="E2858" s="8">
        <v>1</v>
      </c>
      <c r="F2858" s="166" t="s">
        <v>17</v>
      </c>
      <c r="G2858" s="9">
        <v>4</v>
      </c>
      <c r="L2858" s="188">
        <f>VLOOKUP('Tabela STJ'!$F$5:$F$5098,'R$ REAJUSTADO'!$A$2:$B$44,2,FALSE)</f>
        <v>55.45</v>
      </c>
      <c r="M2858" s="51">
        <f t="shared" si="104"/>
        <v>55.45</v>
      </c>
      <c r="N2858" s="52">
        <f>G2858*'R$ REAJUSTADO'!$E$13</f>
        <v>63.76</v>
      </c>
      <c r="O2858" s="11">
        <f>(J2858*'R$ REAJUSTADO'!$E$16)*'Tabela STJ'!K2858</f>
        <v>0</v>
      </c>
      <c r="P2858" s="205">
        <f t="shared" si="103"/>
        <v>119.21000000000001</v>
      </c>
      <c r="Q2858" s="201" t="s">
        <v>5171</v>
      </c>
    </row>
    <row r="2859" spans="1:17" ht="25.5">
      <c r="A2859" s="119" t="s">
        <v>4550</v>
      </c>
      <c r="B2859" s="6" t="s">
        <v>4467</v>
      </c>
      <c r="C2859" s="131" t="s">
        <v>8209</v>
      </c>
      <c r="D2859" s="132" t="s">
        <v>2468</v>
      </c>
      <c r="E2859" s="8">
        <v>1</v>
      </c>
      <c r="F2859" s="166" t="s">
        <v>17</v>
      </c>
      <c r="G2859" s="9">
        <v>4</v>
      </c>
      <c r="L2859" s="188">
        <f>VLOOKUP('Tabela STJ'!$F$5:$F$5098,'R$ REAJUSTADO'!$A$2:$B$44,2,FALSE)</f>
        <v>55.45</v>
      </c>
      <c r="M2859" s="51">
        <f t="shared" si="104"/>
        <v>55.45</v>
      </c>
      <c r="N2859" s="52">
        <f>G2859*'R$ REAJUSTADO'!$E$13</f>
        <v>63.76</v>
      </c>
      <c r="O2859" s="11">
        <f>(J2859*'R$ REAJUSTADO'!$E$16)*'Tabela STJ'!K2859</f>
        <v>0</v>
      </c>
      <c r="P2859" s="205">
        <f t="shared" si="103"/>
        <v>119.21000000000001</v>
      </c>
      <c r="Q2859" s="201" t="s">
        <v>5171</v>
      </c>
    </row>
    <row r="2860" spans="1:17" ht="25.5">
      <c r="A2860" s="119" t="s">
        <v>4550</v>
      </c>
      <c r="B2860" s="6" t="s">
        <v>4467</v>
      </c>
      <c r="C2860" s="131" t="s">
        <v>8210</v>
      </c>
      <c r="D2860" s="132" t="s">
        <v>2469</v>
      </c>
      <c r="E2860" s="8">
        <v>1</v>
      </c>
      <c r="F2860" s="166" t="s">
        <v>39</v>
      </c>
      <c r="L2860" s="188">
        <f>VLOOKUP('Tabela STJ'!$F$5:$F$5098,'R$ REAJUSTADO'!$A$2:$B$44,2,FALSE)</f>
        <v>13.86</v>
      </c>
      <c r="M2860" s="51">
        <f t="shared" si="104"/>
        <v>13.86</v>
      </c>
      <c r="N2860" s="52">
        <f>G2860*'R$ REAJUSTADO'!$E$13</f>
        <v>0</v>
      </c>
      <c r="O2860" s="11">
        <f>(J2860*'R$ REAJUSTADO'!$E$16)*'Tabela STJ'!K2860</f>
        <v>0</v>
      </c>
      <c r="P2860" s="205">
        <f t="shared" si="103"/>
        <v>13.86</v>
      </c>
      <c r="Q2860" s="201" t="s">
        <v>5171</v>
      </c>
    </row>
    <row r="2861" spans="1:17" ht="25.5">
      <c r="A2861" s="119" t="s">
        <v>4550</v>
      </c>
      <c r="B2861" s="6" t="s">
        <v>4467</v>
      </c>
      <c r="C2861" s="131" t="s">
        <v>8211</v>
      </c>
      <c r="D2861" s="132" t="s">
        <v>2470</v>
      </c>
      <c r="E2861" s="8">
        <v>1</v>
      </c>
      <c r="F2861" s="166" t="s">
        <v>39</v>
      </c>
      <c r="G2861" s="9">
        <v>1</v>
      </c>
      <c r="L2861" s="188">
        <f>VLOOKUP('Tabela STJ'!$F$5:$F$5098,'R$ REAJUSTADO'!$A$2:$B$44,2,FALSE)</f>
        <v>13.86</v>
      </c>
      <c r="M2861" s="51">
        <f t="shared" si="104"/>
        <v>13.86</v>
      </c>
      <c r="N2861" s="52">
        <f>G2861*'R$ REAJUSTADO'!$E$13</f>
        <v>15.94</v>
      </c>
      <c r="O2861" s="11">
        <f>(J2861*'R$ REAJUSTADO'!$E$16)*'Tabela STJ'!K2861</f>
        <v>0</v>
      </c>
      <c r="P2861" s="205">
        <f t="shared" si="103"/>
        <v>29.799999999999997</v>
      </c>
      <c r="Q2861" s="201" t="s">
        <v>5171</v>
      </c>
    </row>
    <row r="2862" spans="1:17" ht="25.5">
      <c r="A2862" s="119" t="s">
        <v>4550</v>
      </c>
      <c r="B2862" s="6" t="s">
        <v>4467</v>
      </c>
      <c r="C2862" s="131" t="s">
        <v>8212</v>
      </c>
      <c r="D2862" s="132" t="s">
        <v>2471</v>
      </c>
      <c r="E2862" s="8">
        <v>1</v>
      </c>
      <c r="F2862" s="166" t="s">
        <v>11</v>
      </c>
      <c r="G2862" s="9">
        <v>4</v>
      </c>
      <c r="L2862" s="188">
        <f>VLOOKUP('Tabela STJ'!$F$5:$F$5098,'R$ REAJUSTADO'!$A$2:$B$44,2,FALSE)</f>
        <v>74.84</v>
      </c>
      <c r="M2862" s="51">
        <f t="shared" si="104"/>
        <v>74.84</v>
      </c>
      <c r="N2862" s="52">
        <f>G2862*'R$ REAJUSTADO'!$E$13</f>
        <v>63.76</v>
      </c>
      <c r="O2862" s="11">
        <f>(J2862*'R$ REAJUSTADO'!$E$16)*'Tabela STJ'!K2862</f>
        <v>0</v>
      </c>
      <c r="P2862" s="205">
        <f t="shared" si="103"/>
        <v>138.6</v>
      </c>
      <c r="Q2862" s="201" t="s">
        <v>5171</v>
      </c>
    </row>
    <row r="2863" spans="1:17" ht="25.5">
      <c r="A2863" s="119" t="s">
        <v>4550</v>
      </c>
      <c r="B2863" s="6" t="s">
        <v>4467</v>
      </c>
      <c r="C2863" s="131" t="s">
        <v>8213</v>
      </c>
      <c r="D2863" s="132" t="s">
        <v>2472</v>
      </c>
      <c r="E2863" s="8">
        <v>1</v>
      </c>
      <c r="F2863" s="166" t="s">
        <v>11</v>
      </c>
      <c r="G2863" s="9">
        <v>4</v>
      </c>
      <c r="L2863" s="188">
        <f>VLOOKUP('Tabela STJ'!$F$5:$F$5098,'R$ REAJUSTADO'!$A$2:$B$44,2,FALSE)</f>
        <v>74.84</v>
      </c>
      <c r="M2863" s="51">
        <f t="shared" si="104"/>
        <v>74.84</v>
      </c>
      <c r="N2863" s="52">
        <f>G2863*'R$ REAJUSTADO'!$E$13</f>
        <v>63.76</v>
      </c>
      <c r="O2863" s="11">
        <f>(J2863*'R$ REAJUSTADO'!$E$16)*'Tabela STJ'!K2863</f>
        <v>0</v>
      </c>
      <c r="P2863" s="205">
        <f t="shared" si="103"/>
        <v>138.6</v>
      </c>
      <c r="Q2863" s="201" t="s">
        <v>5171</v>
      </c>
    </row>
    <row r="2864" spans="1:17" ht="25.5">
      <c r="A2864" s="119" t="s">
        <v>4550</v>
      </c>
      <c r="B2864" s="6" t="s">
        <v>4467</v>
      </c>
      <c r="C2864" s="131" t="s">
        <v>8214</v>
      </c>
      <c r="D2864" s="132" t="s">
        <v>2473</v>
      </c>
      <c r="E2864" s="8">
        <v>1</v>
      </c>
      <c r="F2864" s="166" t="s">
        <v>11</v>
      </c>
      <c r="G2864" s="9">
        <v>4</v>
      </c>
      <c r="L2864" s="188">
        <f>VLOOKUP('Tabela STJ'!$F$5:$F$5098,'R$ REAJUSTADO'!$A$2:$B$44,2,FALSE)</f>
        <v>74.84</v>
      </c>
      <c r="M2864" s="51">
        <f t="shared" si="104"/>
        <v>74.84</v>
      </c>
      <c r="N2864" s="52">
        <f>G2864*'R$ REAJUSTADO'!$E$13</f>
        <v>63.76</v>
      </c>
      <c r="O2864" s="11">
        <f>(J2864*'R$ REAJUSTADO'!$E$16)*'Tabela STJ'!K2864</f>
        <v>0</v>
      </c>
      <c r="P2864" s="205">
        <f t="shared" si="103"/>
        <v>138.6</v>
      </c>
      <c r="Q2864" s="201" t="s">
        <v>5171</v>
      </c>
    </row>
    <row r="2865" spans="1:17" ht="18.75">
      <c r="A2865" s="274"/>
      <c r="B2865" s="275"/>
      <c r="C2865" s="140" t="s">
        <v>8215</v>
      </c>
      <c r="D2865" s="271" t="s">
        <v>5493</v>
      </c>
      <c r="E2865" s="271"/>
      <c r="F2865" s="271"/>
      <c r="G2865" s="271"/>
      <c r="H2865" s="271"/>
      <c r="I2865" s="271"/>
      <c r="J2865" s="271"/>
      <c r="K2865" s="271"/>
      <c r="L2865" s="271"/>
      <c r="M2865" s="271"/>
      <c r="N2865" s="271"/>
      <c r="O2865" s="271"/>
      <c r="P2865" s="271"/>
      <c r="Q2865" s="271"/>
    </row>
    <row r="2866" spans="1:17" s="26" customFormat="1" ht="31.5">
      <c r="A2866" s="273" t="s">
        <v>5494</v>
      </c>
      <c r="B2866" s="273"/>
      <c r="C2866" s="273"/>
      <c r="D2866" s="273"/>
      <c r="E2866" s="273"/>
      <c r="F2866" s="273"/>
      <c r="G2866" s="273"/>
      <c r="H2866" s="273"/>
      <c r="I2866" s="273"/>
      <c r="J2866" s="273"/>
      <c r="K2866" s="273"/>
      <c r="L2866" s="273"/>
      <c r="M2866" s="273"/>
      <c r="N2866" s="273"/>
      <c r="O2866" s="273"/>
      <c r="P2866" s="273"/>
      <c r="Q2866" s="273"/>
    </row>
    <row r="2867" spans="1:17">
      <c r="A2867" s="119" t="s">
        <v>4329</v>
      </c>
      <c r="B2867" s="6" t="s">
        <v>4468</v>
      </c>
      <c r="C2867" s="131" t="s">
        <v>8216</v>
      </c>
      <c r="D2867" s="132" t="s">
        <v>2474</v>
      </c>
      <c r="E2867" s="8">
        <v>1</v>
      </c>
      <c r="F2867" s="166" t="s">
        <v>43</v>
      </c>
      <c r="L2867" s="188">
        <f>VLOOKUP('Tabela STJ'!$F$5:$F$5098,'R$ REAJUSTADO'!$A$2:$B$44,2,FALSE)</f>
        <v>27.72</v>
      </c>
      <c r="M2867" s="51">
        <f t="shared" si="104"/>
        <v>27.72</v>
      </c>
      <c r="N2867" s="52">
        <f>G2867*'R$ REAJUSTADO'!$E$13</f>
        <v>0</v>
      </c>
      <c r="O2867" s="11">
        <f>(J2867*'R$ REAJUSTADO'!$E$16)*'Tabela STJ'!K2867</f>
        <v>0</v>
      </c>
      <c r="P2867" s="205">
        <f t="shared" si="103"/>
        <v>27.72</v>
      </c>
      <c r="Q2867" s="201" t="s">
        <v>5171</v>
      </c>
    </row>
    <row r="2868" spans="1:17">
      <c r="A2868" s="119" t="s">
        <v>4329</v>
      </c>
      <c r="B2868" s="6" t="s">
        <v>4468</v>
      </c>
      <c r="C2868" s="131" t="s">
        <v>8217</v>
      </c>
      <c r="D2868" s="132" t="s">
        <v>2475</v>
      </c>
      <c r="E2868" s="8">
        <v>1</v>
      </c>
      <c r="F2868" s="166" t="s">
        <v>32</v>
      </c>
      <c r="L2868" s="188">
        <f>VLOOKUP('Tabela STJ'!$F$5:$F$5098,'R$ REAJUSTADO'!$A$2:$B$44,2,FALSE)</f>
        <v>41.58</v>
      </c>
      <c r="M2868" s="51">
        <f t="shared" si="104"/>
        <v>41.58</v>
      </c>
      <c r="N2868" s="52">
        <f>G2868*'R$ REAJUSTADO'!$E$13</f>
        <v>0</v>
      </c>
      <c r="O2868" s="11">
        <f>(J2868*'R$ REAJUSTADO'!$E$16)*'Tabela STJ'!K2868</f>
        <v>0</v>
      </c>
      <c r="P2868" s="205">
        <f t="shared" si="103"/>
        <v>41.58</v>
      </c>
      <c r="Q2868" s="201" t="s">
        <v>5171</v>
      </c>
    </row>
    <row r="2869" spans="1:17">
      <c r="A2869" s="119" t="s">
        <v>4329</v>
      </c>
      <c r="B2869" s="6" t="s">
        <v>4468</v>
      </c>
      <c r="C2869" s="131" t="s">
        <v>8218</v>
      </c>
      <c r="D2869" s="132" t="s">
        <v>2477</v>
      </c>
      <c r="E2869" s="8">
        <v>1</v>
      </c>
      <c r="F2869" s="166" t="s">
        <v>229</v>
      </c>
      <c r="G2869" s="9">
        <v>8.7750000000000004</v>
      </c>
      <c r="L2869" s="188">
        <f>VLOOKUP('Tabela STJ'!$F$5:$F$5098,'R$ REAJUSTADO'!$A$2:$B$44,2,FALSE)</f>
        <v>324.31</v>
      </c>
      <c r="M2869" s="51">
        <f t="shared" si="104"/>
        <v>324.31</v>
      </c>
      <c r="N2869" s="52">
        <f>G2869*'R$ REAJUSTADO'!$E$13</f>
        <v>139.87350000000001</v>
      </c>
      <c r="O2869" s="11">
        <f>(J2869*'R$ REAJUSTADO'!$E$16)*'Tabela STJ'!K2869</f>
        <v>0</v>
      </c>
      <c r="P2869" s="205">
        <f t="shared" si="103"/>
        <v>464.18349999999998</v>
      </c>
      <c r="Q2869" s="201" t="s">
        <v>5171</v>
      </c>
    </row>
    <row r="2870" spans="1:17">
      <c r="A2870" s="119" t="s">
        <v>4329</v>
      </c>
      <c r="B2870" s="6" t="s">
        <v>4468</v>
      </c>
      <c r="C2870" s="131" t="s">
        <v>8219</v>
      </c>
      <c r="D2870" s="132" t="s">
        <v>2478</v>
      </c>
      <c r="E2870" s="8">
        <v>1</v>
      </c>
      <c r="F2870" s="166" t="s">
        <v>3</v>
      </c>
      <c r="G2870" s="9">
        <v>8.7750000000000004</v>
      </c>
      <c r="L2870" s="188">
        <f>VLOOKUP('Tabela STJ'!$F$5:$F$5098,'R$ REAJUSTADO'!$A$2:$B$44,2,FALSE)</f>
        <v>261.93</v>
      </c>
      <c r="M2870" s="51">
        <f t="shared" si="104"/>
        <v>261.93</v>
      </c>
      <c r="N2870" s="52">
        <f>G2870*'R$ REAJUSTADO'!$E$13</f>
        <v>139.87350000000001</v>
      </c>
      <c r="O2870" s="11">
        <f>(J2870*'R$ REAJUSTADO'!$E$16)*'Tabela STJ'!K2870</f>
        <v>0</v>
      </c>
      <c r="P2870" s="205">
        <f t="shared" si="103"/>
        <v>401.80349999999999</v>
      </c>
      <c r="Q2870" s="201" t="s">
        <v>5171</v>
      </c>
    </row>
    <row r="2871" spans="1:17">
      <c r="A2871" s="119" t="s">
        <v>4329</v>
      </c>
      <c r="B2871" s="6" t="s">
        <v>4468</v>
      </c>
      <c r="C2871" s="131" t="s">
        <v>8220</v>
      </c>
      <c r="D2871" s="132" t="s">
        <v>2479</v>
      </c>
      <c r="E2871" s="8">
        <v>1</v>
      </c>
      <c r="F2871" s="166" t="s">
        <v>30</v>
      </c>
      <c r="G2871" s="9">
        <v>2.78</v>
      </c>
      <c r="L2871" s="188">
        <f>VLOOKUP('Tabela STJ'!$F$5:$F$5098,'R$ REAJUSTADO'!$A$2:$B$44,2,FALSE)</f>
        <v>155.22</v>
      </c>
      <c r="M2871" s="51">
        <f t="shared" si="104"/>
        <v>155.22</v>
      </c>
      <c r="N2871" s="52">
        <f>G2871*'R$ REAJUSTADO'!$E$13</f>
        <v>44.313199999999995</v>
      </c>
      <c r="O2871" s="11">
        <f>(J2871*'R$ REAJUSTADO'!$E$16)*'Tabela STJ'!K2871</f>
        <v>0</v>
      </c>
      <c r="P2871" s="205">
        <f t="shared" si="103"/>
        <v>199.53319999999999</v>
      </c>
      <c r="Q2871" s="201" t="s">
        <v>5171</v>
      </c>
    </row>
    <row r="2872" spans="1:17">
      <c r="A2872" s="119" t="s">
        <v>4329</v>
      </c>
      <c r="B2872" s="6" t="s">
        <v>4468</v>
      </c>
      <c r="C2872" s="131" t="s">
        <v>8221</v>
      </c>
      <c r="D2872" s="132" t="s">
        <v>2480</v>
      </c>
      <c r="E2872" s="8">
        <v>1</v>
      </c>
      <c r="F2872" s="166" t="s">
        <v>5</v>
      </c>
      <c r="G2872" s="9">
        <v>30.516999999999999</v>
      </c>
      <c r="L2872" s="188">
        <f>VLOOKUP('Tabela STJ'!$F$5:$F$5098,'R$ REAJUSTADO'!$A$2:$B$44,2,FALSE)</f>
        <v>600.09</v>
      </c>
      <c r="M2872" s="51">
        <f t="shared" si="104"/>
        <v>600.09</v>
      </c>
      <c r="N2872" s="52">
        <f>G2872*'R$ REAJUSTADO'!$E$13</f>
        <v>486.44097999999997</v>
      </c>
      <c r="O2872" s="11">
        <f>(J2872*'R$ REAJUSTADO'!$E$16)*'Tabela STJ'!K2872</f>
        <v>0</v>
      </c>
      <c r="P2872" s="205">
        <f t="shared" si="103"/>
        <v>1086.53098</v>
      </c>
      <c r="Q2872" s="201" t="s">
        <v>5171</v>
      </c>
    </row>
    <row r="2873" spans="1:17">
      <c r="A2873" s="119" t="s">
        <v>4329</v>
      </c>
      <c r="B2873" s="6" t="s">
        <v>4468</v>
      </c>
      <c r="C2873" s="131" t="s">
        <v>8222</v>
      </c>
      <c r="D2873" s="132" t="s">
        <v>2481</v>
      </c>
      <c r="E2873" s="8">
        <v>1</v>
      </c>
      <c r="F2873" s="166" t="s">
        <v>196</v>
      </c>
      <c r="G2873" s="9">
        <v>14.798</v>
      </c>
      <c r="L2873" s="188">
        <f>VLOOKUP('Tabela STJ'!$F$5:$F$5098,'R$ REAJUSTADO'!$A$2:$B$44,2,FALSE)</f>
        <v>353.41</v>
      </c>
      <c r="M2873" s="51">
        <f t="shared" si="104"/>
        <v>353.41</v>
      </c>
      <c r="N2873" s="52">
        <f>G2873*'R$ REAJUSTADO'!$E$13</f>
        <v>235.88012000000001</v>
      </c>
      <c r="O2873" s="11">
        <f>(J2873*'R$ REAJUSTADO'!$E$16)*'Tabela STJ'!K2873</f>
        <v>0</v>
      </c>
      <c r="P2873" s="205">
        <f t="shared" si="103"/>
        <v>589.29012</v>
      </c>
      <c r="Q2873" s="201" t="s">
        <v>5171</v>
      </c>
    </row>
    <row r="2874" spans="1:17">
      <c r="A2874" s="119" t="s">
        <v>4329</v>
      </c>
      <c r="B2874" s="6" t="s">
        <v>4468</v>
      </c>
      <c r="C2874" s="131" t="s">
        <v>8223</v>
      </c>
      <c r="D2874" s="132" t="s">
        <v>2482</v>
      </c>
      <c r="E2874" s="8">
        <v>1</v>
      </c>
      <c r="F2874" s="166" t="s">
        <v>5</v>
      </c>
      <c r="G2874" s="9">
        <v>21.501000000000001</v>
      </c>
      <c r="L2874" s="188">
        <f>VLOOKUP('Tabela STJ'!$F$5:$F$5098,'R$ REAJUSTADO'!$A$2:$B$44,2,FALSE)</f>
        <v>600.09</v>
      </c>
      <c r="M2874" s="51">
        <f t="shared" si="104"/>
        <v>600.09</v>
      </c>
      <c r="N2874" s="52">
        <f>G2874*'R$ REAJUSTADO'!$E$13</f>
        <v>342.72594000000004</v>
      </c>
      <c r="O2874" s="11">
        <f>(J2874*'R$ REAJUSTADO'!$E$16)*'Tabela STJ'!K2874</f>
        <v>0</v>
      </c>
      <c r="P2874" s="205">
        <f t="shared" ref="P2874:P2938" si="105">SUM(M2874:O2874)</f>
        <v>942.81594000000007</v>
      </c>
      <c r="Q2874" s="201" t="s">
        <v>5171</v>
      </c>
    </row>
    <row r="2875" spans="1:17">
      <c r="A2875" s="119" t="s">
        <v>4329</v>
      </c>
      <c r="B2875" s="6" t="s">
        <v>4468</v>
      </c>
      <c r="C2875" s="131" t="s">
        <v>8224</v>
      </c>
      <c r="D2875" s="132" t="s">
        <v>2483</v>
      </c>
      <c r="E2875" s="8">
        <v>1</v>
      </c>
      <c r="F2875" s="166" t="s">
        <v>5</v>
      </c>
      <c r="L2875" s="188">
        <f>VLOOKUP('Tabela STJ'!$F$5:$F$5098,'R$ REAJUSTADO'!$A$2:$B$44,2,FALSE)</f>
        <v>600.09</v>
      </c>
      <c r="M2875" s="51">
        <f t="shared" si="104"/>
        <v>600.09</v>
      </c>
      <c r="N2875" s="52">
        <f>G2875*'R$ REAJUSTADO'!$E$13</f>
        <v>0</v>
      </c>
      <c r="O2875" s="11">
        <f>(J2875*'R$ REAJUSTADO'!$E$16)*'Tabela STJ'!K2875</f>
        <v>0</v>
      </c>
      <c r="P2875" s="205">
        <f t="shared" si="105"/>
        <v>600.09</v>
      </c>
      <c r="Q2875" s="201" t="s">
        <v>5171</v>
      </c>
    </row>
    <row r="2876" spans="1:17">
      <c r="A2876" s="119" t="s">
        <v>4329</v>
      </c>
      <c r="B2876" s="6" t="s">
        <v>4468</v>
      </c>
      <c r="C2876" s="131" t="s">
        <v>8225</v>
      </c>
      <c r="D2876" s="132" t="s">
        <v>2484</v>
      </c>
      <c r="E2876" s="8">
        <v>1</v>
      </c>
      <c r="F2876" s="166" t="s">
        <v>5</v>
      </c>
      <c r="L2876" s="188">
        <f>VLOOKUP('Tabela STJ'!$F$5:$F$5098,'R$ REAJUSTADO'!$A$2:$B$44,2,FALSE)</f>
        <v>600.09</v>
      </c>
      <c r="M2876" s="51">
        <f t="shared" si="104"/>
        <v>600.09</v>
      </c>
      <c r="N2876" s="52">
        <f>G2876*'R$ REAJUSTADO'!$E$13</f>
        <v>0</v>
      </c>
      <c r="O2876" s="11">
        <f>(J2876*'R$ REAJUSTADO'!$E$16)*'Tabela STJ'!K2876</f>
        <v>0</v>
      </c>
      <c r="P2876" s="205">
        <f t="shared" si="105"/>
        <v>600.09</v>
      </c>
      <c r="Q2876" s="201" t="s">
        <v>5171</v>
      </c>
    </row>
    <row r="2877" spans="1:17">
      <c r="A2877" s="119" t="s">
        <v>4329</v>
      </c>
      <c r="B2877" s="6" t="s">
        <v>4468</v>
      </c>
      <c r="C2877" s="131" t="s">
        <v>8226</v>
      </c>
      <c r="D2877" s="132" t="s">
        <v>2485</v>
      </c>
      <c r="E2877" s="8">
        <v>1</v>
      </c>
      <c r="F2877" s="166" t="s">
        <v>69</v>
      </c>
      <c r="G2877" s="9">
        <v>12.585000000000001</v>
      </c>
      <c r="L2877" s="188">
        <f>VLOOKUP('Tabela STJ'!$F$5:$F$5098,'R$ REAJUSTADO'!$A$2:$B$44,2,FALSE)</f>
        <v>212.03</v>
      </c>
      <c r="M2877" s="51">
        <f t="shared" si="104"/>
        <v>212.03</v>
      </c>
      <c r="N2877" s="52">
        <f>G2877*'R$ REAJUSTADO'!$E$13</f>
        <v>200.60490000000001</v>
      </c>
      <c r="O2877" s="11">
        <f>(J2877*'R$ REAJUSTADO'!$E$16)*'Tabela STJ'!K2877</f>
        <v>0</v>
      </c>
      <c r="P2877" s="205">
        <f t="shared" si="105"/>
        <v>412.63490000000002</v>
      </c>
      <c r="Q2877" s="201" t="s">
        <v>5171</v>
      </c>
    </row>
    <row r="2878" spans="1:17">
      <c r="A2878" s="119" t="s">
        <v>4329</v>
      </c>
      <c r="B2878" s="6" t="s">
        <v>4468</v>
      </c>
      <c r="C2878" s="131" t="s">
        <v>8227</v>
      </c>
      <c r="D2878" s="132" t="s">
        <v>2487</v>
      </c>
      <c r="E2878" s="8">
        <v>1</v>
      </c>
      <c r="F2878" s="166" t="s">
        <v>145</v>
      </c>
      <c r="G2878" s="9">
        <v>21.114000000000001</v>
      </c>
      <c r="L2878" s="188">
        <f>VLOOKUP('Tabela STJ'!$F$5:$F$5098,'R$ REAJUSTADO'!$A$2:$B$44,2,FALSE)</f>
        <v>304.89</v>
      </c>
      <c r="M2878" s="51">
        <f t="shared" si="104"/>
        <v>304.89</v>
      </c>
      <c r="N2878" s="52">
        <f>G2878*'R$ REAJUSTADO'!$E$13</f>
        <v>336.55716000000001</v>
      </c>
      <c r="O2878" s="11">
        <f>(J2878*'R$ REAJUSTADO'!$E$16)*'Tabela STJ'!K2878</f>
        <v>0</v>
      </c>
      <c r="P2878" s="205">
        <f t="shared" si="105"/>
        <v>641.44715999999994</v>
      </c>
      <c r="Q2878" s="201" t="s">
        <v>5171</v>
      </c>
    </row>
    <row r="2879" spans="1:17">
      <c r="A2879" s="119" t="s">
        <v>4329</v>
      </c>
      <c r="B2879" s="6" t="s">
        <v>4468</v>
      </c>
      <c r="C2879" s="131" t="s">
        <v>8228</v>
      </c>
      <c r="D2879" s="132" t="s">
        <v>2488</v>
      </c>
      <c r="E2879" s="8">
        <v>1</v>
      </c>
      <c r="F2879" s="166" t="s">
        <v>149</v>
      </c>
      <c r="G2879" s="9">
        <v>63.139000000000003</v>
      </c>
      <c r="H2879" s="8">
        <v>1</v>
      </c>
      <c r="L2879" s="188">
        <f>VLOOKUP('Tabela STJ'!$F$5:$F$5098,'R$ REAJUSTADO'!$A$2:$B$44,2,FALSE)</f>
        <v>458.72</v>
      </c>
      <c r="M2879" s="51">
        <f t="shared" si="104"/>
        <v>458.72</v>
      </c>
      <c r="N2879" s="52">
        <f>G2879*'R$ REAJUSTADO'!$E$13</f>
        <v>1006.43566</v>
      </c>
      <c r="O2879" s="11">
        <f>(J2879*'R$ REAJUSTADO'!$E$16)*'Tabela STJ'!K2879</f>
        <v>0</v>
      </c>
      <c r="P2879" s="205">
        <f t="shared" si="105"/>
        <v>1465.1556599999999</v>
      </c>
      <c r="Q2879" s="201" t="s">
        <v>5171</v>
      </c>
    </row>
    <row r="2880" spans="1:17">
      <c r="A2880" s="119" t="s">
        <v>4329</v>
      </c>
      <c r="B2880" s="6" t="s">
        <v>4468</v>
      </c>
      <c r="C2880" s="131" t="s">
        <v>8229</v>
      </c>
      <c r="D2880" s="132" t="s">
        <v>2490</v>
      </c>
      <c r="E2880" s="8">
        <v>1</v>
      </c>
      <c r="F2880" s="166" t="s">
        <v>69</v>
      </c>
      <c r="G2880" s="9">
        <v>2.78</v>
      </c>
      <c r="L2880" s="188">
        <f>VLOOKUP('Tabela STJ'!$F$5:$F$5098,'R$ REAJUSTADO'!$A$2:$B$44,2,FALSE)</f>
        <v>212.03</v>
      </c>
      <c r="M2880" s="51">
        <f t="shared" si="104"/>
        <v>212.03</v>
      </c>
      <c r="N2880" s="52">
        <f>G2880*'R$ REAJUSTADO'!$E$13</f>
        <v>44.313199999999995</v>
      </c>
      <c r="O2880" s="11">
        <f>(J2880*'R$ REAJUSTADO'!$E$16)*'Tabela STJ'!K2880</f>
        <v>0</v>
      </c>
      <c r="P2880" s="205">
        <f t="shared" si="105"/>
        <v>256.34320000000002</v>
      </c>
      <c r="Q2880" s="201" t="s">
        <v>5171</v>
      </c>
    </row>
    <row r="2881" spans="1:17">
      <c r="A2881" s="119" t="s">
        <v>4329</v>
      </c>
      <c r="B2881" s="6" t="s">
        <v>4468</v>
      </c>
      <c r="C2881" s="131" t="s">
        <v>8230</v>
      </c>
      <c r="D2881" s="132" t="s">
        <v>2491</v>
      </c>
      <c r="E2881" s="8">
        <v>1</v>
      </c>
      <c r="F2881" s="166" t="s">
        <v>145</v>
      </c>
      <c r="G2881" s="9">
        <v>30.41</v>
      </c>
      <c r="H2881" s="8">
        <v>1</v>
      </c>
      <c r="L2881" s="188">
        <f>VLOOKUP('Tabela STJ'!$F$5:$F$5098,'R$ REAJUSTADO'!$A$2:$B$44,2,FALSE)</f>
        <v>304.89</v>
      </c>
      <c r="M2881" s="51">
        <f t="shared" si="104"/>
        <v>304.89</v>
      </c>
      <c r="N2881" s="52">
        <f>G2881*'R$ REAJUSTADO'!$E$13</f>
        <v>484.73539999999997</v>
      </c>
      <c r="O2881" s="11">
        <f>(J2881*'R$ REAJUSTADO'!$E$16)*'Tabela STJ'!K2881</f>
        <v>0</v>
      </c>
      <c r="P2881" s="205">
        <f t="shared" si="105"/>
        <v>789.6253999999999</v>
      </c>
      <c r="Q2881" s="201" t="s">
        <v>5171</v>
      </c>
    </row>
    <row r="2882" spans="1:17">
      <c r="A2882" s="119" t="s">
        <v>4329</v>
      </c>
      <c r="B2882" s="6" t="s">
        <v>4468</v>
      </c>
      <c r="C2882" s="131" t="s">
        <v>8231</v>
      </c>
      <c r="D2882" s="132" t="s">
        <v>2493</v>
      </c>
      <c r="E2882" s="8">
        <v>1</v>
      </c>
      <c r="F2882" s="166" t="s">
        <v>30</v>
      </c>
      <c r="G2882" s="9">
        <v>4.0590000000000002</v>
      </c>
      <c r="L2882" s="188">
        <f>VLOOKUP('Tabela STJ'!$F$5:$F$5098,'R$ REAJUSTADO'!$A$2:$B$44,2,FALSE)</f>
        <v>155.22</v>
      </c>
      <c r="M2882" s="51">
        <f t="shared" si="104"/>
        <v>155.22</v>
      </c>
      <c r="N2882" s="52">
        <f>G2882*'R$ REAJUSTADO'!$E$13</f>
        <v>64.700460000000007</v>
      </c>
      <c r="O2882" s="11">
        <f>(J2882*'R$ REAJUSTADO'!$E$16)*'Tabela STJ'!K2882</f>
        <v>0</v>
      </c>
      <c r="P2882" s="205">
        <f t="shared" si="105"/>
        <v>219.92045999999999</v>
      </c>
      <c r="Q2882" s="201" t="s">
        <v>5171</v>
      </c>
    </row>
    <row r="2883" spans="1:17">
      <c r="A2883" s="119" t="s">
        <v>4329</v>
      </c>
      <c r="B2883" s="6" t="s">
        <v>4468</v>
      </c>
      <c r="C2883" s="131" t="s">
        <v>8232</v>
      </c>
      <c r="D2883" s="132" t="s">
        <v>2494</v>
      </c>
      <c r="E2883" s="8">
        <v>1</v>
      </c>
      <c r="F2883" s="166" t="s">
        <v>11</v>
      </c>
      <c r="G2883" s="9">
        <v>3</v>
      </c>
      <c r="L2883" s="188">
        <f>VLOOKUP('Tabela STJ'!$F$5:$F$5098,'R$ REAJUSTADO'!$A$2:$B$44,2,FALSE)</f>
        <v>74.84</v>
      </c>
      <c r="M2883" s="51">
        <f t="shared" si="104"/>
        <v>74.84</v>
      </c>
      <c r="N2883" s="52">
        <f>G2883*'R$ REAJUSTADO'!$E$13</f>
        <v>47.82</v>
      </c>
      <c r="O2883" s="11">
        <f>(J2883*'R$ REAJUSTADO'!$E$16)*'Tabela STJ'!K2883</f>
        <v>0</v>
      </c>
      <c r="P2883" s="205">
        <f t="shared" si="105"/>
        <v>122.66</v>
      </c>
      <c r="Q2883" s="201" t="s">
        <v>5171</v>
      </c>
    </row>
    <row r="2884" spans="1:17">
      <c r="A2884" s="119" t="s">
        <v>4329</v>
      </c>
      <c r="B2884" s="6" t="s">
        <v>4468</v>
      </c>
      <c r="C2884" s="131" t="s">
        <v>8233</v>
      </c>
      <c r="D2884" s="132" t="s">
        <v>2497</v>
      </c>
      <c r="E2884" s="8">
        <v>1</v>
      </c>
      <c r="F2884" s="166" t="s">
        <v>30</v>
      </c>
      <c r="G2884" s="9">
        <v>5.2</v>
      </c>
      <c r="L2884" s="188">
        <f>VLOOKUP('Tabela STJ'!$F$5:$F$5098,'R$ REAJUSTADO'!$A$2:$B$44,2,FALSE)</f>
        <v>155.22</v>
      </c>
      <c r="M2884" s="51">
        <f t="shared" si="104"/>
        <v>155.22</v>
      </c>
      <c r="N2884" s="52">
        <f>G2884*'R$ REAJUSTADO'!$E$13</f>
        <v>82.888000000000005</v>
      </c>
      <c r="O2884" s="11">
        <f>(J2884*'R$ REAJUSTADO'!$E$16)*'Tabela STJ'!K2884</f>
        <v>0</v>
      </c>
      <c r="P2884" s="205">
        <f t="shared" si="105"/>
        <v>238.108</v>
      </c>
      <c r="Q2884" s="201" t="s">
        <v>5171</v>
      </c>
    </row>
    <row r="2885" spans="1:17">
      <c r="A2885" s="119" t="s">
        <v>4329</v>
      </c>
      <c r="B2885" s="6" t="s">
        <v>4468</v>
      </c>
      <c r="C2885" s="131" t="s">
        <v>8234</v>
      </c>
      <c r="D2885" s="132" t="s">
        <v>2498</v>
      </c>
      <c r="E2885" s="8">
        <v>1</v>
      </c>
      <c r="F2885" s="166" t="s">
        <v>30</v>
      </c>
      <c r="G2885" s="9">
        <v>4.7119999999999997</v>
      </c>
      <c r="L2885" s="188">
        <f>VLOOKUP('Tabela STJ'!$F$5:$F$5098,'R$ REAJUSTADO'!$A$2:$B$44,2,FALSE)</f>
        <v>155.22</v>
      </c>
      <c r="M2885" s="51">
        <f t="shared" si="104"/>
        <v>155.22</v>
      </c>
      <c r="N2885" s="52">
        <f>G2885*'R$ REAJUSTADO'!$E$13</f>
        <v>75.109279999999998</v>
      </c>
      <c r="O2885" s="11">
        <f>(J2885*'R$ REAJUSTADO'!$E$16)*'Tabela STJ'!K2885</f>
        <v>0</v>
      </c>
      <c r="P2885" s="205">
        <f t="shared" si="105"/>
        <v>230.32927999999998</v>
      </c>
      <c r="Q2885" s="201" t="s">
        <v>5171</v>
      </c>
    </row>
    <row r="2886" spans="1:17">
      <c r="A2886" s="119" t="s">
        <v>4329</v>
      </c>
      <c r="B2886" s="6" t="s">
        <v>4468</v>
      </c>
      <c r="C2886" s="131" t="s">
        <v>8235</v>
      </c>
      <c r="D2886" s="132" t="s">
        <v>2499</v>
      </c>
      <c r="E2886" s="8">
        <v>1</v>
      </c>
      <c r="F2886" s="166" t="s">
        <v>69</v>
      </c>
      <c r="G2886" s="9">
        <v>5.2</v>
      </c>
      <c r="L2886" s="188">
        <f>VLOOKUP('Tabela STJ'!$F$5:$F$5098,'R$ REAJUSTADO'!$A$2:$B$44,2,FALSE)</f>
        <v>212.03</v>
      </c>
      <c r="M2886" s="51">
        <f t="shared" si="104"/>
        <v>212.03</v>
      </c>
      <c r="N2886" s="52">
        <f>G2886*'R$ REAJUSTADO'!$E$13</f>
        <v>82.888000000000005</v>
      </c>
      <c r="O2886" s="11">
        <f>(J2886*'R$ REAJUSTADO'!$E$16)*'Tabela STJ'!K2886</f>
        <v>0</v>
      </c>
      <c r="P2886" s="205">
        <f t="shared" si="105"/>
        <v>294.91800000000001</v>
      </c>
      <c r="Q2886" s="201" t="s">
        <v>5171</v>
      </c>
    </row>
    <row r="2887" spans="1:17">
      <c r="A2887" s="119" t="s">
        <v>4329</v>
      </c>
      <c r="B2887" s="6" t="s">
        <v>4468</v>
      </c>
      <c r="C2887" s="131" t="s">
        <v>8236</v>
      </c>
      <c r="D2887" s="132" t="s">
        <v>2500</v>
      </c>
      <c r="E2887" s="8">
        <v>1</v>
      </c>
      <c r="F2887" s="166" t="s">
        <v>30</v>
      </c>
      <c r="G2887" s="9">
        <v>4.7119999999999997</v>
      </c>
      <c r="L2887" s="188">
        <f>VLOOKUP('Tabela STJ'!$F$5:$F$5098,'R$ REAJUSTADO'!$A$2:$B$44,2,FALSE)</f>
        <v>155.22</v>
      </c>
      <c r="M2887" s="51">
        <f t="shared" si="104"/>
        <v>155.22</v>
      </c>
      <c r="N2887" s="52">
        <f>G2887*'R$ REAJUSTADO'!$E$13</f>
        <v>75.109279999999998</v>
      </c>
      <c r="O2887" s="11">
        <f>(J2887*'R$ REAJUSTADO'!$E$16)*'Tabela STJ'!K2887</f>
        <v>0</v>
      </c>
      <c r="P2887" s="205">
        <f t="shared" si="105"/>
        <v>230.32927999999998</v>
      </c>
      <c r="Q2887" s="201" t="s">
        <v>5171</v>
      </c>
    </row>
    <row r="2888" spans="1:17">
      <c r="A2888" s="119" t="s">
        <v>4329</v>
      </c>
      <c r="B2888" s="6" t="s">
        <v>4468</v>
      </c>
      <c r="C2888" s="131" t="s">
        <v>8237</v>
      </c>
      <c r="D2888" s="132" t="s">
        <v>2503</v>
      </c>
      <c r="E2888" s="8">
        <v>1</v>
      </c>
      <c r="F2888" s="166" t="s">
        <v>30</v>
      </c>
      <c r="G2888" s="9">
        <v>13</v>
      </c>
      <c r="L2888" s="188">
        <f>VLOOKUP('Tabela STJ'!$F$5:$F$5098,'R$ REAJUSTADO'!$A$2:$B$44,2,FALSE)</f>
        <v>155.22</v>
      </c>
      <c r="M2888" s="51">
        <f t="shared" si="104"/>
        <v>155.22</v>
      </c>
      <c r="N2888" s="52">
        <f>G2888*'R$ REAJUSTADO'!$E$13</f>
        <v>207.22</v>
      </c>
      <c r="O2888" s="11">
        <f>(J2888*'R$ REAJUSTADO'!$E$16)*'Tabela STJ'!K2888</f>
        <v>0</v>
      </c>
      <c r="P2888" s="205">
        <f t="shared" si="105"/>
        <v>362.44</v>
      </c>
      <c r="Q2888" s="201" t="s">
        <v>5171</v>
      </c>
    </row>
    <row r="2889" spans="1:17">
      <c r="A2889" s="119" t="s">
        <v>4329</v>
      </c>
      <c r="B2889" s="6" t="s">
        <v>4468</v>
      </c>
      <c r="C2889" s="131" t="s">
        <v>8238</v>
      </c>
      <c r="D2889" s="132" t="s">
        <v>2504</v>
      </c>
      <c r="E2889" s="8">
        <v>1</v>
      </c>
      <c r="F2889" s="166" t="s">
        <v>30</v>
      </c>
      <c r="G2889" s="9">
        <v>11</v>
      </c>
      <c r="L2889" s="188">
        <f>VLOOKUP('Tabela STJ'!$F$5:$F$5098,'R$ REAJUSTADO'!$A$2:$B$44,2,FALSE)</f>
        <v>155.22</v>
      </c>
      <c r="M2889" s="51">
        <f t="shared" si="104"/>
        <v>155.22</v>
      </c>
      <c r="N2889" s="52">
        <f>G2889*'R$ REAJUSTADO'!$E$13</f>
        <v>175.34</v>
      </c>
      <c r="O2889" s="11">
        <f>(J2889*'R$ REAJUSTADO'!$E$16)*'Tabela STJ'!K2889</f>
        <v>0</v>
      </c>
      <c r="P2889" s="205">
        <f t="shared" si="105"/>
        <v>330.56</v>
      </c>
      <c r="Q2889" s="201" t="s">
        <v>5171</v>
      </c>
    </row>
    <row r="2890" spans="1:17">
      <c r="A2890" s="119" t="s">
        <v>4329</v>
      </c>
      <c r="B2890" s="6" t="s">
        <v>4468</v>
      </c>
      <c r="C2890" s="131" t="s">
        <v>8239</v>
      </c>
      <c r="D2890" s="132" t="s">
        <v>2501</v>
      </c>
      <c r="E2890" s="8">
        <v>1</v>
      </c>
      <c r="F2890" s="166" t="s">
        <v>69</v>
      </c>
      <c r="G2890" s="9">
        <v>8.7750000000000004</v>
      </c>
      <c r="L2890" s="188">
        <f>VLOOKUP('Tabela STJ'!$F$5:$F$5098,'R$ REAJUSTADO'!$A$2:$B$44,2,FALSE)</f>
        <v>212.03</v>
      </c>
      <c r="M2890" s="51">
        <f t="shared" si="104"/>
        <v>212.03</v>
      </c>
      <c r="N2890" s="52">
        <f>G2890*'R$ REAJUSTADO'!$E$13</f>
        <v>139.87350000000001</v>
      </c>
      <c r="O2890" s="11">
        <f>(J2890*'R$ REAJUSTADO'!$E$16)*'Tabela STJ'!K2890</f>
        <v>0</v>
      </c>
      <c r="P2890" s="205">
        <f t="shared" si="105"/>
        <v>351.90350000000001</v>
      </c>
      <c r="Q2890" s="201" t="s">
        <v>5171</v>
      </c>
    </row>
    <row r="2891" spans="1:17">
      <c r="A2891" s="119" t="s">
        <v>4329</v>
      </c>
      <c r="B2891" s="6" t="s">
        <v>4468</v>
      </c>
      <c r="C2891" s="131" t="s">
        <v>8240</v>
      </c>
      <c r="D2891" s="132" t="s">
        <v>2502</v>
      </c>
      <c r="E2891" s="8">
        <v>1</v>
      </c>
      <c r="F2891" s="166" t="s">
        <v>69</v>
      </c>
      <c r="G2891" s="9">
        <v>4.7119999999999997</v>
      </c>
      <c r="L2891" s="188">
        <f>VLOOKUP('Tabela STJ'!$F$5:$F$5098,'R$ REAJUSTADO'!$A$2:$B$44,2,FALSE)</f>
        <v>212.03</v>
      </c>
      <c r="M2891" s="51">
        <f t="shared" si="104"/>
        <v>212.03</v>
      </c>
      <c r="N2891" s="52">
        <f>G2891*'R$ REAJUSTADO'!$E$13</f>
        <v>75.109279999999998</v>
      </c>
      <c r="O2891" s="11">
        <f>(J2891*'R$ REAJUSTADO'!$E$16)*'Tabela STJ'!K2891</f>
        <v>0</v>
      </c>
      <c r="P2891" s="205">
        <f t="shared" si="105"/>
        <v>287.13927999999999</v>
      </c>
      <c r="Q2891" s="201" t="s">
        <v>5171</v>
      </c>
    </row>
    <row r="2892" spans="1:17">
      <c r="A2892" s="119" t="s">
        <v>4329</v>
      </c>
      <c r="B2892" s="6" t="s">
        <v>4468</v>
      </c>
      <c r="C2892" s="131" t="s">
        <v>8241</v>
      </c>
      <c r="D2892" s="132" t="s">
        <v>2495</v>
      </c>
      <c r="E2892" s="8">
        <v>1</v>
      </c>
      <c r="F2892" s="166" t="s">
        <v>47</v>
      </c>
      <c r="G2892" s="9">
        <v>105.61</v>
      </c>
      <c r="L2892" s="188">
        <f>VLOOKUP('Tabela STJ'!$F$5:$F$5098,'R$ REAJUSTADO'!$A$2:$B$44,2,FALSE)</f>
        <v>282.70999999999998</v>
      </c>
      <c r="M2892" s="51">
        <f t="shared" si="104"/>
        <v>282.70999999999998</v>
      </c>
      <c r="N2892" s="52">
        <f>G2892*'R$ REAJUSTADO'!$E$13</f>
        <v>1683.4233999999999</v>
      </c>
      <c r="O2892" s="11">
        <f>(J2892*'R$ REAJUSTADO'!$E$16)*'Tabela STJ'!K2892</f>
        <v>0</v>
      </c>
      <c r="P2892" s="205">
        <f t="shared" si="105"/>
        <v>1966.1333999999999</v>
      </c>
      <c r="Q2892" s="201" t="s">
        <v>5171</v>
      </c>
    </row>
    <row r="2893" spans="1:17">
      <c r="A2893" s="119" t="s">
        <v>4329</v>
      </c>
      <c r="B2893" s="6" t="s">
        <v>4468</v>
      </c>
      <c r="C2893" s="131" t="s">
        <v>8242</v>
      </c>
      <c r="D2893" s="132" t="s">
        <v>2496</v>
      </c>
      <c r="E2893" s="8">
        <v>1</v>
      </c>
      <c r="F2893" s="166" t="s">
        <v>3</v>
      </c>
      <c r="G2893" s="9">
        <v>13.9</v>
      </c>
      <c r="L2893" s="188">
        <f>VLOOKUP('Tabela STJ'!$F$5:$F$5098,'R$ REAJUSTADO'!$A$2:$B$44,2,FALSE)</f>
        <v>261.93</v>
      </c>
      <c r="M2893" s="51">
        <f t="shared" si="104"/>
        <v>261.93</v>
      </c>
      <c r="N2893" s="52">
        <f>G2893*'R$ REAJUSTADO'!$E$13</f>
        <v>221.566</v>
      </c>
      <c r="O2893" s="11">
        <f>(J2893*'R$ REAJUSTADO'!$E$16)*'Tabela STJ'!K2893</f>
        <v>0</v>
      </c>
      <c r="P2893" s="205">
        <f t="shared" si="105"/>
        <v>483.49599999999998</v>
      </c>
      <c r="Q2893" s="201" t="s">
        <v>5171</v>
      </c>
    </row>
    <row r="2894" spans="1:17">
      <c r="A2894" s="119" t="s">
        <v>4329</v>
      </c>
      <c r="B2894" s="6" t="s">
        <v>4468</v>
      </c>
      <c r="C2894" s="131" t="s">
        <v>8243</v>
      </c>
      <c r="D2894" s="132" t="s">
        <v>2476</v>
      </c>
      <c r="E2894" s="8">
        <v>1</v>
      </c>
      <c r="F2894" s="166" t="s">
        <v>3</v>
      </c>
      <c r="G2894" s="9">
        <v>14.805999999999999</v>
      </c>
      <c r="L2894" s="188">
        <f>VLOOKUP('Tabela STJ'!$F$5:$F$5098,'R$ REAJUSTADO'!$A$2:$B$44,2,FALSE)</f>
        <v>261.93</v>
      </c>
      <c r="M2894" s="51">
        <f t="shared" si="104"/>
        <v>261.93</v>
      </c>
      <c r="N2894" s="52">
        <f>G2894*'R$ REAJUSTADO'!$E$13</f>
        <v>236.00763999999998</v>
      </c>
      <c r="O2894" s="11">
        <f>(J2894*'R$ REAJUSTADO'!$E$16)*'Tabela STJ'!K2894</f>
        <v>0</v>
      </c>
      <c r="P2894" s="205">
        <f t="shared" si="105"/>
        <v>497.93763999999999</v>
      </c>
      <c r="Q2894" s="201" t="s">
        <v>5171</v>
      </c>
    </row>
    <row r="2895" spans="1:17">
      <c r="A2895" s="119" t="s">
        <v>4329</v>
      </c>
      <c r="B2895" s="6" t="s">
        <v>4468</v>
      </c>
      <c r="C2895" s="131" t="s">
        <v>8244</v>
      </c>
      <c r="D2895" s="132" t="s">
        <v>2492</v>
      </c>
      <c r="E2895" s="8">
        <v>1</v>
      </c>
      <c r="F2895" s="166" t="s">
        <v>153</v>
      </c>
      <c r="G2895" s="9">
        <v>12.585000000000001</v>
      </c>
      <c r="L2895" s="188">
        <f>VLOOKUP('Tabela STJ'!$F$5:$F$5098,'R$ REAJUSTADO'!$A$2:$B$44,2,FALSE)</f>
        <v>232.84</v>
      </c>
      <c r="M2895" s="51">
        <f t="shared" ref="M2895:M2959" si="106">L2895*E2895</f>
        <v>232.84</v>
      </c>
      <c r="N2895" s="52">
        <f>G2895*'R$ REAJUSTADO'!$E$13</f>
        <v>200.60490000000001</v>
      </c>
      <c r="O2895" s="11">
        <f>(J2895*'R$ REAJUSTADO'!$E$16)*'Tabela STJ'!K2895</f>
        <v>0</v>
      </c>
      <c r="P2895" s="205">
        <f t="shared" si="105"/>
        <v>433.44490000000002</v>
      </c>
      <c r="Q2895" s="201" t="s">
        <v>5171</v>
      </c>
    </row>
    <row r="2896" spans="1:17">
      <c r="A2896" s="119" t="s">
        <v>4329</v>
      </c>
      <c r="B2896" s="6" t="s">
        <v>4468</v>
      </c>
      <c r="C2896" s="131" t="s">
        <v>8245</v>
      </c>
      <c r="D2896" s="132" t="s">
        <v>2505</v>
      </c>
      <c r="E2896" s="8">
        <v>1</v>
      </c>
      <c r="F2896" s="166" t="s">
        <v>30</v>
      </c>
      <c r="G2896" s="9">
        <v>7.15</v>
      </c>
      <c r="L2896" s="188">
        <f>VLOOKUP('Tabela STJ'!$F$5:$F$5098,'R$ REAJUSTADO'!$A$2:$B$44,2,FALSE)</f>
        <v>155.22</v>
      </c>
      <c r="M2896" s="51">
        <f t="shared" si="106"/>
        <v>155.22</v>
      </c>
      <c r="N2896" s="52">
        <f>G2896*'R$ REAJUSTADO'!$E$13</f>
        <v>113.971</v>
      </c>
      <c r="O2896" s="11">
        <f>(J2896*'R$ REAJUSTADO'!$E$16)*'Tabela STJ'!K2896</f>
        <v>0</v>
      </c>
      <c r="P2896" s="205">
        <f t="shared" si="105"/>
        <v>269.19100000000003</v>
      </c>
      <c r="Q2896" s="201" t="s">
        <v>5171</v>
      </c>
    </row>
    <row r="2897" spans="1:17">
      <c r="A2897" s="119" t="s">
        <v>4329</v>
      </c>
      <c r="B2897" s="6" t="s">
        <v>4468</v>
      </c>
      <c r="C2897" s="131" t="s">
        <v>8246</v>
      </c>
      <c r="D2897" s="132" t="s">
        <v>2486</v>
      </c>
      <c r="E2897" s="8">
        <v>1</v>
      </c>
      <c r="F2897" s="166" t="s">
        <v>69</v>
      </c>
      <c r="G2897" s="9">
        <v>13.9</v>
      </c>
      <c r="L2897" s="188">
        <f>VLOOKUP('Tabela STJ'!$F$5:$F$5098,'R$ REAJUSTADO'!$A$2:$B$44,2,FALSE)</f>
        <v>212.03</v>
      </c>
      <c r="M2897" s="51">
        <f t="shared" si="106"/>
        <v>212.03</v>
      </c>
      <c r="N2897" s="52">
        <f>G2897*'R$ REAJUSTADO'!$E$13</f>
        <v>221.566</v>
      </c>
      <c r="O2897" s="11">
        <f>(J2897*'R$ REAJUSTADO'!$E$16)*'Tabela STJ'!K2897</f>
        <v>0</v>
      </c>
      <c r="P2897" s="205">
        <f t="shared" si="105"/>
        <v>433.596</v>
      </c>
      <c r="Q2897" s="201" t="s">
        <v>5171</v>
      </c>
    </row>
    <row r="2898" spans="1:17">
      <c r="A2898" s="119" t="s">
        <v>4329</v>
      </c>
      <c r="B2898" s="6" t="s">
        <v>4468</v>
      </c>
      <c r="C2898" s="131" t="s">
        <v>8247</v>
      </c>
      <c r="D2898" s="132" t="s">
        <v>2489</v>
      </c>
      <c r="E2898" s="8">
        <v>1</v>
      </c>
      <c r="F2898" s="166" t="s">
        <v>201</v>
      </c>
      <c r="L2898" s="188">
        <f>VLOOKUP('Tabela STJ'!$F$5:$F$5098,'R$ REAJUSTADO'!$A$2:$B$44,2,FALSE)</f>
        <v>769.16</v>
      </c>
      <c r="M2898" s="51">
        <f t="shared" si="106"/>
        <v>769.16</v>
      </c>
      <c r="N2898" s="52">
        <f>G2898*'R$ REAJUSTADO'!$E$13</f>
        <v>0</v>
      </c>
      <c r="O2898" s="11">
        <f>(J2898*'R$ REAJUSTADO'!$E$16)*'Tabela STJ'!K2898</f>
        <v>0</v>
      </c>
      <c r="P2898" s="205">
        <f t="shared" si="105"/>
        <v>769.16</v>
      </c>
      <c r="Q2898" s="201" t="s">
        <v>5171</v>
      </c>
    </row>
    <row r="2899" spans="1:17" s="26" customFormat="1" ht="31.5">
      <c r="A2899" s="273" t="s">
        <v>5495</v>
      </c>
      <c r="B2899" s="273"/>
      <c r="C2899" s="273"/>
      <c r="D2899" s="273"/>
      <c r="E2899" s="273"/>
      <c r="F2899" s="273"/>
      <c r="G2899" s="273"/>
      <c r="H2899" s="273"/>
      <c r="I2899" s="273"/>
      <c r="J2899" s="273"/>
      <c r="K2899" s="273"/>
      <c r="L2899" s="273"/>
      <c r="M2899" s="273"/>
      <c r="N2899" s="273"/>
      <c r="O2899" s="273"/>
      <c r="P2899" s="273"/>
      <c r="Q2899" s="273"/>
    </row>
    <row r="2900" spans="1:17">
      <c r="A2900" s="119" t="s">
        <v>4329</v>
      </c>
      <c r="B2900" s="6" t="s">
        <v>4469</v>
      </c>
      <c r="C2900" s="131" t="s">
        <v>8248</v>
      </c>
      <c r="D2900" s="132" t="s">
        <v>2506</v>
      </c>
      <c r="E2900" s="8">
        <v>1</v>
      </c>
      <c r="F2900" s="166" t="s">
        <v>238</v>
      </c>
      <c r="L2900" s="188">
        <f>VLOOKUP('Tabela STJ'!$F$5:$F$5098,'R$ REAJUSTADO'!$A$2:$B$44,2,FALSE)</f>
        <v>679.08</v>
      </c>
      <c r="M2900" s="51">
        <f t="shared" si="106"/>
        <v>679.08</v>
      </c>
      <c r="N2900" s="52">
        <f>G2900*'R$ REAJUSTADO'!$E$13</f>
        <v>0</v>
      </c>
      <c r="O2900" s="11">
        <f>(J2900*'R$ REAJUSTADO'!$E$16)*'Tabela STJ'!K2900</f>
        <v>0</v>
      </c>
      <c r="P2900" s="205">
        <f t="shared" si="105"/>
        <v>679.08</v>
      </c>
      <c r="Q2900" s="201" t="s">
        <v>5171</v>
      </c>
    </row>
    <row r="2901" spans="1:17">
      <c r="A2901" s="119" t="s">
        <v>4329</v>
      </c>
      <c r="B2901" s="6" t="s">
        <v>4469</v>
      </c>
      <c r="C2901" s="131" t="s">
        <v>8249</v>
      </c>
      <c r="D2901" s="132" t="s">
        <v>2533</v>
      </c>
      <c r="E2901" s="8">
        <v>1</v>
      </c>
      <c r="F2901" s="166" t="s">
        <v>153</v>
      </c>
      <c r="G2901" s="9">
        <v>15.45</v>
      </c>
      <c r="L2901" s="188">
        <f>VLOOKUP('Tabela STJ'!$F$5:$F$5098,'R$ REAJUSTADO'!$A$2:$B$44,2,FALSE)</f>
        <v>232.84</v>
      </c>
      <c r="M2901" s="51">
        <f t="shared" si="106"/>
        <v>232.84</v>
      </c>
      <c r="N2901" s="52">
        <f>G2901*'R$ REAJUSTADO'!$E$13</f>
        <v>246.27299999999997</v>
      </c>
      <c r="O2901" s="11">
        <f>(J2901*'R$ REAJUSTADO'!$E$16)*'Tabela STJ'!K2901</f>
        <v>0</v>
      </c>
      <c r="P2901" s="205">
        <f t="shared" si="105"/>
        <v>479.11299999999994</v>
      </c>
      <c r="Q2901" s="201" t="s">
        <v>5171</v>
      </c>
    </row>
    <row r="2902" spans="1:17">
      <c r="A2902" s="119" t="s">
        <v>4329</v>
      </c>
      <c r="B2902" s="6" t="s">
        <v>4469</v>
      </c>
      <c r="C2902" s="131" t="s">
        <v>8250</v>
      </c>
      <c r="D2902" s="132" t="s">
        <v>2507</v>
      </c>
      <c r="E2902" s="8">
        <v>1</v>
      </c>
      <c r="F2902" s="166" t="s">
        <v>196</v>
      </c>
      <c r="G2902" s="9">
        <v>30.41</v>
      </c>
      <c r="H2902" s="8">
        <v>1</v>
      </c>
      <c r="L2902" s="188">
        <f>VLOOKUP('Tabela STJ'!$F$5:$F$5098,'R$ REAJUSTADO'!$A$2:$B$44,2,FALSE)</f>
        <v>353.41</v>
      </c>
      <c r="M2902" s="51">
        <f t="shared" si="106"/>
        <v>353.41</v>
      </c>
      <c r="N2902" s="52">
        <f>G2902*'R$ REAJUSTADO'!$E$13</f>
        <v>484.73539999999997</v>
      </c>
      <c r="O2902" s="11">
        <f>(J2902*'R$ REAJUSTADO'!$E$16)*'Tabela STJ'!K2902</f>
        <v>0</v>
      </c>
      <c r="P2902" s="205">
        <f t="shared" si="105"/>
        <v>838.1454</v>
      </c>
      <c r="Q2902" s="201" t="s">
        <v>5171</v>
      </c>
    </row>
    <row r="2903" spans="1:17">
      <c r="A2903" s="119" t="s">
        <v>4329</v>
      </c>
      <c r="B2903" s="6" t="s">
        <v>4469</v>
      </c>
      <c r="C2903" s="131" t="s">
        <v>8251</v>
      </c>
      <c r="D2903" s="132" t="s">
        <v>2508</v>
      </c>
      <c r="E2903" s="8">
        <v>1</v>
      </c>
      <c r="F2903" s="166" t="s">
        <v>196</v>
      </c>
      <c r="G2903" s="9">
        <v>8.7750000000000004</v>
      </c>
      <c r="L2903" s="188">
        <f>VLOOKUP('Tabela STJ'!$F$5:$F$5098,'R$ REAJUSTADO'!$A$2:$B$44,2,FALSE)</f>
        <v>353.41</v>
      </c>
      <c r="M2903" s="51">
        <f t="shared" si="106"/>
        <v>353.41</v>
      </c>
      <c r="N2903" s="52">
        <f>G2903*'R$ REAJUSTADO'!$E$13</f>
        <v>139.87350000000001</v>
      </c>
      <c r="O2903" s="11">
        <f>(J2903*'R$ REAJUSTADO'!$E$16)*'Tabela STJ'!K2903</f>
        <v>0</v>
      </c>
      <c r="P2903" s="205">
        <f t="shared" si="105"/>
        <v>493.2835</v>
      </c>
      <c r="Q2903" s="201" t="s">
        <v>5171</v>
      </c>
    </row>
    <row r="2904" spans="1:17">
      <c r="A2904" s="119" t="s">
        <v>4329</v>
      </c>
      <c r="B2904" s="6" t="s">
        <v>4469</v>
      </c>
      <c r="C2904" s="131" t="s">
        <v>8252</v>
      </c>
      <c r="D2904" s="132" t="s">
        <v>2509</v>
      </c>
      <c r="E2904" s="8">
        <v>1</v>
      </c>
      <c r="F2904" s="166" t="s">
        <v>5</v>
      </c>
      <c r="G2904" s="9">
        <v>9.8350000000000009</v>
      </c>
      <c r="H2904" s="8">
        <v>1</v>
      </c>
      <c r="L2904" s="188">
        <f>VLOOKUP('Tabela STJ'!$F$5:$F$5098,'R$ REAJUSTADO'!$A$2:$B$44,2,FALSE)</f>
        <v>600.09</v>
      </c>
      <c r="M2904" s="51">
        <f t="shared" si="106"/>
        <v>600.09</v>
      </c>
      <c r="N2904" s="52">
        <f>G2904*'R$ REAJUSTADO'!$E$13</f>
        <v>156.76990000000001</v>
      </c>
      <c r="O2904" s="11">
        <f>(J2904*'R$ REAJUSTADO'!$E$16)*'Tabela STJ'!K2904</f>
        <v>0</v>
      </c>
      <c r="P2904" s="205">
        <f t="shared" si="105"/>
        <v>756.85990000000004</v>
      </c>
      <c r="Q2904" s="201" t="s">
        <v>5171</v>
      </c>
    </row>
    <row r="2905" spans="1:17">
      <c r="A2905" s="119" t="s">
        <v>4329</v>
      </c>
      <c r="B2905" s="6" t="s">
        <v>4469</v>
      </c>
      <c r="C2905" s="131" t="s">
        <v>8253</v>
      </c>
      <c r="D2905" s="132" t="s">
        <v>2510</v>
      </c>
      <c r="E2905" s="8">
        <v>1</v>
      </c>
      <c r="F2905" s="166" t="s">
        <v>194</v>
      </c>
      <c r="G2905" s="9">
        <v>30.516999999999999</v>
      </c>
      <c r="H2905" s="8">
        <v>1</v>
      </c>
      <c r="L2905" s="188">
        <f>VLOOKUP('Tabela STJ'!$F$5:$F$5098,'R$ REAJUSTADO'!$A$2:$B$44,2,FALSE)</f>
        <v>923</v>
      </c>
      <c r="M2905" s="51">
        <f t="shared" si="106"/>
        <v>923</v>
      </c>
      <c r="N2905" s="52">
        <f>G2905*'R$ REAJUSTADO'!$E$13</f>
        <v>486.44097999999997</v>
      </c>
      <c r="O2905" s="11">
        <f>(J2905*'R$ REAJUSTADO'!$E$16)*'Tabela STJ'!K2905</f>
        <v>0</v>
      </c>
      <c r="P2905" s="205">
        <f t="shared" si="105"/>
        <v>1409.4409799999999</v>
      </c>
      <c r="Q2905" s="201" t="s">
        <v>5171</v>
      </c>
    </row>
    <row r="2906" spans="1:17">
      <c r="A2906" s="119" t="s">
        <v>4329</v>
      </c>
      <c r="B2906" s="6" t="s">
        <v>4469</v>
      </c>
      <c r="C2906" s="131" t="s">
        <v>8254</v>
      </c>
      <c r="D2906" s="132" t="s">
        <v>2511</v>
      </c>
      <c r="E2906" s="8">
        <v>1</v>
      </c>
      <c r="F2906" s="166" t="s">
        <v>145</v>
      </c>
      <c r="G2906" s="9">
        <v>7.2329999999999997</v>
      </c>
      <c r="L2906" s="188">
        <f>VLOOKUP('Tabela STJ'!$F$5:$F$5098,'R$ REAJUSTADO'!$A$2:$B$44,2,FALSE)</f>
        <v>304.89</v>
      </c>
      <c r="M2906" s="51">
        <f t="shared" si="106"/>
        <v>304.89</v>
      </c>
      <c r="N2906" s="52">
        <f>G2906*'R$ REAJUSTADO'!$E$13</f>
        <v>115.29401999999999</v>
      </c>
      <c r="O2906" s="11">
        <f>(J2906*'R$ REAJUSTADO'!$E$16)*'Tabela STJ'!K2906</f>
        <v>0</v>
      </c>
      <c r="P2906" s="205">
        <f t="shared" si="105"/>
        <v>420.18401999999998</v>
      </c>
      <c r="Q2906" s="201" t="s">
        <v>5171</v>
      </c>
    </row>
    <row r="2907" spans="1:17">
      <c r="A2907" s="119" t="s">
        <v>4329</v>
      </c>
      <c r="B2907" s="6" t="s">
        <v>4469</v>
      </c>
      <c r="C2907" s="131" t="s">
        <v>8255</v>
      </c>
      <c r="D2907" s="132" t="s">
        <v>2512</v>
      </c>
      <c r="E2907" s="8">
        <v>1</v>
      </c>
      <c r="F2907" s="166" t="s">
        <v>47</v>
      </c>
      <c r="G2907" s="9">
        <v>8.2840000000000007</v>
      </c>
      <c r="L2907" s="188">
        <f>VLOOKUP('Tabela STJ'!$F$5:$F$5098,'R$ REAJUSTADO'!$A$2:$B$44,2,FALSE)</f>
        <v>282.70999999999998</v>
      </c>
      <c r="M2907" s="51">
        <f t="shared" si="106"/>
        <v>282.70999999999998</v>
      </c>
      <c r="N2907" s="52">
        <f>G2907*'R$ REAJUSTADO'!$E$13</f>
        <v>132.04696000000001</v>
      </c>
      <c r="O2907" s="11">
        <f>(J2907*'R$ REAJUSTADO'!$E$16)*'Tabela STJ'!K2907</f>
        <v>0</v>
      </c>
      <c r="P2907" s="205">
        <f t="shared" si="105"/>
        <v>414.75695999999999</v>
      </c>
      <c r="Q2907" s="201" t="s">
        <v>5171</v>
      </c>
    </row>
    <row r="2908" spans="1:17">
      <c r="A2908" s="119" t="s">
        <v>4329</v>
      </c>
      <c r="B2908" s="6" t="s">
        <v>4469</v>
      </c>
      <c r="C2908" s="131" t="s">
        <v>8256</v>
      </c>
      <c r="D2908" s="132" t="s">
        <v>2513</v>
      </c>
      <c r="E2908" s="8">
        <v>1</v>
      </c>
      <c r="F2908" s="166" t="s">
        <v>3</v>
      </c>
      <c r="G2908" s="9">
        <v>13</v>
      </c>
      <c r="L2908" s="188">
        <f>VLOOKUP('Tabela STJ'!$F$5:$F$5098,'R$ REAJUSTADO'!$A$2:$B$44,2,FALSE)</f>
        <v>261.93</v>
      </c>
      <c r="M2908" s="51">
        <f t="shared" si="106"/>
        <v>261.93</v>
      </c>
      <c r="N2908" s="52">
        <f>G2908*'R$ REAJUSTADO'!$E$13</f>
        <v>207.22</v>
      </c>
      <c r="O2908" s="11">
        <f>(J2908*'R$ REAJUSTADO'!$E$16)*'Tabela STJ'!K2908</f>
        <v>0</v>
      </c>
      <c r="P2908" s="205">
        <f t="shared" si="105"/>
        <v>469.15</v>
      </c>
      <c r="Q2908" s="201" t="s">
        <v>5171</v>
      </c>
    </row>
    <row r="2909" spans="1:17">
      <c r="A2909" s="119" t="s">
        <v>4329</v>
      </c>
      <c r="B2909" s="6" t="s">
        <v>4469</v>
      </c>
      <c r="C2909" s="131" t="s">
        <v>8257</v>
      </c>
      <c r="D2909" s="132" t="s">
        <v>2514</v>
      </c>
      <c r="E2909" s="8">
        <v>1</v>
      </c>
      <c r="F2909" s="166" t="s">
        <v>281</v>
      </c>
      <c r="G2909" s="9">
        <v>30.516999999999999</v>
      </c>
      <c r="H2909" s="8">
        <v>1</v>
      </c>
      <c r="L2909" s="188">
        <f>VLOOKUP('Tabela STJ'!$F$5:$F$5098,'R$ REAJUSTADO'!$A$2:$B$44,2,FALSE)</f>
        <v>1074.04</v>
      </c>
      <c r="M2909" s="51">
        <f t="shared" si="106"/>
        <v>1074.04</v>
      </c>
      <c r="N2909" s="52">
        <f>G2909*'R$ REAJUSTADO'!$E$13</f>
        <v>486.44097999999997</v>
      </c>
      <c r="O2909" s="11">
        <f>(J2909*'R$ REAJUSTADO'!$E$16)*'Tabela STJ'!K2909</f>
        <v>0</v>
      </c>
      <c r="P2909" s="205">
        <f t="shared" si="105"/>
        <v>1560.4809799999998</v>
      </c>
      <c r="Q2909" s="201" t="s">
        <v>5171</v>
      </c>
    </row>
    <row r="2910" spans="1:17">
      <c r="A2910" s="119" t="s">
        <v>4329</v>
      </c>
      <c r="B2910" s="6" t="s">
        <v>4469</v>
      </c>
      <c r="C2910" s="131" t="s">
        <v>8258</v>
      </c>
      <c r="D2910" s="132" t="s">
        <v>2515</v>
      </c>
      <c r="E2910" s="8">
        <v>1</v>
      </c>
      <c r="F2910" s="166" t="s">
        <v>245</v>
      </c>
      <c r="L2910" s="188">
        <f>VLOOKUP('Tabela STJ'!$F$5:$F$5098,'R$ REAJUSTADO'!$A$2:$B$44,2,FALSE)</f>
        <v>648.59</v>
      </c>
      <c r="M2910" s="51">
        <f t="shared" si="106"/>
        <v>648.59</v>
      </c>
      <c r="N2910" s="52">
        <f>G2910*'R$ REAJUSTADO'!$E$13</f>
        <v>0</v>
      </c>
      <c r="O2910" s="11">
        <f>(J2910*'R$ REAJUSTADO'!$E$16)*'Tabela STJ'!K2910</f>
        <v>0</v>
      </c>
      <c r="P2910" s="205">
        <f t="shared" si="105"/>
        <v>648.59</v>
      </c>
      <c r="Q2910" s="201" t="s">
        <v>5171</v>
      </c>
    </row>
    <row r="2911" spans="1:17">
      <c r="A2911" s="119" t="s">
        <v>4329</v>
      </c>
      <c r="B2911" s="6" t="s">
        <v>4469</v>
      </c>
      <c r="C2911" s="131" t="s">
        <v>8259</v>
      </c>
      <c r="D2911" s="132" t="s">
        <v>2519</v>
      </c>
      <c r="E2911" s="8">
        <v>1</v>
      </c>
      <c r="F2911" s="166" t="s">
        <v>6</v>
      </c>
      <c r="G2911" s="9">
        <v>21.501000000000001</v>
      </c>
      <c r="L2911" s="188">
        <f>VLOOKUP('Tabela STJ'!$F$5:$F$5098,'R$ REAJUSTADO'!$A$2:$B$44,2,FALSE)</f>
        <v>838.45</v>
      </c>
      <c r="M2911" s="51">
        <f t="shared" si="106"/>
        <v>838.45</v>
      </c>
      <c r="N2911" s="52">
        <f>G2911*'R$ REAJUSTADO'!$E$13</f>
        <v>342.72594000000004</v>
      </c>
      <c r="O2911" s="11">
        <f>(J2911*'R$ REAJUSTADO'!$E$16)*'Tabela STJ'!K2911</f>
        <v>0</v>
      </c>
      <c r="P2911" s="205">
        <f t="shared" si="105"/>
        <v>1181.1759400000001</v>
      </c>
      <c r="Q2911" s="201" t="s">
        <v>5171</v>
      </c>
    </row>
    <row r="2912" spans="1:17">
      <c r="A2912" s="119" t="s">
        <v>4329</v>
      </c>
      <c r="B2912" s="6" t="s">
        <v>4469</v>
      </c>
      <c r="C2912" s="131" t="s">
        <v>8260</v>
      </c>
      <c r="D2912" s="132" t="s">
        <v>2522</v>
      </c>
      <c r="E2912" s="8">
        <v>1</v>
      </c>
      <c r="F2912" s="166" t="s">
        <v>6</v>
      </c>
      <c r="G2912" s="9">
        <v>9.8350000000000009</v>
      </c>
      <c r="L2912" s="188">
        <f>VLOOKUP('Tabela STJ'!$F$5:$F$5098,'R$ REAJUSTADO'!$A$2:$B$44,2,FALSE)</f>
        <v>838.45</v>
      </c>
      <c r="M2912" s="51">
        <f t="shared" si="106"/>
        <v>838.45</v>
      </c>
      <c r="N2912" s="52">
        <f>G2912*'R$ REAJUSTADO'!$E$13</f>
        <v>156.76990000000001</v>
      </c>
      <c r="O2912" s="11">
        <f>(J2912*'R$ REAJUSTADO'!$E$16)*'Tabela STJ'!K2912</f>
        <v>0</v>
      </c>
      <c r="P2912" s="205">
        <f t="shared" si="105"/>
        <v>995.21990000000005</v>
      </c>
      <c r="Q2912" s="201" t="s">
        <v>5171</v>
      </c>
    </row>
    <row r="2913" spans="1:17">
      <c r="A2913" s="119" t="s">
        <v>4329</v>
      </c>
      <c r="B2913" s="6" t="s">
        <v>4469</v>
      </c>
      <c r="C2913" s="131" t="s">
        <v>8261</v>
      </c>
      <c r="D2913" s="132" t="s">
        <v>2523</v>
      </c>
      <c r="E2913" s="8">
        <v>1</v>
      </c>
      <c r="F2913" s="166" t="s">
        <v>431</v>
      </c>
      <c r="G2913" s="9">
        <v>13</v>
      </c>
      <c r="L2913" s="188">
        <f>VLOOKUP('Tabela STJ'!$F$5:$F$5098,'R$ REAJUSTADO'!$A$2:$B$44,2,FALSE)</f>
        <v>507.22</v>
      </c>
      <c r="M2913" s="51">
        <f t="shared" si="106"/>
        <v>507.22</v>
      </c>
      <c r="N2913" s="52">
        <f>G2913*'R$ REAJUSTADO'!$E$13</f>
        <v>207.22</v>
      </c>
      <c r="O2913" s="11">
        <f>(J2913*'R$ REAJUSTADO'!$E$16)*'Tabela STJ'!K2913</f>
        <v>0</v>
      </c>
      <c r="P2913" s="205">
        <f t="shared" si="105"/>
        <v>714.44</v>
      </c>
      <c r="Q2913" s="201" t="s">
        <v>5171</v>
      </c>
    </row>
    <row r="2914" spans="1:17">
      <c r="A2914" s="119" t="s">
        <v>4329</v>
      </c>
      <c r="B2914" s="6" t="s">
        <v>4469</v>
      </c>
      <c r="C2914" s="131" t="s">
        <v>8262</v>
      </c>
      <c r="D2914" s="132" t="s">
        <v>2524</v>
      </c>
      <c r="E2914" s="8">
        <v>1</v>
      </c>
      <c r="F2914" s="166" t="s">
        <v>3</v>
      </c>
      <c r="G2914" s="9">
        <v>18.774999999999999</v>
      </c>
      <c r="L2914" s="188">
        <f>VLOOKUP('Tabela STJ'!$F$5:$F$5098,'R$ REAJUSTADO'!$A$2:$B$44,2,FALSE)</f>
        <v>261.93</v>
      </c>
      <c r="M2914" s="51">
        <f t="shared" si="106"/>
        <v>261.93</v>
      </c>
      <c r="N2914" s="52">
        <f>G2914*'R$ REAJUSTADO'!$E$13</f>
        <v>299.27349999999996</v>
      </c>
      <c r="O2914" s="11">
        <f>(J2914*'R$ REAJUSTADO'!$E$16)*'Tabela STJ'!K2914</f>
        <v>0</v>
      </c>
      <c r="P2914" s="205">
        <f t="shared" si="105"/>
        <v>561.20349999999996</v>
      </c>
      <c r="Q2914" s="201" t="s">
        <v>5171</v>
      </c>
    </row>
    <row r="2915" spans="1:17">
      <c r="A2915" s="119" t="s">
        <v>4329</v>
      </c>
      <c r="B2915" s="6" t="s">
        <v>4469</v>
      </c>
      <c r="C2915" s="131" t="s">
        <v>8263</v>
      </c>
      <c r="D2915" s="132" t="s">
        <v>2525</v>
      </c>
      <c r="E2915" s="8">
        <v>1</v>
      </c>
      <c r="F2915" s="166" t="s">
        <v>196</v>
      </c>
      <c r="G2915" s="9">
        <v>5.2</v>
      </c>
      <c r="L2915" s="188">
        <f>VLOOKUP('Tabela STJ'!$F$5:$F$5098,'R$ REAJUSTADO'!$A$2:$B$44,2,FALSE)</f>
        <v>353.41</v>
      </c>
      <c r="M2915" s="51">
        <f t="shared" si="106"/>
        <v>353.41</v>
      </c>
      <c r="N2915" s="52">
        <f>G2915*'R$ REAJUSTADO'!$E$13</f>
        <v>82.888000000000005</v>
      </c>
      <c r="O2915" s="11">
        <f>(J2915*'R$ REAJUSTADO'!$E$16)*'Tabela STJ'!K2915</f>
        <v>0</v>
      </c>
      <c r="P2915" s="205">
        <f t="shared" si="105"/>
        <v>436.298</v>
      </c>
      <c r="Q2915" s="201" t="s">
        <v>5171</v>
      </c>
    </row>
    <row r="2916" spans="1:17">
      <c r="A2916" s="119" t="s">
        <v>4329</v>
      </c>
      <c r="B2916" s="6" t="s">
        <v>4469</v>
      </c>
      <c r="C2916" s="131" t="s">
        <v>8264</v>
      </c>
      <c r="D2916" s="132" t="s">
        <v>2526</v>
      </c>
      <c r="E2916" s="8">
        <v>1</v>
      </c>
      <c r="F2916" s="166" t="s">
        <v>145</v>
      </c>
      <c r="G2916" s="9">
        <v>14.805999999999999</v>
      </c>
      <c r="L2916" s="188">
        <f>VLOOKUP('Tabela STJ'!$F$5:$F$5098,'R$ REAJUSTADO'!$A$2:$B$44,2,FALSE)</f>
        <v>304.89</v>
      </c>
      <c r="M2916" s="51">
        <f t="shared" si="106"/>
        <v>304.89</v>
      </c>
      <c r="N2916" s="52">
        <f>G2916*'R$ REAJUSTADO'!$E$13</f>
        <v>236.00763999999998</v>
      </c>
      <c r="O2916" s="11">
        <f>(J2916*'R$ REAJUSTADO'!$E$16)*'Tabela STJ'!K2916</f>
        <v>0</v>
      </c>
      <c r="P2916" s="205">
        <f t="shared" si="105"/>
        <v>540.89763999999991</v>
      </c>
      <c r="Q2916" s="201" t="s">
        <v>5171</v>
      </c>
    </row>
    <row r="2917" spans="1:17">
      <c r="A2917" s="119" t="s">
        <v>4329</v>
      </c>
      <c r="B2917" s="6" t="s">
        <v>4469</v>
      </c>
      <c r="C2917" s="131" t="s">
        <v>8265</v>
      </c>
      <c r="D2917" s="132" t="s">
        <v>2527</v>
      </c>
      <c r="E2917" s="8">
        <v>1</v>
      </c>
      <c r="F2917" s="166" t="s">
        <v>196</v>
      </c>
      <c r="G2917" s="9">
        <v>14.805999999999999</v>
      </c>
      <c r="L2917" s="188">
        <f>VLOOKUP('Tabela STJ'!$F$5:$F$5098,'R$ REAJUSTADO'!$A$2:$B$44,2,FALSE)</f>
        <v>353.41</v>
      </c>
      <c r="M2917" s="51">
        <f t="shared" si="106"/>
        <v>353.41</v>
      </c>
      <c r="N2917" s="52">
        <f>G2917*'R$ REAJUSTADO'!$E$13</f>
        <v>236.00763999999998</v>
      </c>
      <c r="O2917" s="11">
        <f>(J2917*'R$ REAJUSTADO'!$E$16)*'Tabela STJ'!K2917</f>
        <v>0</v>
      </c>
      <c r="P2917" s="205">
        <f t="shared" si="105"/>
        <v>589.41764000000001</v>
      </c>
      <c r="Q2917" s="201" t="s">
        <v>5171</v>
      </c>
    </row>
    <row r="2918" spans="1:17">
      <c r="A2918" s="119" t="s">
        <v>4329</v>
      </c>
      <c r="B2918" s="6" t="s">
        <v>4469</v>
      </c>
      <c r="C2918" s="131" t="s">
        <v>8266</v>
      </c>
      <c r="D2918" s="132" t="s">
        <v>2528</v>
      </c>
      <c r="E2918" s="8">
        <v>1</v>
      </c>
      <c r="F2918" s="166" t="s">
        <v>6</v>
      </c>
      <c r="G2918" s="9">
        <v>7.2329999999999997</v>
      </c>
      <c r="H2918" s="8">
        <v>1</v>
      </c>
      <c r="L2918" s="188">
        <f>VLOOKUP('Tabela STJ'!$F$5:$F$5098,'R$ REAJUSTADO'!$A$2:$B$44,2,FALSE)</f>
        <v>838.45</v>
      </c>
      <c r="M2918" s="51">
        <f t="shared" si="106"/>
        <v>838.45</v>
      </c>
      <c r="N2918" s="52">
        <f>G2918*'R$ REAJUSTADO'!$E$13</f>
        <v>115.29401999999999</v>
      </c>
      <c r="O2918" s="11">
        <f>(J2918*'R$ REAJUSTADO'!$E$16)*'Tabela STJ'!K2918</f>
        <v>0</v>
      </c>
      <c r="P2918" s="205">
        <f t="shared" si="105"/>
        <v>953.74402000000009</v>
      </c>
      <c r="Q2918" s="201" t="s">
        <v>5171</v>
      </c>
    </row>
    <row r="2919" spans="1:17">
      <c r="A2919" s="119" t="s">
        <v>4329</v>
      </c>
      <c r="B2919" s="6" t="s">
        <v>4469</v>
      </c>
      <c r="C2919" s="131" t="s">
        <v>8267</v>
      </c>
      <c r="D2919" s="132" t="s">
        <v>2529</v>
      </c>
      <c r="E2919" s="8">
        <v>1</v>
      </c>
      <c r="F2919" s="166" t="s">
        <v>196</v>
      </c>
      <c r="G2919" s="9">
        <v>30.41</v>
      </c>
      <c r="H2919" s="8">
        <v>1</v>
      </c>
      <c r="L2919" s="188">
        <f>VLOOKUP('Tabela STJ'!$F$5:$F$5098,'R$ REAJUSTADO'!$A$2:$B$44,2,FALSE)</f>
        <v>353.41</v>
      </c>
      <c r="M2919" s="51">
        <f t="shared" si="106"/>
        <v>353.41</v>
      </c>
      <c r="N2919" s="52">
        <f>G2919*'R$ REAJUSTADO'!$E$13</f>
        <v>484.73539999999997</v>
      </c>
      <c r="O2919" s="11">
        <f>(J2919*'R$ REAJUSTADO'!$E$16)*'Tabela STJ'!K2919</f>
        <v>0</v>
      </c>
      <c r="P2919" s="205">
        <f t="shared" si="105"/>
        <v>838.1454</v>
      </c>
      <c r="Q2919" s="201" t="s">
        <v>5171</v>
      </c>
    </row>
    <row r="2920" spans="1:17">
      <c r="A2920" s="119" t="s">
        <v>4329</v>
      </c>
      <c r="B2920" s="6" t="s">
        <v>4469</v>
      </c>
      <c r="C2920" s="131" t="s">
        <v>8268</v>
      </c>
      <c r="D2920" s="132" t="s">
        <v>2530</v>
      </c>
      <c r="E2920" s="8">
        <v>1</v>
      </c>
      <c r="F2920" s="166" t="s">
        <v>194</v>
      </c>
      <c r="H2920" s="8">
        <v>1</v>
      </c>
      <c r="L2920" s="188">
        <f>VLOOKUP('Tabela STJ'!$F$5:$F$5098,'R$ REAJUSTADO'!$A$2:$B$44,2,FALSE)</f>
        <v>923</v>
      </c>
      <c r="M2920" s="51">
        <f t="shared" si="106"/>
        <v>923</v>
      </c>
      <c r="N2920" s="52">
        <f>G2920*'R$ REAJUSTADO'!$E$13</f>
        <v>0</v>
      </c>
      <c r="O2920" s="11">
        <f>(J2920*'R$ REAJUSTADO'!$E$16)*'Tabela STJ'!K2920</f>
        <v>0</v>
      </c>
      <c r="P2920" s="205">
        <f t="shared" si="105"/>
        <v>923</v>
      </c>
      <c r="Q2920" s="201" t="s">
        <v>5171</v>
      </c>
    </row>
    <row r="2921" spans="1:17">
      <c r="A2921" s="119" t="s">
        <v>4329</v>
      </c>
      <c r="B2921" s="6" t="s">
        <v>4469</v>
      </c>
      <c r="C2921" s="131" t="s">
        <v>8269</v>
      </c>
      <c r="D2921" s="132" t="s">
        <v>2531</v>
      </c>
      <c r="E2921" s="8">
        <v>1</v>
      </c>
      <c r="F2921" s="166" t="s">
        <v>194</v>
      </c>
      <c r="H2921" s="8">
        <v>1</v>
      </c>
      <c r="L2921" s="188">
        <f>VLOOKUP('Tabela STJ'!$F$5:$F$5098,'R$ REAJUSTADO'!$A$2:$B$44,2,FALSE)</f>
        <v>923</v>
      </c>
      <c r="M2921" s="51">
        <f t="shared" si="106"/>
        <v>923</v>
      </c>
      <c r="N2921" s="52">
        <f>G2921*'R$ REAJUSTADO'!$E$13</f>
        <v>0</v>
      </c>
      <c r="O2921" s="11">
        <f>(J2921*'R$ REAJUSTADO'!$E$16)*'Tabela STJ'!K2921</f>
        <v>0</v>
      </c>
      <c r="P2921" s="205">
        <f t="shared" si="105"/>
        <v>923</v>
      </c>
      <c r="Q2921" s="201" t="s">
        <v>5171</v>
      </c>
    </row>
    <row r="2922" spans="1:17">
      <c r="A2922" s="119" t="s">
        <v>4329</v>
      </c>
      <c r="B2922" s="6" t="s">
        <v>4469</v>
      </c>
      <c r="C2922" s="131" t="s">
        <v>8270</v>
      </c>
      <c r="D2922" s="132" t="s">
        <v>2532</v>
      </c>
      <c r="E2922" s="8">
        <v>1</v>
      </c>
      <c r="F2922" s="166" t="s">
        <v>194</v>
      </c>
      <c r="H2922" s="8">
        <v>1</v>
      </c>
      <c r="L2922" s="188">
        <f>VLOOKUP('Tabela STJ'!$F$5:$F$5098,'R$ REAJUSTADO'!$A$2:$B$44,2,FALSE)</f>
        <v>923</v>
      </c>
      <c r="M2922" s="51">
        <f t="shared" si="106"/>
        <v>923</v>
      </c>
      <c r="N2922" s="52">
        <f>G2922*'R$ REAJUSTADO'!$E$13</f>
        <v>0</v>
      </c>
      <c r="O2922" s="11">
        <f>(J2922*'R$ REAJUSTADO'!$E$16)*'Tabela STJ'!K2922</f>
        <v>0</v>
      </c>
      <c r="P2922" s="205">
        <f t="shared" si="105"/>
        <v>923</v>
      </c>
      <c r="Q2922" s="201" t="s">
        <v>5171</v>
      </c>
    </row>
    <row r="2923" spans="1:17">
      <c r="A2923" s="119" t="s">
        <v>4329</v>
      </c>
      <c r="B2923" s="6" t="s">
        <v>4469</v>
      </c>
      <c r="C2923" s="131" t="s">
        <v>8271</v>
      </c>
      <c r="D2923" s="132" t="s">
        <v>2535</v>
      </c>
      <c r="E2923" s="8">
        <v>1</v>
      </c>
      <c r="F2923" s="166" t="s">
        <v>48</v>
      </c>
      <c r="G2923" s="9">
        <v>14.805999999999999</v>
      </c>
      <c r="L2923" s="188">
        <f>VLOOKUP('Tabela STJ'!$F$5:$F$5098,'R$ REAJUSTADO'!$A$2:$B$44,2,FALSE)</f>
        <v>424.07</v>
      </c>
      <c r="M2923" s="51">
        <f t="shared" si="106"/>
        <v>424.07</v>
      </c>
      <c r="N2923" s="52">
        <f>G2923*'R$ REAJUSTADO'!$E$13</f>
        <v>236.00763999999998</v>
      </c>
      <c r="O2923" s="11">
        <f>(J2923*'R$ REAJUSTADO'!$E$16)*'Tabela STJ'!K2923</f>
        <v>0</v>
      </c>
      <c r="P2923" s="205">
        <f t="shared" si="105"/>
        <v>660.07763999999997</v>
      </c>
      <c r="Q2923" s="201" t="s">
        <v>5171</v>
      </c>
    </row>
    <row r="2924" spans="1:17">
      <c r="A2924" s="119" t="s">
        <v>4329</v>
      </c>
      <c r="B2924" s="6" t="s">
        <v>4469</v>
      </c>
      <c r="C2924" s="131" t="s">
        <v>8272</v>
      </c>
      <c r="D2924" s="132" t="s">
        <v>2536</v>
      </c>
      <c r="E2924" s="8">
        <v>1</v>
      </c>
      <c r="F2924" s="166" t="s">
        <v>6</v>
      </c>
      <c r="G2924" s="9">
        <v>7.2320000000000002</v>
      </c>
      <c r="H2924" s="8">
        <v>1</v>
      </c>
      <c r="L2924" s="188">
        <f>VLOOKUP('Tabela STJ'!$F$5:$F$5098,'R$ REAJUSTADO'!$A$2:$B$44,2,FALSE)</f>
        <v>838.45</v>
      </c>
      <c r="M2924" s="51">
        <f t="shared" si="106"/>
        <v>838.45</v>
      </c>
      <c r="N2924" s="52">
        <f>G2924*'R$ REAJUSTADO'!$E$13</f>
        <v>115.27808</v>
      </c>
      <c r="O2924" s="11">
        <f>(J2924*'R$ REAJUSTADO'!$E$16)*'Tabela STJ'!K2924</f>
        <v>0</v>
      </c>
      <c r="P2924" s="205">
        <f t="shared" si="105"/>
        <v>953.72808000000009</v>
      </c>
      <c r="Q2924" s="201" t="s">
        <v>5171</v>
      </c>
    </row>
    <row r="2925" spans="1:17">
      <c r="A2925" s="119" t="s">
        <v>4329</v>
      </c>
      <c r="B2925" s="6" t="s">
        <v>4469</v>
      </c>
      <c r="C2925" s="131" t="s">
        <v>8273</v>
      </c>
      <c r="D2925" s="132" t="s">
        <v>2537</v>
      </c>
      <c r="E2925" s="8">
        <v>1</v>
      </c>
      <c r="F2925" s="166" t="s">
        <v>196</v>
      </c>
      <c r="G2925" s="9">
        <v>7.2320000000000002</v>
      </c>
      <c r="H2925" s="8">
        <v>1</v>
      </c>
      <c r="L2925" s="188">
        <f>VLOOKUP('Tabela STJ'!$F$5:$F$5098,'R$ REAJUSTADO'!$A$2:$B$44,2,FALSE)</f>
        <v>353.41</v>
      </c>
      <c r="M2925" s="51">
        <f t="shared" si="106"/>
        <v>353.41</v>
      </c>
      <c r="N2925" s="52">
        <f>G2925*'R$ REAJUSTADO'!$E$13</f>
        <v>115.27808</v>
      </c>
      <c r="O2925" s="11">
        <f>(J2925*'R$ REAJUSTADO'!$E$16)*'Tabela STJ'!K2925</f>
        <v>0</v>
      </c>
      <c r="P2925" s="205">
        <f t="shared" si="105"/>
        <v>468.68808000000001</v>
      </c>
      <c r="Q2925" s="201" t="s">
        <v>5171</v>
      </c>
    </row>
    <row r="2926" spans="1:17">
      <c r="A2926" s="119" t="s">
        <v>4329</v>
      </c>
      <c r="B2926" s="6" t="s">
        <v>4469</v>
      </c>
      <c r="C2926" s="131" t="s">
        <v>8274</v>
      </c>
      <c r="D2926" s="132" t="s">
        <v>2538</v>
      </c>
      <c r="E2926" s="8">
        <v>1</v>
      </c>
      <c r="F2926" s="166" t="s">
        <v>48</v>
      </c>
      <c r="G2926" s="9">
        <v>7.2320000000000002</v>
      </c>
      <c r="L2926" s="188">
        <f>VLOOKUP('Tabela STJ'!$F$5:$F$5098,'R$ REAJUSTADO'!$A$2:$B$44,2,FALSE)</f>
        <v>424.07</v>
      </c>
      <c r="M2926" s="51">
        <f t="shared" si="106"/>
        <v>424.07</v>
      </c>
      <c r="N2926" s="52">
        <f>G2926*'R$ REAJUSTADO'!$E$13</f>
        <v>115.27808</v>
      </c>
      <c r="O2926" s="11">
        <f>(J2926*'R$ REAJUSTADO'!$E$16)*'Tabela STJ'!K2926</f>
        <v>0</v>
      </c>
      <c r="P2926" s="205">
        <f t="shared" si="105"/>
        <v>539.34807999999998</v>
      </c>
      <c r="Q2926" s="201" t="s">
        <v>5171</v>
      </c>
    </row>
    <row r="2927" spans="1:17">
      <c r="A2927" s="119" t="s">
        <v>4329</v>
      </c>
      <c r="B2927" s="6" t="s">
        <v>4469</v>
      </c>
      <c r="C2927" s="131" t="s">
        <v>8275</v>
      </c>
      <c r="D2927" s="132" t="s">
        <v>2539</v>
      </c>
      <c r="E2927" s="8">
        <v>1</v>
      </c>
      <c r="F2927" s="166" t="s">
        <v>48</v>
      </c>
      <c r="G2927" s="9">
        <v>7.2320000000000002</v>
      </c>
      <c r="L2927" s="188">
        <f>VLOOKUP('Tabela STJ'!$F$5:$F$5098,'R$ REAJUSTADO'!$A$2:$B$44,2,FALSE)</f>
        <v>424.07</v>
      </c>
      <c r="M2927" s="51">
        <f t="shared" si="106"/>
        <v>424.07</v>
      </c>
      <c r="N2927" s="52">
        <f>G2927*'R$ REAJUSTADO'!$E$13</f>
        <v>115.27808</v>
      </c>
      <c r="O2927" s="11">
        <f>(J2927*'R$ REAJUSTADO'!$E$16)*'Tabela STJ'!K2927</f>
        <v>0</v>
      </c>
      <c r="P2927" s="205">
        <f t="shared" si="105"/>
        <v>539.34807999999998</v>
      </c>
      <c r="Q2927" s="201" t="s">
        <v>5171</v>
      </c>
    </row>
    <row r="2928" spans="1:17">
      <c r="A2928" s="119" t="s">
        <v>4329</v>
      </c>
      <c r="B2928" s="6" t="s">
        <v>4469</v>
      </c>
      <c r="C2928" s="131" t="s">
        <v>8276</v>
      </c>
      <c r="D2928" s="132" t="s">
        <v>2540</v>
      </c>
      <c r="E2928" s="8">
        <v>1</v>
      </c>
      <c r="F2928" s="166" t="s">
        <v>6</v>
      </c>
      <c r="G2928" s="9">
        <v>9.8350000000000009</v>
      </c>
      <c r="L2928" s="188">
        <f>VLOOKUP('Tabela STJ'!$F$5:$F$5098,'R$ REAJUSTADO'!$A$2:$B$44,2,FALSE)</f>
        <v>838.45</v>
      </c>
      <c r="M2928" s="51">
        <f t="shared" si="106"/>
        <v>838.45</v>
      </c>
      <c r="N2928" s="52">
        <f>G2928*'R$ REAJUSTADO'!$E$13</f>
        <v>156.76990000000001</v>
      </c>
      <c r="O2928" s="11">
        <f>(J2928*'R$ REAJUSTADO'!$E$16)*'Tabela STJ'!K2928</f>
        <v>0</v>
      </c>
      <c r="P2928" s="205">
        <f t="shared" si="105"/>
        <v>995.21990000000005</v>
      </c>
      <c r="Q2928" s="201" t="s">
        <v>5171</v>
      </c>
    </row>
    <row r="2929" spans="1:17">
      <c r="A2929" s="119" t="s">
        <v>4329</v>
      </c>
      <c r="B2929" s="6" t="s">
        <v>4469</v>
      </c>
      <c r="C2929" s="131" t="s">
        <v>8277</v>
      </c>
      <c r="D2929" s="132" t="s">
        <v>2541</v>
      </c>
      <c r="E2929" s="8">
        <v>1</v>
      </c>
      <c r="F2929" s="166" t="s">
        <v>229</v>
      </c>
      <c r="G2929" s="9">
        <v>9.8350000000000009</v>
      </c>
      <c r="L2929" s="188">
        <f>VLOOKUP('Tabela STJ'!$F$5:$F$5098,'R$ REAJUSTADO'!$A$2:$B$44,2,FALSE)</f>
        <v>324.31</v>
      </c>
      <c r="M2929" s="51">
        <f t="shared" si="106"/>
        <v>324.31</v>
      </c>
      <c r="N2929" s="52">
        <f>G2929*'R$ REAJUSTADO'!$E$13</f>
        <v>156.76990000000001</v>
      </c>
      <c r="O2929" s="11">
        <f>(J2929*'R$ REAJUSTADO'!$E$16)*'Tabela STJ'!K2929</f>
        <v>0</v>
      </c>
      <c r="P2929" s="205">
        <f t="shared" si="105"/>
        <v>481.07990000000001</v>
      </c>
      <c r="Q2929" s="201" t="s">
        <v>5171</v>
      </c>
    </row>
    <row r="2930" spans="1:17">
      <c r="A2930" s="119" t="s">
        <v>4329</v>
      </c>
      <c r="B2930" s="6" t="s">
        <v>4469</v>
      </c>
      <c r="C2930" s="131" t="s">
        <v>8278</v>
      </c>
      <c r="D2930" s="132" t="s">
        <v>2542</v>
      </c>
      <c r="E2930" s="8">
        <v>1</v>
      </c>
      <c r="F2930" s="166" t="s">
        <v>6</v>
      </c>
      <c r="G2930" s="9">
        <v>7.2320000000000002</v>
      </c>
      <c r="H2930" s="8">
        <v>1</v>
      </c>
      <c r="L2930" s="188">
        <f>VLOOKUP('Tabela STJ'!$F$5:$F$5098,'R$ REAJUSTADO'!$A$2:$B$44,2,FALSE)</f>
        <v>838.45</v>
      </c>
      <c r="M2930" s="51">
        <f t="shared" si="106"/>
        <v>838.45</v>
      </c>
      <c r="N2930" s="52">
        <f>G2930*'R$ REAJUSTADO'!$E$13</f>
        <v>115.27808</v>
      </c>
      <c r="O2930" s="11">
        <f>(J2930*'R$ REAJUSTADO'!$E$16)*'Tabela STJ'!K2930</f>
        <v>0</v>
      </c>
      <c r="P2930" s="205">
        <f t="shared" si="105"/>
        <v>953.72808000000009</v>
      </c>
      <c r="Q2930" s="201" t="s">
        <v>5171</v>
      </c>
    </row>
    <row r="2931" spans="1:17">
      <c r="A2931" s="119" t="s">
        <v>4329</v>
      </c>
      <c r="B2931" s="6" t="s">
        <v>4469</v>
      </c>
      <c r="C2931" s="131" t="s">
        <v>8279</v>
      </c>
      <c r="D2931" s="132" t="s">
        <v>2543</v>
      </c>
      <c r="E2931" s="8">
        <v>1</v>
      </c>
      <c r="F2931" s="166" t="s">
        <v>245</v>
      </c>
      <c r="G2931" s="9">
        <v>63.139000000000003</v>
      </c>
      <c r="H2931" s="8">
        <v>1</v>
      </c>
      <c r="L2931" s="188">
        <f>VLOOKUP('Tabela STJ'!$F$5:$F$5098,'R$ REAJUSTADO'!$A$2:$B$44,2,FALSE)</f>
        <v>648.59</v>
      </c>
      <c r="M2931" s="51">
        <f t="shared" si="106"/>
        <v>648.59</v>
      </c>
      <c r="N2931" s="52">
        <f>G2931*'R$ REAJUSTADO'!$E$13</f>
        <v>1006.43566</v>
      </c>
      <c r="O2931" s="11">
        <f>(J2931*'R$ REAJUSTADO'!$E$16)*'Tabela STJ'!K2931</f>
        <v>0</v>
      </c>
      <c r="P2931" s="205">
        <f t="shared" si="105"/>
        <v>1655.02566</v>
      </c>
      <c r="Q2931" s="201" t="s">
        <v>5171</v>
      </c>
    </row>
    <row r="2932" spans="1:17">
      <c r="A2932" s="119" t="s">
        <v>4329</v>
      </c>
      <c r="B2932" s="6" t="s">
        <v>4469</v>
      </c>
      <c r="C2932" s="131" t="s">
        <v>8280</v>
      </c>
      <c r="D2932" s="132" t="s">
        <v>2544</v>
      </c>
      <c r="E2932" s="8">
        <v>1</v>
      </c>
      <c r="F2932" s="166" t="s">
        <v>145</v>
      </c>
      <c r="G2932" s="9">
        <v>16</v>
      </c>
      <c r="L2932" s="188">
        <f>VLOOKUP('Tabela STJ'!$F$5:$F$5098,'R$ REAJUSTADO'!$A$2:$B$44,2,FALSE)</f>
        <v>304.89</v>
      </c>
      <c r="M2932" s="51">
        <f t="shared" si="106"/>
        <v>304.89</v>
      </c>
      <c r="N2932" s="52">
        <f>G2932*'R$ REAJUSTADO'!$E$13</f>
        <v>255.04</v>
      </c>
      <c r="O2932" s="11">
        <f>(J2932*'R$ REAJUSTADO'!$E$16)*'Tabela STJ'!K2932</f>
        <v>0</v>
      </c>
      <c r="P2932" s="205">
        <f t="shared" si="105"/>
        <v>559.92999999999995</v>
      </c>
      <c r="Q2932" s="201" t="s">
        <v>5171</v>
      </c>
    </row>
    <row r="2933" spans="1:17">
      <c r="A2933" s="119" t="s">
        <v>4329</v>
      </c>
      <c r="B2933" s="6" t="s">
        <v>4469</v>
      </c>
      <c r="C2933" s="131" t="s">
        <v>8281</v>
      </c>
      <c r="D2933" s="132" t="s">
        <v>2545</v>
      </c>
      <c r="E2933" s="8">
        <v>1</v>
      </c>
      <c r="F2933" s="166" t="s">
        <v>30</v>
      </c>
      <c r="G2933" s="9">
        <v>13</v>
      </c>
      <c r="L2933" s="188">
        <f>VLOOKUP('Tabela STJ'!$F$5:$F$5098,'R$ REAJUSTADO'!$A$2:$B$44,2,FALSE)</f>
        <v>155.22</v>
      </c>
      <c r="M2933" s="51">
        <f t="shared" si="106"/>
        <v>155.22</v>
      </c>
      <c r="N2933" s="52">
        <f>G2933*'R$ REAJUSTADO'!$E$13</f>
        <v>207.22</v>
      </c>
      <c r="O2933" s="11">
        <f>(J2933*'R$ REAJUSTADO'!$E$16)*'Tabela STJ'!K2933</f>
        <v>0</v>
      </c>
      <c r="P2933" s="205">
        <f t="shared" si="105"/>
        <v>362.44</v>
      </c>
      <c r="Q2933" s="201" t="s">
        <v>5171</v>
      </c>
    </row>
    <row r="2934" spans="1:17">
      <c r="A2934" s="119" t="s">
        <v>4329</v>
      </c>
      <c r="B2934" s="6" t="s">
        <v>4469</v>
      </c>
      <c r="C2934" s="131" t="s">
        <v>8282</v>
      </c>
      <c r="D2934" s="132" t="s">
        <v>2546</v>
      </c>
      <c r="E2934" s="8">
        <v>1</v>
      </c>
      <c r="F2934" s="166" t="s">
        <v>229</v>
      </c>
      <c r="G2934" s="9">
        <v>13</v>
      </c>
      <c r="L2934" s="188">
        <f>VLOOKUP('Tabela STJ'!$F$5:$F$5098,'R$ REAJUSTADO'!$A$2:$B$44,2,FALSE)</f>
        <v>324.31</v>
      </c>
      <c r="M2934" s="51">
        <f t="shared" si="106"/>
        <v>324.31</v>
      </c>
      <c r="N2934" s="52">
        <f>G2934*'R$ REAJUSTADO'!$E$13</f>
        <v>207.22</v>
      </c>
      <c r="O2934" s="11">
        <f>(J2934*'R$ REAJUSTADO'!$E$16)*'Tabela STJ'!K2934</f>
        <v>0</v>
      </c>
      <c r="P2934" s="205">
        <f t="shared" si="105"/>
        <v>531.53</v>
      </c>
      <c r="Q2934" s="201" t="s">
        <v>5171</v>
      </c>
    </row>
    <row r="2935" spans="1:17">
      <c r="A2935" s="119" t="s">
        <v>4329</v>
      </c>
      <c r="B2935" s="6" t="s">
        <v>4469</v>
      </c>
      <c r="C2935" s="131" t="s">
        <v>8283</v>
      </c>
      <c r="D2935" s="132" t="s">
        <v>2548</v>
      </c>
      <c r="E2935" s="8">
        <v>1</v>
      </c>
      <c r="F2935" s="166" t="s">
        <v>3</v>
      </c>
      <c r="G2935" s="9">
        <v>2.78</v>
      </c>
      <c r="L2935" s="188">
        <f>VLOOKUP('Tabela STJ'!$F$5:$F$5098,'R$ REAJUSTADO'!$A$2:$B$44,2,FALSE)</f>
        <v>261.93</v>
      </c>
      <c r="M2935" s="51">
        <f t="shared" si="106"/>
        <v>261.93</v>
      </c>
      <c r="N2935" s="52">
        <f>G2935*'R$ REAJUSTADO'!$E$13</f>
        <v>44.313199999999995</v>
      </c>
      <c r="O2935" s="11">
        <f>(J2935*'R$ REAJUSTADO'!$E$16)*'Tabela STJ'!K2935</f>
        <v>0</v>
      </c>
      <c r="P2935" s="205">
        <f t="shared" si="105"/>
        <v>306.2432</v>
      </c>
      <c r="Q2935" s="201" t="s">
        <v>5171</v>
      </c>
    </row>
    <row r="2936" spans="1:17">
      <c r="A2936" s="119" t="s">
        <v>4329</v>
      </c>
      <c r="B2936" s="6" t="s">
        <v>4469</v>
      </c>
      <c r="C2936" s="131" t="s">
        <v>8284</v>
      </c>
      <c r="D2936" s="132" t="s">
        <v>2549</v>
      </c>
      <c r="E2936" s="8">
        <v>1</v>
      </c>
      <c r="F2936" s="166" t="s">
        <v>30</v>
      </c>
      <c r="G2936" s="9">
        <v>5.2</v>
      </c>
      <c r="L2936" s="188">
        <f>VLOOKUP('Tabela STJ'!$F$5:$F$5098,'R$ REAJUSTADO'!$A$2:$B$44,2,FALSE)</f>
        <v>155.22</v>
      </c>
      <c r="M2936" s="51">
        <f t="shared" si="106"/>
        <v>155.22</v>
      </c>
      <c r="N2936" s="52">
        <f>G2936*'R$ REAJUSTADO'!$E$13</f>
        <v>82.888000000000005</v>
      </c>
      <c r="O2936" s="11">
        <f>(J2936*'R$ REAJUSTADO'!$E$16)*'Tabela STJ'!K2936</f>
        <v>0</v>
      </c>
      <c r="P2936" s="205">
        <f t="shared" si="105"/>
        <v>238.108</v>
      </c>
      <c r="Q2936" s="201" t="s">
        <v>5171</v>
      </c>
    </row>
    <row r="2937" spans="1:17">
      <c r="A2937" s="119" t="s">
        <v>4329</v>
      </c>
      <c r="B2937" s="6" t="s">
        <v>4469</v>
      </c>
      <c r="C2937" s="131" t="s">
        <v>8285</v>
      </c>
      <c r="D2937" s="132" t="s">
        <v>2550</v>
      </c>
      <c r="E2937" s="8">
        <v>1</v>
      </c>
      <c r="F2937" s="166" t="s">
        <v>3</v>
      </c>
      <c r="G2937" s="9">
        <v>5.2</v>
      </c>
      <c r="L2937" s="188">
        <f>VLOOKUP('Tabela STJ'!$F$5:$F$5098,'R$ REAJUSTADO'!$A$2:$B$44,2,FALSE)</f>
        <v>261.93</v>
      </c>
      <c r="M2937" s="51">
        <f t="shared" si="106"/>
        <v>261.93</v>
      </c>
      <c r="N2937" s="52">
        <f>G2937*'R$ REAJUSTADO'!$E$13</f>
        <v>82.888000000000005</v>
      </c>
      <c r="O2937" s="11">
        <f>(J2937*'R$ REAJUSTADO'!$E$16)*'Tabela STJ'!K2937</f>
        <v>0</v>
      </c>
      <c r="P2937" s="205">
        <f t="shared" si="105"/>
        <v>344.81799999999998</v>
      </c>
      <c r="Q2937" s="201" t="s">
        <v>5171</v>
      </c>
    </row>
    <row r="2938" spans="1:17">
      <c r="A2938" s="119" t="s">
        <v>4329</v>
      </c>
      <c r="B2938" s="6" t="s">
        <v>4469</v>
      </c>
      <c r="C2938" s="131" t="s">
        <v>8286</v>
      </c>
      <c r="D2938" s="132" t="s">
        <v>2551</v>
      </c>
      <c r="E2938" s="8">
        <v>1</v>
      </c>
      <c r="F2938" s="166" t="s">
        <v>5</v>
      </c>
      <c r="G2938" s="9">
        <v>14.805999999999999</v>
      </c>
      <c r="L2938" s="188">
        <f>VLOOKUP('Tabela STJ'!$F$5:$F$5098,'R$ REAJUSTADO'!$A$2:$B$44,2,FALSE)</f>
        <v>600.09</v>
      </c>
      <c r="M2938" s="51">
        <f t="shared" si="106"/>
        <v>600.09</v>
      </c>
      <c r="N2938" s="52">
        <f>G2938*'R$ REAJUSTADO'!$E$13</f>
        <v>236.00763999999998</v>
      </c>
      <c r="O2938" s="11">
        <f>(J2938*'R$ REAJUSTADO'!$E$16)*'Tabela STJ'!K2938</f>
        <v>0</v>
      </c>
      <c r="P2938" s="205">
        <f t="shared" si="105"/>
        <v>836.09763999999996</v>
      </c>
      <c r="Q2938" s="201" t="s">
        <v>5171</v>
      </c>
    </row>
    <row r="2939" spans="1:17">
      <c r="A2939" s="119" t="s">
        <v>4329</v>
      </c>
      <c r="B2939" s="6" t="s">
        <v>4469</v>
      </c>
      <c r="C2939" s="131" t="s">
        <v>8287</v>
      </c>
      <c r="D2939" s="132" t="s">
        <v>2552</v>
      </c>
      <c r="E2939" s="8">
        <v>1</v>
      </c>
      <c r="F2939" s="166" t="s">
        <v>6</v>
      </c>
      <c r="G2939" s="9">
        <v>14.805999999999999</v>
      </c>
      <c r="L2939" s="188">
        <f>VLOOKUP('Tabela STJ'!$F$5:$F$5098,'R$ REAJUSTADO'!$A$2:$B$44,2,FALSE)</f>
        <v>838.45</v>
      </c>
      <c r="M2939" s="51">
        <f t="shared" si="106"/>
        <v>838.45</v>
      </c>
      <c r="N2939" s="52">
        <f>G2939*'R$ REAJUSTADO'!$E$13</f>
        <v>236.00763999999998</v>
      </c>
      <c r="O2939" s="11">
        <f>(J2939*'R$ REAJUSTADO'!$E$16)*'Tabela STJ'!K2939</f>
        <v>0</v>
      </c>
      <c r="P2939" s="205">
        <f t="shared" ref="P2939:P2967" si="107">SUM(M2939:O2939)</f>
        <v>1074.4576400000001</v>
      </c>
      <c r="Q2939" s="201" t="s">
        <v>5171</v>
      </c>
    </row>
    <row r="2940" spans="1:17">
      <c r="A2940" s="119" t="s">
        <v>4329</v>
      </c>
      <c r="B2940" s="6" t="s">
        <v>4469</v>
      </c>
      <c r="C2940" s="131" t="s">
        <v>8288</v>
      </c>
      <c r="D2940" s="132" t="s">
        <v>2553</v>
      </c>
      <c r="E2940" s="8">
        <v>1</v>
      </c>
      <c r="F2940" s="166" t="s">
        <v>11</v>
      </c>
      <c r="G2940" s="9">
        <v>5.2</v>
      </c>
      <c r="L2940" s="188">
        <f>VLOOKUP('Tabela STJ'!$F$5:$F$5098,'R$ REAJUSTADO'!$A$2:$B$44,2,FALSE)</f>
        <v>74.84</v>
      </c>
      <c r="M2940" s="51">
        <f t="shared" si="106"/>
        <v>74.84</v>
      </c>
      <c r="N2940" s="52">
        <f>G2940*'R$ REAJUSTADO'!$E$13</f>
        <v>82.888000000000005</v>
      </c>
      <c r="O2940" s="11">
        <f>(J2940*'R$ REAJUSTADO'!$E$16)*'Tabela STJ'!K2940</f>
        <v>0</v>
      </c>
      <c r="P2940" s="205">
        <f t="shared" si="107"/>
        <v>157.72800000000001</v>
      </c>
      <c r="Q2940" s="201" t="s">
        <v>5171</v>
      </c>
    </row>
    <row r="2941" spans="1:17">
      <c r="A2941" s="119" t="s">
        <v>4329</v>
      </c>
      <c r="B2941" s="6" t="s">
        <v>4469</v>
      </c>
      <c r="C2941" s="131" t="s">
        <v>8289</v>
      </c>
      <c r="D2941" s="132" t="s">
        <v>2554</v>
      </c>
      <c r="E2941" s="8">
        <v>1</v>
      </c>
      <c r="F2941" s="166" t="s">
        <v>6</v>
      </c>
      <c r="G2941" s="9">
        <v>30.516999999999999</v>
      </c>
      <c r="H2941" s="8">
        <v>1</v>
      </c>
      <c r="L2941" s="188">
        <f>VLOOKUP('Tabela STJ'!$F$5:$F$5098,'R$ REAJUSTADO'!$A$2:$B$44,2,FALSE)</f>
        <v>838.45</v>
      </c>
      <c r="M2941" s="51">
        <f t="shared" si="106"/>
        <v>838.45</v>
      </c>
      <c r="N2941" s="52">
        <f>G2941*'R$ REAJUSTADO'!$E$13</f>
        <v>486.44097999999997</v>
      </c>
      <c r="O2941" s="11">
        <f>(J2941*'R$ REAJUSTADO'!$E$16)*'Tabela STJ'!K2941</f>
        <v>0</v>
      </c>
      <c r="P2941" s="205">
        <f t="shared" si="107"/>
        <v>1324.8909800000001</v>
      </c>
      <c r="Q2941" s="201" t="s">
        <v>5171</v>
      </c>
    </row>
    <row r="2942" spans="1:17">
      <c r="A2942" s="119" t="s">
        <v>4329</v>
      </c>
      <c r="B2942" s="6" t="s">
        <v>4469</v>
      </c>
      <c r="C2942" s="131" t="s">
        <v>8290</v>
      </c>
      <c r="D2942" s="132" t="s">
        <v>2555</v>
      </c>
      <c r="E2942" s="8">
        <v>1</v>
      </c>
      <c r="F2942" s="166" t="s">
        <v>6</v>
      </c>
      <c r="G2942" s="9">
        <v>30.516999999999999</v>
      </c>
      <c r="H2942" s="8">
        <v>1</v>
      </c>
      <c r="L2942" s="188">
        <f>VLOOKUP('Tabela STJ'!$F$5:$F$5098,'R$ REAJUSTADO'!$A$2:$B$44,2,FALSE)</f>
        <v>838.45</v>
      </c>
      <c r="M2942" s="51">
        <f t="shared" si="106"/>
        <v>838.45</v>
      </c>
      <c r="N2942" s="52">
        <f>G2942*'R$ REAJUSTADO'!$E$13</f>
        <v>486.44097999999997</v>
      </c>
      <c r="O2942" s="11">
        <f>(J2942*'R$ REAJUSTADO'!$E$16)*'Tabela STJ'!K2942</f>
        <v>0</v>
      </c>
      <c r="P2942" s="205">
        <f t="shared" si="107"/>
        <v>1324.8909800000001</v>
      </c>
      <c r="Q2942" s="201" t="s">
        <v>5171</v>
      </c>
    </row>
    <row r="2943" spans="1:17">
      <c r="A2943" s="119" t="s">
        <v>4329</v>
      </c>
      <c r="B2943" s="6" t="s">
        <v>4469</v>
      </c>
      <c r="C2943" s="131" t="s">
        <v>8291</v>
      </c>
      <c r="D2943" s="132" t="s">
        <v>2556</v>
      </c>
      <c r="E2943" s="8">
        <v>1</v>
      </c>
      <c r="F2943" s="166" t="s">
        <v>194</v>
      </c>
      <c r="G2943" s="9">
        <v>30.516999999999999</v>
      </c>
      <c r="H2943" s="8">
        <v>1</v>
      </c>
      <c r="L2943" s="188">
        <f>VLOOKUP('Tabela STJ'!$F$5:$F$5098,'R$ REAJUSTADO'!$A$2:$B$44,2,FALSE)</f>
        <v>923</v>
      </c>
      <c r="M2943" s="51">
        <f t="shared" si="106"/>
        <v>923</v>
      </c>
      <c r="N2943" s="52">
        <f>G2943*'R$ REAJUSTADO'!$E$13</f>
        <v>486.44097999999997</v>
      </c>
      <c r="O2943" s="11">
        <f>(J2943*'R$ REAJUSTADO'!$E$16)*'Tabela STJ'!K2943</f>
        <v>0</v>
      </c>
      <c r="P2943" s="205">
        <f t="shared" si="107"/>
        <v>1409.4409799999999</v>
      </c>
      <c r="Q2943" s="201" t="s">
        <v>5171</v>
      </c>
    </row>
    <row r="2944" spans="1:17">
      <c r="A2944" s="119" t="s">
        <v>4329</v>
      </c>
      <c r="B2944" s="6" t="s">
        <v>4469</v>
      </c>
      <c r="C2944" s="131" t="s">
        <v>8292</v>
      </c>
      <c r="D2944" s="132" t="s">
        <v>2557</v>
      </c>
      <c r="E2944" s="8">
        <v>1</v>
      </c>
      <c r="F2944" s="166" t="s">
        <v>281</v>
      </c>
      <c r="G2944" s="9">
        <v>30.516999999999999</v>
      </c>
      <c r="H2944" s="8">
        <v>1</v>
      </c>
      <c r="L2944" s="188">
        <f>VLOOKUP('Tabela STJ'!$F$5:$F$5098,'R$ REAJUSTADO'!$A$2:$B$44,2,FALSE)</f>
        <v>1074.04</v>
      </c>
      <c r="M2944" s="51">
        <f t="shared" si="106"/>
        <v>1074.04</v>
      </c>
      <c r="N2944" s="52">
        <f>G2944*'R$ REAJUSTADO'!$E$13</f>
        <v>486.44097999999997</v>
      </c>
      <c r="O2944" s="11">
        <f>(J2944*'R$ REAJUSTADO'!$E$16)*'Tabela STJ'!K2944</f>
        <v>0</v>
      </c>
      <c r="P2944" s="205">
        <f t="shared" si="107"/>
        <v>1560.4809799999998</v>
      </c>
      <c r="Q2944" s="201" t="s">
        <v>5171</v>
      </c>
    </row>
    <row r="2945" spans="1:17">
      <c r="A2945" s="119" t="s">
        <v>4329</v>
      </c>
      <c r="B2945" s="6" t="s">
        <v>4469</v>
      </c>
      <c r="C2945" s="131" t="s">
        <v>8293</v>
      </c>
      <c r="D2945" s="132" t="s">
        <v>2558</v>
      </c>
      <c r="E2945" s="8">
        <v>1</v>
      </c>
      <c r="F2945" s="166" t="s">
        <v>229</v>
      </c>
      <c r="G2945" s="9">
        <v>8.2840000000000007</v>
      </c>
      <c r="L2945" s="188">
        <f>VLOOKUP('Tabela STJ'!$F$5:$F$5098,'R$ REAJUSTADO'!$A$2:$B$44,2,FALSE)</f>
        <v>324.31</v>
      </c>
      <c r="M2945" s="51">
        <f t="shared" si="106"/>
        <v>324.31</v>
      </c>
      <c r="N2945" s="52">
        <f>G2945*'R$ REAJUSTADO'!$E$13</f>
        <v>132.04696000000001</v>
      </c>
      <c r="O2945" s="11">
        <f>(J2945*'R$ REAJUSTADO'!$E$16)*'Tabela STJ'!K2945</f>
        <v>0</v>
      </c>
      <c r="P2945" s="205">
        <f t="shared" si="107"/>
        <v>456.35696000000002</v>
      </c>
      <c r="Q2945" s="201" t="s">
        <v>5171</v>
      </c>
    </row>
    <row r="2946" spans="1:17">
      <c r="A2946" s="119" t="s">
        <v>4329</v>
      </c>
      <c r="B2946" s="6" t="s">
        <v>4469</v>
      </c>
      <c r="C2946" s="131" t="s">
        <v>8294</v>
      </c>
      <c r="D2946" s="132" t="s">
        <v>2559</v>
      </c>
      <c r="E2946" s="8">
        <v>1</v>
      </c>
      <c r="F2946" s="166" t="s">
        <v>6</v>
      </c>
      <c r="G2946" s="9">
        <v>17.408999999999999</v>
      </c>
      <c r="L2946" s="188">
        <f>VLOOKUP('Tabela STJ'!$F$5:$F$5098,'R$ REAJUSTADO'!$A$2:$B$44,2,FALSE)</f>
        <v>838.45</v>
      </c>
      <c r="M2946" s="51">
        <f t="shared" si="106"/>
        <v>838.45</v>
      </c>
      <c r="N2946" s="52">
        <f>G2946*'R$ REAJUSTADO'!$E$13</f>
        <v>277.49946</v>
      </c>
      <c r="O2946" s="11">
        <f>(J2946*'R$ REAJUSTADO'!$E$16)*'Tabela STJ'!K2946</f>
        <v>0</v>
      </c>
      <c r="P2946" s="205">
        <f t="shared" si="107"/>
        <v>1115.94946</v>
      </c>
      <c r="Q2946" s="201" t="s">
        <v>5171</v>
      </c>
    </row>
    <row r="2947" spans="1:17">
      <c r="A2947" s="119" t="s">
        <v>4329</v>
      </c>
      <c r="B2947" s="6" t="s">
        <v>4469</v>
      </c>
      <c r="C2947" s="131" t="s">
        <v>8295</v>
      </c>
      <c r="D2947" s="132" t="s">
        <v>2560</v>
      </c>
      <c r="E2947" s="8">
        <v>1</v>
      </c>
      <c r="F2947" s="166" t="s">
        <v>5</v>
      </c>
      <c r="G2947" s="9">
        <v>14.805999999999999</v>
      </c>
      <c r="L2947" s="188">
        <f>VLOOKUP('Tabela STJ'!$F$5:$F$5098,'R$ REAJUSTADO'!$A$2:$B$44,2,FALSE)</f>
        <v>600.09</v>
      </c>
      <c r="M2947" s="51">
        <f t="shared" si="106"/>
        <v>600.09</v>
      </c>
      <c r="N2947" s="52">
        <f>G2947*'R$ REAJUSTADO'!$E$13</f>
        <v>236.00763999999998</v>
      </c>
      <c r="O2947" s="11">
        <f>(J2947*'R$ REAJUSTADO'!$E$16)*'Tabela STJ'!K2947</f>
        <v>0</v>
      </c>
      <c r="P2947" s="205">
        <f t="shared" si="107"/>
        <v>836.09763999999996</v>
      </c>
      <c r="Q2947" s="201" t="s">
        <v>5171</v>
      </c>
    </row>
    <row r="2948" spans="1:17">
      <c r="A2948" s="119" t="s">
        <v>4329</v>
      </c>
      <c r="B2948" s="6" t="s">
        <v>4469</v>
      </c>
      <c r="C2948" s="131" t="s">
        <v>8296</v>
      </c>
      <c r="D2948" s="132" t="s">
        <v>2561</v>
      </c>
      <c r="E2948" s="8">
        <v>1</v>
      </c>
      <c r="F2948" s="166" t="s">
        <v>149</v>
      </c>
      <c r="G2948" s="9">
        <v>25.196999999999999</v>
      </c>
      <c r="L2948" s="188">
        <f>VLOOKUP('Tabela STJ'!$F$5:$F$5098,'R$ REAJUSTADO'!$A$2:$B$44,2,FALSE)</f>
        <v>458.72</v>
      </c>
      <c r="M2948" s="51">
        <f t="shared" si="106"/>
        <v>458.72</v>
      </c>
      <c r="N2948" s="52">
        <f>G2948*'R$ REAJUSTADO'!$E$13</f>
        <v>401.64017999999999</v>
      </c>
      <c r="O2948" s="11">
        <f>(J2948*'R$ REAJUSTADO'!$E$16)*'Tabela STJ'!K2948</f>
        <v>0</v>
      </c>
      <c r="P2948" s="205">
        <f t="shared" si="107"/>
        <v>860.36018000000001</v>
      </c>
      <c r="Q2948" s="201" t="s">
        <v>5171</v>
      </c>
    </row>
    <row r="2949" spans="1:17">
      <c r="A2949" s="119" t="s">
        <v>4329</v>
      </c>
      <c r="B2949" s="6" t="s">
        <v>4469</v>
      </c>
      <c r="C2949" s="131" t="s">
        <v>8297</v>
      </c>
      <c r="D2949" s="132" t="s">
        <v>2562</v>
      </c>
      <c r="E2949" s="8">
        <v>1</v>
      </c>
      <c r="F2949" s="166" t="s">
        <v>196</v>
      </c>
      <c r="G2949" s="9">
        <v>20.225999999999999</v>
      </c>
      <c r="L2949" s="188">
        <f>VLOOKUP('Tabela STJ'!$F$5:$F$5098,'R$ REAJUSTADO'!$A$2:$B$44,2,FALSE)</f>
        <v>353.41</v>
      </c>
      <c r="M2949" s="51">
        <f t="shared" si="106"/>
        <v>353.41</v>
      </c>
      <c r="N2949" s="52">
        <f>G2949*'R$ REAJUSTADO'!$E$13</f>
        <v>322.40243999999996</v>
      </c>
      <c r="O2949" s="11">
        <f>(J2949*'R$ REAJUSTADO'!$E$16)*'Tabela STJ'!K2949</f>
        <v>0</v>
      </c>
      <c r="P2949" s="205">
        <f t="shared" si="107"/>
        <v>675.81243999999992</v>
      </c>
      <c r="Q2949" s="201" t="s">
        <v>5171</v>
      </c>
    </row>
    <row r="2950" spans="1:17">
      <c r="A2950" s="119" t="s">
        <v>4329</v>
      </c>
      <c r="B2950" s="6" t="s">
        <v>4469</v>
      </c>
      <c r="C2950" s="131" t="s">
        <v>8298</v>
      </c>
      <c r="D2950" s="132" t="s">
        <v>2563</v>
      </c>
      <c r="E2950" s="8">
        <v>1</v>
      </c>
      <c r="F2950" s="166" t="s">
        <v>196</v>
      </c>
      <c r="G2950" s="9">
        <v>5.2</v>
      </c>
      <c r="L2950" s="188">
        <f>VLOOKUP('Tabela STJ'!$F$5:$F$5098,'R$ REAJUSTADO'!$A$2:$B$44,2,FALSE)</f>
        <v>353.41</v>
      </c>
      <c r="M2950" s="51">
        <f t="shared" si="106"/>
        <v>353.41</v>
      </c>
      <c r="N2950" s="52">
        <f>G2950*'R$ REAJUSTADO'!$E$13</f>
        <v>82.888000000000005</v>
      </c>
      <c r="O2950" s="11">
        <f>(J2950*'R$ REAJUSTADO'!$E$16)*'Tabela STJ'!K2950</f>
        <v>0</v>
      </c>
      <c r="P2950" s="205">
        <f t="shared" si="107"/>
        <v>436.298</v>
      </c>
      <c r="Q2950" s="201" t="s">
        <v>5171</v>
      </c>
    </row>
    <row r="2951" spans="1:17">
      <c r="A2951" s="119" t="s">
        <v>4329</v>
      </c>
      <c r="B2951" s="6" t="s">
        <v>4469</v>
      </c>
      <c r="C2951" s="131" t="s">
        <v>8299</v>
      </c>
      <c r="D2951" s="132" t="s">
        <v>2564</v>
      </c>
      <c r="E2951" s="8">
        <v>1</v>
      </c>
      <c r="F2951" s="166" t="s">
        <v>431</v>
      </c>
      <c r="G2951" s="9">
        <v>8.7750000000000004</v>
      </c>
      <c r="L2951" s="188">
        <f>VLOOKUP('Tabela STJ'!$F$5:$F$5098,'R$ REAJUSTADO'!$A$2:$B$44,2,FALSE)</f>
        <v>507.22</v>
      </c>
      <c r="M2951" s="51">
        <f t="shared" si="106"/>
        <v>507.22</v>
      </c>
      <c r="N2951" s="52">
        <f>G2951*'R$ REAJUSTADO'!$E$13</f>
        <v>139.87350000000001</v>
      </c>
      <c r="O2951" s="11">
        <f>(J2951*'R$ REAJUSTADO'!$E$16)*'Tabela STJ'!K2951</f>
        <v>0</v>
      </c>
      <c r="P2951" s="205">
        <f t="shared" si="107"/>
        <v>647.09350000000006</v>
      </c>
      <c r="Q2951" s="201" t="s">
        <v>5171</v>
      </c>
    </row>
    <row r="2952" spans="1:17">
      <c r="A2952" s="119" t="s">
        <v>4329</v>
      </c>
      <c r="B2952" s="6" t="s">
        <v>4469</v>
      </c>
      <c r="C2952" s="131" t="s">
        <v>8300</v>
      </c>
      <c r="D2952" s="132" t="s">
        <v>2569</v>
      </c>
      <c r="E2952" s="8">
        <v>1</v>
      </c>
      <c r="F2952" s="166" t="s">
        <v>196</v>
      </c>
      <c r="G2952" s="9">
        <v>7.2320000000000002</v>
      </c>
      <c r="L2952" s="188">
        <f>VLOOKUP('Tabela STJ'!$F$5:$F$5098,'R$ REAJUSTADO'!$A$2:$B$44,2,FALSE)</f>
        <v>353.41</v>
      </c>
      <c r="M2952" s="51">
        <f t="shared" si="106"/>
        <v>353.41</v>
      </c>
      <c r="N2952" s="52">
        <f>G2952*'R$ REAJUSTADO'!$E$13</f>
        <v>115.27808</v>
      </c>
      <c r="O2952" s="11">
        <f>(J2952*'R$ REAJUSTADO'!$E$16)*'Tabela STJ'!K2952</f>
        <v>0</v>
      </c>
      <c r="P2952" s="205">
        <f t="shared" si="107"/>
        <v>468.68808000000001</v>
      </c>
      <c r="Q2952" s="201" t="s">
        <v>5171</v>
      </c>
    </row>
    <row r="2953" spans="1:17">
      <c r="A2953" s="119" t="s">
        <v>4329</v>
      </c>
      <c r="B2953" s="6" t="s">
        <v>4469</v>
      </c>
      <c r="C2953" s="131" t="s">
        <v>8301</v>
      </c>
      <c r="D2953" s="132" t="s">
        <v>4263</v>
      </c>
      <c r="E2953" s="8">
        <v>1</v>
      </c>
      <c r="F2953" s="166" t="s">
        <v>3</v>
      </c>
      <c r="G2953" s="9">
        <v>13.67</v>
      </c>
      <c r="L2953" s="188">
        <f>VLOOKUP('Tabela STJ'!$F$5:$F$5098,'R$ REAJUSTADO'!$A$2:$B$44,2,FALSE)</f>
        <v>261.93</v>
      </c>
      <c r="M2953" s="51">
        <f t="shared" si="106"/>
        <v>261.93</v>
      </c>
      <c r="N2953" s="52">
        <f>G2953*'R$ REAJUSTADO'!$E$13</f>
        <v>217.8998</v>
      </c>
      <c r="O2953" s="11">
        <f>(J2953*'R$ REAJUSTADO'!$E$16)*'Tabela STJ'!K2953</f>
        <v>0</v>
      </c>
      <c r="P2953" s="205">
        <f t="shared" si="107"/>
        <v>479.82979999999998</v>
      </c>
      <c r="Q2953" s="201" t="s">
        <v>5171</v>
      </c>
    </row>
    <row r="2954" spans="1:17">
      <c r="A2954" s="119" t="s">
        <v>4329</v>
      </c>
      <c r="B2954" s="6" t="s">
        <v>4469</v>
      </c>
      <c r="C2954" s="131" t="s">
        <v>8302</v>
      </c>
      <c r="D2954" s="132" t="s">
        <v>2570</v>
      </c>
      <c r="E2954" s="8">
        <v>1</v>
      </c>
      <c r="F2954" s="166" t="s">
        <v>145</v>
      </c>
      <c r="L2954" s="188">
        <f>VLOOKUP('Tabela STJ'!$F$5:$F$5098,'R$ REAJUSTADO'!$A$2:$B$44,2,FALSE)</f>
        <v>304.89</v>
      </c>
      <c r="M2954" s="51">
        <f t="shared" si="106"/>
        <v>304.89</v>
      </c>
      <c r="N2954" s="52">
        <f>G2954*'R$ REAJUSTADO'!$E$13</f>
        <v>0</v>
      </c>
      <c r="O2954" s="11">
        <f>(J2954*'R$ REAJUSTADO'!$E$16)*'Tabela STJ'!K2954</f>
        <v>0</v>
      </c>
      <c r="P2954" s="205">
        <f t="shared" si="107"/>
        <v>304.89</v>
      </c>
      <c r="Q2954" s="201" t="s">
        <v>5171</v>
      </c>
    </row>
    <row r="2955" spans="1:17">
      <c r="A2955" s="119" t="s">
        <v>4329</v>
      </c>
      <c r="B2955" s="6" t="s">
        <v>4469</v>
      </c>
      <c r="C2955" s="131" t="s">
        <v>8303</v>
      </c>
      <c r="D2955" s="132" t="s">
        <v>2571</v>
      </c>
      <c r="E2955" s="8">
        <v>1</v>
      </c>
      <c r="F2955" s="166" t="s">
        <v>245</v>
      </c>
      <c r="G2955" s="9">
        <v>8.7750000000000004</v>
      </c>
      <c r="L2955" s="188">
        <f>VLOOKUP('Tabela STJ'!$F$5:$F$5098,'R$ REAJUSTADO'!$A$2:$B$44,2,FALSE)</f>
        <v>648.59</v>
      </c>
      <c r="M2955" s="51">
        <f t="shared" si="106"/>
        <v>648.59</v>
      </c>
      <c r="N2955" s="52">
        <f>G2955*'R$ REAJUSTADO'!$E$13</f>
        <v>139.87350000000001</v>
      </c>
      <c r="O2955" s="11">
        <f>(J2955*'R$ REAJUSTADO'!$E$16)*'Tabela STJ'!K2955</f>
        <v>0</v>
      </c>
      <c r="P2955" s="205">
        <f t="shared" si="107"/>
        <v>788.46350000000007</v>
      </c>
      <c r="Q2955" s="201" t="s">
        <v>5171</v>
      </c>
    </row>
    <row r="2956" spans="1:17">
      <c r="A2956" s="119" t="s">
        <v>4329</v>
      </c>
      <c r="B2956" s="6" t="s">
        <v>4469</v>
      </c>
      <c r="C2956" s="131" t="s">
        <v>8304</v>
      </c>
      <c r="D2956" s="132" t="s">
        <v>2572</v>
      </c>
      <c r="E2956" s="8">
        <v>1</v>
      </c>
      <c r="F2956" s="166" t="s">
        <v>153</v>
      </c>
      <c r="G2956" s="9">
        <v>2.12</v>
      </c>
      <c r="L2956" s="188">
        <f>VLOOKUP('Tabela STJ'!$F$5:$F$5098,'R$ REAJUSTADO'!$A$2:$B$44,2,FALSE)</f>
        <v>232.84</v>
      </c>
      <c r="M2956" s="51">
        <f t="shared" si="106"/>
        <v>232.84</v>
      </c>
      <c r="N2956" s="52">
        <f>G2956*'R$ REAJUSTADO'!$E$13</f>
        <v>33.7928</v>
      </c>
      <c r="O2956" s="11">
        <f>(J2956*'R$ REAJUSTADO'!$E$16)*'Tabela STJ'!K2956</f>
        <v>0</v>
      </c>
      <c r="P2956" s="205">
        <f t="shared" si="107"/>
        <v>266.63279999999997</v>
      </c>
      <c r="Q2956" s="201" t="s">
        <v>5171</v>
      </c>
    </row>
    <row r="2957" spans="1:17">
      <c r="A2957" s="119" t="s">
        <v>4329</v>
      </c>
      <c r="B2957" s="6" t="s">
        <v>4469</v>
      </c>
      <c r="C2957" s="131" t="s">
        <v>8305</v>
      </c>
      <c r="D2957" s="132" t="s">
        <v>2516</v>
      </c>
      <c r="E2957" s="8">
        <v>1</v>
      </c>
      <c r="F2957" s="166" t="s">
        <v>4</v>
      </c>
      <c r="G2957" s="9">
        <v>15.45</v>
      </c>
      <c r="L2957" s="188">
        <f>VLOOKUP('Tabela STJ'!$F$5:$F$5098,'R$ REAJUSTADO'!$A$2:$B$44,2,FALSE)</f>
        <v>388.05</v>
      </c>
      <c r="M2957" s="51">
        <f t="shared" si="106"/>
        <v>388.05</v>
      </c>
      <c r="N2957" s="52">
        <f>G2957*'R$ REAJUSTADO'!$E$13</f>
        <v>246.27299999999997</v>
      </c>
      <c r="O2957" s="11">
        <f>(J2957*'R$ REAJUSTADO'!$E$16)*'Tabela STJ'!K2957</f>
        <v>0</v>
      </c>
      <c r="P2957" s="205">
        <f t="shared" si="107"/>
        <v>634.32299999999998</v>
      </c>
      <c r="Q2957" s="201" t="s">
        <v>5171</v>
      </c>
    </row>
    <row r="2958" spans="1:17">
      <c r="A2958" s="119" t="s">
        <v>4329</v>
      </c>
      <c r="B2958" s="6" t="s">
        <v>4469</v>
      </c>
      <c r="C2958" s="131" t="s">
        <v>8306</v>
      </c>
      <c r="D2958" s="132" t="s">
        <v>2517</v>
      </c>
      <c r="E2958" s="8">
        <v>1</v>
      </c>
      <c r="F2958" s="166" t="s">
        <v>149</v>
      </c>
      <c r="G2958" s="9">
        <v>17.408999999999999</v>
      </c>
      <c r="L2958" s="188">
        <f>VLOOKUP('Tabela STJ'!$F$5:$F$5098,'R$ REAJUSTADO'!$A$2:$B$44,2,FALSE)</f>
        <v>458.72</v>
      </c>
      <c r="M2958" s="51">
        <f t="shared" si="106"/>
        <v>458.72</v>
      </c>
      <c r="N2958" s="52">
        <f>G2958*'R$ REAJUSTADO'!$E$13</f>
        <v>277.49946</v>
      </c>
      <c r="O2958" s="11">
        <f>(J2958*'R$ REAJUSTADO'!$E$16)*'Tabela STJ'!K2958</f>
        <v>0</v>
      </c>
      <c r="P2958" s="205">
        <f t="shared" si="107"/>
        <v>736.21946000000003</v>
      </c>
      <c r="Q2958" s="201" t="s">
        <v>5171</v>
      </c>
    </row>
    <row r="2959" spans="1:17">
      <c r="A2959" s="119" t="s">
        <v>4329</v>
      </c>
      <c r="B2959" s="6" t="s">
        <v>4469</v>
      </c>
      <c r="C2959" s="131" t="s">
        <v>8307</v>
      </c>
      <c r="D2959" s="132" t="s">
        <v>2566</v>
      </c>
      <c r="E2959" s="8">
        <v>1</v>
      </c>
      <c r="F2959" s="166" t="s">
        <v>69</v>
      </c>
      <c r="G2959" s="9">
        <v>4.0590000000000002</v>
      </c>
      <c r="L2959" s="188">
        <f>VLOOKUP('Tabela STJ'!$F$5:$F$5098,'R$ REAJUSTADO'!$A$2:$B$44,2,FALSE)</f>
        <v>212.03</v>
      </c>
      <c r="M2959" s="51">
        <f t="shared" si="106"/>
        <v>212.03</v>
      </c>
      <c r="N2959" s="52">
        <f>G2959*'R$ REAJUSTADO'!$E$13</f>
        <v>64.700460000000007</v>
      </c>
      <c r="O2959" s="11">
        <f>(J2959*'R$ REAJUSTADO'!$E$16)*'Tabela STJ'!K2959</f>
        <v>0</v>
      </c>
      <c r="P2959" s="205">
        <f t="shared" si="107"/>
        <v>276.73045999999999</v>
      </c>
      <c r="Q2959" s="201" t="s">
        <v>5171</v>
      </c>
    </row>
    <row r="2960" spans="1:17">
      <c r="A2960" s="119" t="s">
        <v>4329</v>
      </c>
      <c r="B2960" s="6" t="s">
        <v>4469</v>
      </c>
      <c r="C2960" s="131" t="s">
        <v>8308</v>
      </c>
      <c r="D2960" s="132" t="s">
        <v>2565</v>
      </c>
      <c r="E2960" s="8">
        <v>1</v>
      </c>
      <c r="F2960" s="166" t="s">
        <v>2</v>
      </c>
      <c r="G2960" s="9">
        <v>4.0590000000000002</v>
      </c>
      <c r="L2960" s="188">
        <f>VLOOKUP('Tabela STJ'!$F$5:$F$5098,'R$ REAJUSTADO'!$A$2:$B$44,2,FALSE)</f>
        <v>177.38</v>
      </c>
      <c r="M2960" s="51">
        <f t="shared" ref="M2960:M2967" si="108">L2960*E2960</f>
        <v>177.38</v>
      </c>
      <c r="N2960" s="52">
        <f>G2960*'R$ REAJUSTADO'!$E$13</f>
        <v>64.700460000000007</v>
      </c>
      <c r="O2960" s="11">
        <f>(J2960*'R$ REAJUSTADO'!$E$16)*'Tabela STJ'!K2960</f>
        <v>0</v>
      </c>
      <c r="P2960" s="205">
        <f t="shared" si="107"/>
        <v>242.08046000000002</v>
      </c>
      <c r="Q2960" s="201" t="s">
        <v>5171</v>
      </c>
    </row>
    <row r="2961" spans="1:17">
      <c r="A2961" s="119" t="s">
        <v>4329</v>
      </c>
      <c r="B2961" s="6" t="s">
        <v>4469</v>
      </c>
      <c r="C2961" s="131" t="s">
        <v>8309</v>
      </c>
      <c r="D2961" s="132" t="s">
        <v>2518</v>
      </c>
      <c r="E2961" s="8">
        <v>1</v>
      </c>
      <c r="F2961" s="166" t="s">
        <v>281</v>
      </c>
      <c r="G2961" s="9">
        <v>17.408999999999999</v>
      </c>
      <c r="H2961" s="8">
        <v>1</v>
      </c>
      <c r="L2961" s="188">
        <f>VLOOKUP('Tabela STJ'!$F$5:$F$5098,'R$ REAJUSTADO'!$A$2:$B$44,2,FALSE)</f>
        <v>1074.04</v>
      </c>
      <c r="M2961" s="51">
        <f t="shared" si="108"/>
        <v>1074.04</v>
      </c>
      <c r="N2961" s="52">
        <f>G2961*'R$ REAJUSTADO'!$E$13</f>
        <v>277.49946</v>
      </c>
      <c r="O2961" s="11">
        <f>(J2961*'R$ REAJUSTADO'!$E$16)*'Tabela STJ'!K2961</f>
        <v>0</v>
      </c>
      <c r="P2961" s="205">
        <f t="shared" si="107"/>
        <v>1351.53946</v>
      </c>
      <c r="Q2961" s="201" t="s">
        <v>5171</v>
      </c>
    </row>
    <row r="2962" spans="1:17">
      <c r="A2962" s="119" t="s">
        <v>4329</v>
      </c>
      <c r="B2962" s="6" t="s">
        <v>4469</v>
      </c>
      <c r="C2962" s="131" t="s">
        <v>8310</v>
      </c>
      <c r="D2962" s="132" t="s">
        <v>2520</v>
      </c>
      <c r="E2962" s="8">
        <v>1</v>
      </c>
      <c r="F2962" s="166" t="s">
        <v>6</v>
      </c>
      <c r="G2962" s="9">
        <v>17.408999999999999</v>
      </c>
      <c r="L2962" s="188">
        <f>VLOOKUP('Tabela STJ'!$F$5:$F$5098,'R$ REAJUSTADO'!$A$2:$B$44,2,FALSE)</f>
        <v>838.45</v>
      </c>
      <c r="M2962" s="51">
        <f t="shared" si="108"/>
        <v>838.45</v>
      </c>
      <c r="N2962" s="52">
        <f>G2962*'R$ REAJUSTADO'!$E$13</f>
        <v>277.49946</v>
      </c>
      <c r="O2962" s="11">
        <f>(J2962*'R$ REAJUSTADO'!$E$16)*'Tabela STJ'!K2962</f>
        <v>0</v>
      </c>
      <c r="P2962" s="205">
        <f t="shared" si="107"/>
        <v>1115.94946</v>
      </c>
      <c r="Q2962" s="201" t="s">
        <v>5171</v>
      </c>
    </row>
    <row r="2963" spans="1:17">
      <c r="A2963" s="119" t="s">
        <v>4329</v>
      </c>
      <c r="B2963" s="6" t="s">
        <v>4469</v>
      </c>
      <c r="C2963" s="131" t="s">
        <v>8311</v>
      </c>
      <c r="D2963" s="132" t="s">
        <v>2567</v>
      </c>
      <c r="E2963" s="8">
        <v>1</v>
      </c>
      <c r="F2963" s="166" t="s">
        <v>50</v>
      </c>
      <c r="G2963" s="9">
        <v>3</v>
      </c>
      <c r="L2963" s="188">
        <f>VLOOKUP('Tabela STJ'!$F$5:$F$5098,'R$ REAJUSTADO'!$A$2:$B$44,2,FALSE)</f>
        <v>88.7</v>
      </c>
      <c r="M2963" s="51">
        <f t="shared" si="108"/>
        <v>88.7</v>
      </c>
      <c r="N2963" s="52">
        <f>G2963*'R$ REAJUSTADO'!$E$13</f>
        <v>47.82</v>
      </c>
      <c r="O2963" s="11">
        <f>(J2963*'R$ REAJUSTADO'!$E$16)*'Tabela STJ'!K2963</f>
        <v>0</v>
      </c>
      <c r="P2963" s="205">
        <f t="shared" si="107"/>
        <v>136.52000000000001</v>
      </c>
      <c r="Q2963" s="201" t="s">
        <v>5171</v>
      </c>
    </row>
    <row r="2964" spans="1:17">
      <c r="A2964" s="119" t="s">
        <v>4329</v>
      </c>
      <c r="B2964" s="6" t="s">
        <v>4469</v>
      </c>
      <c r="C2964" s="131" t="s">
        <v>8312</v>
      </c>
      <c r="D2964" s="132" t="s">
        <v>2568</v>
      </c>
      <c r="E2964" s="8">
        <v>1</v>
      </c>
      <c r="F2964" s="166" t="s">
        <v>2</v>
      </c>
      <c r="G2964" s="9">
        <v>3</v>
      </c>
      <c r="L2964" s="188">
        <f>VLOOKUP('Tabela STJ'!$F$5:$F$5098,'R$ REAJUSTADO'!$A$2:$B$44,2,FALSE)</f>
        <v>177.38</v>
      </c>
      <c r="M2964" s="51">
        <f t="shared" si="108"/>
        <v>177.38</v>
      </c>
      <c r="N2964" s="52">
        <f>G2964*'R$ REAJUSTADO'!$E$13</f>
        <v>47.82</v>
      </c>
      <c r="O2964" s="11">
        <f>(J2964*'R$ REAJUSTADO'!$E$16)*'Tabela STJ'!K2964</f>
        <v>0</v>
      </c>
      <c r="P2964" s="205">
        <f t="shared" si="107"/>
        <v>225.2</v>
      </c>
      <c r="Q2964" s="201" t="s">
        <v>5171</v>
      </c>
    </row>
    <row r="2965" spans="1:17">
      <c r="A2965" s="119" t="s">
        <v>4329</v>
      </c>
      <c r="B2965" s="6" t="s">
        <v>4469</v>
      </c>
      <c r="C2965" s="131" t="s">
        <v>8313</v>
      </c>
      <c r="D2965" s="132" t="s">
        <v>2534</v>
      </c>
      <c r="E2965" s="8">
        <v>1</v>
      </c>
      <c r="F2965" s="166" t="s">
        <v>153</v>
      </c>
      <c r="G2965" s="9">
        <v>15.45</v>
      </c>
      <c r="L2965" s="188">
        <f>VLOOKUP('Tabela STJ'!$F$5:$F$5098,'R$ REAJUSTADO'!$A$2:$B$44,2,FALSE)</f>
        <v>232.84</v>
      </c>
      <c r="M2965" s="51">
        <f t="shared" si="108"/>
        <v>232.84</v>
      </c>
      <c r="N2965" s="52">
        <f>G2965*'R$ REAJUSTADO'!$E$13</f>
        <v>246.27299999999997</v>
      </c>
      <c r="O2965" s="11">
        <f>(J2965*'R$ REAJUSTADO'!$E$16)*'Tabela STJ'!K2965</f>
        <v>0</v>
      </c>
      <c r="P2965" s="205">
        <f t="shared" si="107"/>
        <v>479.11299999999994</v>
      </c>
      <c r="Q2965" s="201" t="s">
        <v>5171</v>
      </c>
    </row>
    <row r="2966" spans="1:17">
      <c r="A2966" s="119" t="s">
        <v>4329</v>
      </c>
      <c r="B2966" s="6" t="s">
        <v>4469</v>
      </c>
      <c r="C2966" s="131" t="s">
        <v>8314</v>
      </c>
      <c r="D2966" s="132" t="s">
        <v>2521</v>
      </c>
      <c r="E2966" s="8">
        <v>1</v>
      </c>
      <c r="F2966" s="166" t="s">
        <v>48</v>
      </c>
      <c r="G2966" s="9">
        <v>9.8350000000000009</v>
      </c>
      <c r="L2966" s="188">
        <f>VLOOKUP('Tabela STJ'!$F$5:$F$5098,'R$ REAJUSTADO'!$A$2:$B$44,2,FALSE)</f>
        <v>424.07</v>
      </c>
      <c r="M2966" s="51">
        <f t="shared" si="108"/>
        <v>424.07</v>
      </c>
      <c r="N2966" s="52">
        <f>G2966*'R$ REAJUSTADO'!$E$13</f>
        <v>156.76990000000001</v>
      </c>
      <c r="O2966" s="11">
        <f>(J2966*'R$ REAJUSTADO'!$E$16)*'Tabela STJ'!K2966</f>
        <v>0</v>
      </c>
      <c r="P2966" s="205">
        <f t="shared" si="107"/>
        <v>580.83989999999994</v>
      </c>
      <c r="Q2966" s="201" t="s">
        <v>5171</v>
      </c>
    </row>
    <row r="2967" spans="1:17">
      <c r="A2967" s="119" t="s">
        <v>4329</v>
      </c>
      <c r="B2967" s="6" t="s">
        <v>4469</v>
      </c>
      <c r="C2967" s="131" t="s">
        <v>8315</v>
      </c>
      <c r="D2967" s="132" t="s">
        <v>2547</v>
      </c>
      <c r="E2967" s="8">
        <v>1</v>
      </c>
      <c r="F2967" s="166" t="s">
        <v>5</v>
      </c>
      <c r="G2967" s="9">
        <v>52</v>
      </c>
      <c r="H2967" s="8">
        <v>1</v>
      </c>
      <c r="L2967" s="188">
        <f>VLOOKUP('Tabela STJ'!$F$5:$F$5098,'R$ REAJUSTADO'!$A$2:$B$44,2,FALSE)</f>
        <v>600.09</v>
      </c>
      <c r="M2967" s="51">
        <f t="shared" si="108"/>
        <v>600.09</v>
      </c>
      <c r="N2967" s="52">
        <f>G2967*'R$ REAJUSTADO'!$E$13</f>
        <v>828.88</v>
      </c>
      <c r="O2967" s="11">
        <f>(J2967*'R$ REAJUSTADO'!$E$16)*'Tabela STJ'!K2967</f>
        <v>0</v>
      </c>
      <c r="P2967" s="205">
        <f t="shared" si="107"/>
        <v>1428.97</v>
      </c>
      <c r="Q2967" s="201" t="s">
        <v>5171</v>
      </c>
    </row>
    <row r="2968" spans="1:17" ht="15">
      <c r="A2968" s="274"/>
      <c r="B2968" s="275"/>
      <c r="C2968" s="140" t="s">
        <v>8316</v>
      </c>
      <c r="D2968" s="271" t="s">
        <v>4731</v>
      </c>
      <c r="E2968" s="271"/>
      <c r="F2968" s="271"/>
      <c r="G2968" s="271"/>
      <c r="H2968" s="271"/>
      <c r="I2968" s="271"/>
      <c r="J2968" s="271"/>
      <c r="K2968" s="271"/>
      <c r="L2968" s="271"/>
      <c r="M2968" s="271"/>
      <c r="N2968" s="271"/>
      <c r="O2968" s="271"/>
      <c r="P2968" s="271"/>
      <c r="Q2968" s="271"/>
    </row>
    <row r="2969" spans="1:17" ht="15">
      <c r="A2969" s="274"/>
      <c r="B2969" s="275"/>
      <c r="C2969" s="140"/>
      <c r="D2969" s="271" t="s">
        <v>4732</v>
      </c>
      <c r="E2969" s="271"/>
      <c r="F2969" s="271"/>
      <c r="G2969" s="271"/>
      <c r="H2969" s="271"/>
      <c r="I2969" s="271"/>
      <c r="J2969" s="271"/>
      <c r="K2969" s="271"/>
      <c r="L2969" s="271"/>
      <c r="M2969" s="271"/>
      <c r="N2969" s="271"/>
      <c r="O2969" s="271"/>
      <c r="P2969" s="271"/>
      <c r="Q2969" s="271"/>
    </row>
    <row r="2970" spans="1:17" ht="15">
      <c r="A2970" s="274"/>
      <c r="B2970" s="275"/>
      <c r="C2970" s="140"/>
      <c r="D2970" s="271" t="s">
        <v>4733</v>
      </c>
      <c r="E2970" s="271"/>
      <c r="F2970" s="271"/>
      <c r="G2970" s="271"/>
      <c r="H2970" s="271"/>
      <c r="I2970" s="271"/>
      <c r="J2970" s="271"/>
      <c r="K2970" s="271"/>
      <c r="L2970" s="271"/>
      <c r="M2970" s="271"/>
      <c r="N2970" s="271"/>
      <c r="O2970" s="271"/>
      <c r="P2970" s="271"/>
      <c r="Q2970" s="271"/>
    </row>
    <row r="2971" spans="1:17">
      <c r="A2971" s="274"/>
      <c r="B2971" s="275"/>
      <c r="C2971" s="140"/>
      <c r="D2971" s="143" t="s">
        <v>4734</v>
      </c>
      <c r="E2971" s="33"/>
      <c r="F2971" s="172"/>
      <c r="G2971" s="34"/>
      <c r="H2971" s="33"/>
      <c r="I2971" s="33"/>
      <c r="J2971" s="183"/>
      <c r="K2971" s="35"/>
      <c r="L2971" s="194"/>
      <c r="M2971" s="57"/>
      <c r="N2971" s="60"/>
      <c r="O2971" s="36"/>
      <c r="P2971" s="207"/>
      <c r="Q2971" s="213"/>
    </row>
    <row r="2972" spans="1:17" ht="15">
      <c r="A2972" s="274"/>
      <c r="B2972" s="275"/>
      <c r="C2972" s="140"/>
      <c r="D2972" s="271" t="s">
        <v>4735</v>
      </c>
      <c r="E2972" s="271"/>
      <c r="F2972" s="271"/>
      <c r="G2972" s="271"/>
      <c r="H2972" s="271"/>
      <c r="I2972" s="271"/>
      <c r="J2972" s="271"/>
      <c r="K2972" s="271"/>
      <c r="L2972" s="271"/>
      <c r="M2972" s="271"/>
      <c r="N2972" s="271"/>
      <c r="O2972" s="271"/>
      <c r="P2972" s="271"/>
      <c r="Q2972" s="271"/>
    </row>
    <row r="2973" spans="1:17" ht="15">
      <c r="A2973" s="274"/>
      <c r="B2973" s="275"/>
      <c r="C2973" s="140"/>
      <c r="D2973" s="271" t="s">
        <v>4736</v>
      </c>
      <c r="E2973" s="271"/>
      <c r="F2973" s="271"/>
      <c r="G2973" s="271"/>
      <c r="H2973" s="271"/>
      <c r="I2973" s="271"/>
      <c r="J2973" s="271"/>
      <c r="K2973" s="271"/>
      <c r="L2973" s="271"/>
      <c r="M2973" s="271"/>
      <c r="N2973" s="271"/>
      <c r="O2973" s="271"/>
      <c r="P2973" s="271"/>
      <c r="Q2973" s="271"/>
    </row>
    <row r="2974" spans="1:17" ht="15">
      <c r="A2974" s="274"/>
      <c r="B2974" s="275"/>
      <c r="C2974" s="140"/>
      <c r="D2974" s="271" t="s">
        <v>4737</v>
      </c>
      <c r="E2974" s="271"/>
      <c r="F2974" s="271"/>
      <c r="G2974" s="271"/>
      <c r="H2974" s="271"/>
      <c r="I2974" s="271"/>
      <c r="J2974" s="271"/>
      <c r="K2974" s="271"/>
      <c r="L2974" s="271"/>
      <c r="M2974" s="271"/>
      <c r="N2974" s="271"/>
      <c r="O2974" s="271"/>
      <c r="P2974" s="271"/>
      <c r="Q2974" s="213"/>
    </row>
    <row r="2975" spans="1:17">
      <c r="A2975" s="274"/>
      <c r="B2975" s="275"/>
      <c r="C2975" s="140"/>
      <c r="D2975" s="143" t="s">
        <v>4738</v>
      </c>
      <c r="E2975" s="33"/>
      <c r="F2975" s="172"/>
      <c r="G2975" s="34"/>
      <c r="H2975" s="33"/>
      <c r="I2975" s="33"/>
      <c r="J2975" s="183"/>
      <c r="K2975" s="35"/>
      <c r="L2975" s="194"/>
      <c r="M2975" s="57"/>
      <c r="N2975" s="60"/>
      <c r="O2975" s="36"/>
      <c r="P2975" s="207"/>
      <c r="Q2975" s="213"/>
    </row>
    <row r="2976" spans="1:17" ht="15">
      <c r="A2976" s="274"/>
      <c r="B2976" s="275"/>
      <c r="C2976" s="140"/>
      <c r="D2976" s="271" t="s">
        <v>4739</v>
      </c>
      <c r="E2976" s="271"/>
      <c r="F2976" s="271"/>
      <c r="G2976" s="271"/>
      <c r="H2976" s="271"/>
      <c r="I2976" s="271"/>
      <c r="J2976" s="271"/>
      <c r="K2976" s="271"/>
      <c r="L2976" s="271"/>
      <c r="M2976" s="271"/>
      <c r="N2976" s="271"/>
      <c r="O2976" s="271"/>
      <c r="P2976" s="271"/>
      <c r="Q2976" s="271"/>
    </row>
    <row r="2977" spans="1:17" ht="15">
      <c r="A2977" s="274"/>
      <c r="B2977" s="275"/>
      <c r="C2977" s="140"/>
      <c r="D2977" s="271" t="s">
        <v>4740</v>
      </c>
      <c r="E2977" s="271"/>
      <c r="F2977" s="271"/>
      <c r="G2977" s="271"/>
      <c r="H2977" s="271"/>
      <c r="I2977" s="271"/>
      <c r="J2977" s="271"/>
      <c r="K2977" s="271"/>
      <c r="L2977" s="271"/>
      <c r="M2977" s="271"/>
      <c r="N2977" s="271"/>
      <c r="O2977" s="271"/>
      <c r="P2977" s="271"/>
      <c r="Q2977" s="271"/>
    </row>
    <row r="2978" spans="1:17">
      <c r="A2978" s="274"/>
      <c r="B2978" s="275"/>
      <c r="C2978" s="140"/>
      <c r="D2978" s="143" t="s">
        <v>4741</v>
      </c>
      <c r="E2978" s="33"/>
      <c r="F2978" s="172"/>
      <c r="G2978" s="34"/>
      <c r="H2978" s="33"/>
      <c r="I2978" s="33"/>
      <c r="J2978" s="183"/>
      <c r="K2978" s="35"/>
      <c r="L2978" s="194"/>
      <c r="M2978" s="57"/>
      <c r="N2978" s="60"/>
      <c r="O2978" s="36"/>
      <c r="P2978" s="207"/>
      <c r="Q2978" s="213"/>
    </row>
    <row r="2979" spans="1:17" ht="15">
      <c r="A2979" s="274"/>
      <c r="B2979" s="275"/>
      <c r="C2979" s="140"/>
      <c r="D2979" s="271" t="s">
        <v>4742</v>
      </c>
      <c r="E2979" s="271"/>
      <c r="F2979" s="271"/>
      <c r="G2979" s="271"/>
      <c r="H2979" s="271"/>
      <c r="I2979" s="271"/>
      <c r="J2979" s="271"/>
      <c r="K2979" s="271"/>
      <c r="L2979" s="271"/>
      <c r="M2979" s="271"/>
      <c r="N2979" s="271"/>
      <c r="O2979" s="271"/>
      <c r="P2979" s="271"/>
      <c r="Q2979" s="271"/>
    </row>
    <row r="2980" spans="1:17" ht="15">
      <c r="A2980" s="274"/>
      <c r="B2980" s="275"/>
      <c r="C2980" s="140"/>
      <c r="D2980" s="271" t="s">
        <v>4743</v>
      </c>
      <c r="E2980" s="271"/>
      <c r="F2980" s="271"/>
      <c r="G2980" s="271"/>
      <c r="H2980" s="271"/>
      <c r="I2980" s="271"/>
      <c r="J2980" s="271"/>
      <c r="K2980" s="271"/>
      <c r="L2980" s="271"/>
      <c r="M2980" s="271"/>
      <c r="N2980" s="271"/>
      <c r="O2980" s="271"/>
      <c r="P2980" s="271"/>
      <c r="Q2980" s="271"/>
    </row>
    <row r="2981" spans="1:17" ht="15">
      <c r="A2981" s="274"/>
      <c r="B2981" s="275"/>
      <c r="C2981" s="140"/>
      <c r="D2981" s="271" t="s">
        <v>4744</v>
      </c>
      <c r="E2981" s="271"/>
      <c r="F2981" s="271"/>
      <c r="G2981" s="271"/>
      <c r="H2981" s="271"/>
      <c r="I2981" s="271"/>
      <c r="J2981" s="271"/>
      <c r="K2981" s="271"/>
      <c r="L2981" s="271"/>
      <c r="M2981" s="271"/>
      <c r="N2981" s="271"/>
      <c r="O2981" s="271"/>
      <c r="P2981" s="271"/>
      <c r="Q2981" s="271"/>
    </row>
    <row r="2982" spans="1:17">
      <c r="A2982" s="274"/>
      <c r="B2982" s="275"/>
      <c r="C2982" s="140"/>
      <c r="D2982" s="143" t="s">
        <v>4745</v>
      </c>
      <c r="E2982" s="33"/>
      <c r="F2982" s="172"/>
      <c r="G2982" s="34"/>
      <c r="H2982" s="33"/>
      <c r="I2982" s="33"/>
      <c r="J2982" s="183"/>
      <c r="K2982" s="35"/>
      <c r="L2982" s="194"/>
      <c r="M2982" s="57"/>
      <c r="N2982" s="60"/>
      <c r="O2982" s="36"/>
      <c r="P2982" s="207"/>
      <c r="Q2982" s="213"/>
    </row>
    <row r="2983" spans="1:17" ht="15">
      <c r="A2983" s="274"/>
      <c r="B2983" s="275"/>
      <c r="C2983" s="140"/>
      <c r="D2983" s="271" t="s">
        <v>4746</v>
      </c>
      <c r="E2983" s="271"/>
      <c r="F2983" s="271"/>
      <c r="G2983" s="271"/>
      <c r="H2983" s="271"/>
      <c r="I2983" s="271"/>
      <c r="J2983" s="271"/>
      <c r="K2983" s="271"/>
      <c r="L2983" s="271"/>
      <c r="M2983" s="271"/>
      <c r="N2983" s="271"/>
      <c r="O2983" s="271"/>
      <c r="P2983" s="271"/>
      <c r="Q2983" s="271"/>
    </row>
    <row r="2984" spans="1:17" ht="15">
      <c r="A2984" s="274"/>
      <c r="B2984" s="275"/>
      <c r="C2984" s="140"/>
      <c r="D2984" s="271" t="s">
        <v>4747</v>
      </c>
      <c r="E2984" s="271"/>
      <c r="F2984" s="271"/>
      <c r="G2984" s="271"/>
      <c r="H2984" s="271"/>
      <c r="I2984" s="271"/>
      <c r="J2984" s="271"/>
      <c r="K2984" s="271"/>
      <c r="L2984" s="271"/>
      <c r="M2984" s="271"/>
      <c r="N2984" s="271"/>
      <c r="O2984" s="271"/>
      <c r="P2984" s="271"/>
      <c r="Q2984" s="271"/>
    </row>
    <row r="2985" spans="1:17" ht="15">
      <c r="A2985" s="274"/>
      <c r="B2985" s="275"/>
      <c r="C2985" s="140"/>
      <c r="D2985" s="271" t="s">
        <v>4748</v>
      </c>
      <c r="E2985" s="271"/>
      <c r="F2985" s="271"/>
      <c r="G2985" s="271"/>
      <c r="H2985" s="271"/>
      <c r="I2985" s="271"/>
      <c r="J2985" s="271"/>
      <c r="K2985" s="271"/>
      <c r="L2985" s="271"/>
      <c r="M2985" s="271"/>
      <c r="N2985" s="271"/>
      <c r="O2985" s="271"/>
      <c r="P2985" s="271"/>
      <c r="Q2985" s="271"/>
    </row>
    <row r="2986" spans="1:17" ht="15">
      <c r="A2986" s="274"/>
      <c r="B2986" s="275"/>
      <c r="C2986" s="140"/>
      <c r="D2986" s="271" t="s">
        <v>4749</v>
      </c>
      <c r="E2986" s="271"/>
      <c r="F2986" s="271"/>
      <c r="G2986" s="271"/>
      <c r="H2986" s="271"/>
      <c r="I2986" s="271"/>
      <c r="J2986" s="271"/>
      <c r="K2986" s="271"/>
      <c r="L2986" s="271"/>
      <c r="M2986" s="271"/>
      <c r="N2986" s="271"/>
      <c r="O2986" s="271"/>
      <c r="P2986" s="271"/>
      <c r="Q2986" s="271"/>
    </row>
    <row r="2987" spans="1:17" ht="15">
      <c r="A2987" s="274"/>
      <c r="B2987" s="275"/>
      <c r="C2987" s="140"/>
      <c r="D2987" s="271" t="s">
        <v>4750</v>
      </c>
      <c r="E2987" s="271"/>
      <c r="F2987" s="271"/>
      <c r="G2987" s="271"/>
      <c r="H2987" s="271"/>
      <c r="I2987" s="271"/>
      <c r="J2987" s="271"/>
      <c r="K2987" s="271"/>
      <c r="L2987" s="271"/>
      <c r="M2987" s="271"/>
      <c r="N2987" s="271"/>
      <c r="O2987" s="271"/>
      <c r="P2987" s="271"/>
      <c r="Q2987" s="271"/>
    </row>
    <row r="2988" spans="1:17">
      <c r="A2988" s="274"/>
      <c r="B2988" s="275"/>
      <c r="C2988" s="140"/>
      <c r="D2988" s="143" t="s">
        <v>4751</v>
      </c>
      <c r="E2988" s="33"/>
      <c r="F2988" s="172"/>
      <c r="G2988" s="34"/>
      <c r="H2988" s="33"/>
      <c r="I2988" s="33"/>
      <c r="J2988" s="183"/>
      <c r="K2988" s="35"/>
      <c r="L2988" s="194"/>
      <c r="M2988" s="57"/>
      <c r="N2988" s="60"/>
      <c r="O2988" s="36"/>
      <c r="P2988" s="207"/>
      <c r="Q2988" s="213"/>
    </row>
    <row r="2989" spans="1:17" ht="15">
      <c r="A2989" s="274"/>
      <c r="B2989" s="275"/>
      <c r="C2989" s="140"/>
      <c r="D2989" s="271" t="s">
        <v>4752</v>
      </c>
      <c r="E2989" s="271"/>
      <c r="F2989" s="271"/>
      <c r="G2989" s="271"/>
      <c r="H2989" s="271"/>
      <c r="I2989" s="271"/>
      <c r="J2989" s="271"/>
      <c r="K2989" s="271"/>
      <c r="L2989" s="271"/>
      <c r="M2989" s="271"/>
      <c r="N2989" s="271"/>
      <c r="O2989" s="271"/>
      <c r="P2989" s="271"/>
      <c r="Q2989" s="271"/>
    </row>
    <row r="2990" spans="1:17" ht="15">
      <c r="A2990" s="274"/>
      <c r="B2990" s="275"/>
      <c r="C2990" s="140"/>
      <c r="D2990" s="271" t="s">
        <v>4753</v>
      </c>
      <c r="E2990" s="271"/>
      <c r="F2990" s="271"/>
      <c r="G2990" s="271"/>
      <c r="H2990" s="271"/>
      <c r="I2990" s="271"/>
      <c r="J2990" s="271"/>
      <c r="K2990" s="271"/>
      <c r="L2990" s="271"/>
      <c r="M2990" s="271"/>
      <c r="N2990" s="271"/>
      <c r="O2990" s="271"/>
      <c r="P2990" s="271"/>
      <c r="Q2990" s="271"/>
    </row>
    <row r="2991" spans="1:17" ht="15">
      <c r="A2991" s="274"/>
      <c r="B2991" s="275"/>
      <c r="C2991" s="140"/>
      <c r="D2991" s="271" t="s">
        <v>4754</v>
      </c>
      <c r="E2991" s="271"/>
      <c r="F2991" s="271"/>
      <c r="G2991" s="271"/>
      <c r="H2991" s="271"/>
      <c r="I2991" s="271"/>
      <c r="J2991" s="271"/>
      <c r="K2991" s="271"/>
      <c r="L2991" s="271"/>
      <c r="M2991" s="271"/>
      <c r="N2991" s="271"/>
      <c r="O2991" s="271"/>
      <c r="P2991" s="271"/>
      <c r="Q2991" s="271"/>
    </row>
    <row r="2992" spans="1:17">
      <c r="A2992" s="274"/>
      <c r="B2992" s="275"/>
      <c r="C2992" s="140"/>
      <c r="D2992" s="143" t="s">
        <v>4755</v>
      </c>
      <c r="E2992" s="33"/>
      <c r="F2992" s="172"/>
      <c r="G2992" s="34"/>
      <c r="H2992" s="33"/>
      <c r="I2992" s="33"/>
      <c r="J2992" s="183"/>
      <c r="K2992" s="35"/>
      <c r="L2992" s="194"/>
      <c r="M2992" s="57"/>
      <c r="N2992" s="60"/>
      <c r="O2992" s="36"/>
      <c r="P2992" s="207"/>
      <c r="Q2992" s="213"/>
    </row>
    <row r="2993" spans="1:17" s="26" customFormat="1" ht="31.5">
      <c r="A2993" s="273" t="s">
        <v>5496</v>
      </c>
      <c r="B2993" s="273"/>
      <c r="C2993" s="273"/>
      <c r="D2993" s="273"/>
      <c r="E2993" s="273"/>
      <c r="F2993" s="273"/>
      <c r="G2993" s="273"/>
      <c r="H2993" s="273"/>
      <c r="I2993" s="273"/>
      <c r="J2993" s="273"/>
      <c r="K2993" s="273"/>
      <c r="L2993" s="273"/>
      <c r="M2993" s="273"/>
      <c r="N2993" s="273"/>
      <c r="O2993" s="273"/>
      <c r="P2993" s="273"/>
      <c r="Q2993" s="273"/>
    </row>
    <row r="2994" spans="1:17" s="66" customFormat="1" ht="25.5">
      <c r="A2994" s="120" t="s">
        <v>4330</v>
      </c>
      <c r="B2994" s="41" t="s">
        <v>4470</v>
      </c>
      <c r="C2994" s="147" t="s">
        <v>8317</v>
      </c>
      <c r="D2994" s="136" t="s">
        <v>2573</v>
      </c>
      <c r="E2994" s="7">
        <v>0.1</v>
      </c>
      <c r="F2994" s="168" t="s">
        <v>39</v>
      </c>
      <c r="G2994" s="62">
        <v>3.2669999999999999</v>
      </c>
      <c r="H2994" s="7"/>
      <c r="I2994" s="7"/>
      <c r="J2994" s="176"/>
      <c r="K2994" s="63"/>
      <c r="L2994" s="190">
        <f>VLOOKUP('Tabela STJ'!$F$5:$F$5098,'R$ REAJUSTADO'!$M$2:$N$44,2,FALSE)</f>
        <v>11.98</v>
      </c>
      <c r="M2994" s="53">
        <f>L2994*E2994</f>
        <v>1.1980000000000002</v>
      </c>
      <c r="N2994" s="52">
        <f>G2994*'R$ REAJUSTADO'!$P$13</f>
        <v>45.019259999999996</v>
      </c>
      <c r="O2994" s="64">
        <v>0</v>
      </c>
      <c r="P2994" s="205">
        <f>SUM(M2994:O2994)</f>
        <v>46.217259999999996</v>
      </c>
      <c r="Q2994" s="201" t="s">
        <v>5171</v>
      </c>
    </row>
    <row r="2995" spans="1:17" s="12" customFormat="1">
      <c r="A2995" s="119" t="s">
        <v>4330</v>
      </c>
      <c r="B2995" s="6" t="s">
        <v>4470</v>
      </c>
      <c r="C2995" s="148" t="s">
        <v>8318</v>
      </c>
      <c r="D2995" s="132" t="s">
        <v>2574</v>
      </c>
      <c r="E2995" s="8">
        <v>0.1</v>
      </c>
      <c r="F2995" s="166" t="s">
        <v>39</v>
      </c>
      <c r="G2995" s="9">
        <v>1.764</v>
      </c>
      <c r="H2995" s="8"/>
      <c r="I2995" s="8"/>
      <c r="J2995" s="174"/>
      <c r="K2995" s="10"/>
      <c r="L2995" s="190">
        <f>VLOOKUP('Tabela STJ'!$F$5:$F$5098,'R$ REAJUSTADO'!$M$2:$N$44,2,FALSE)</f>
        <v>11.98</v>
      </c>
      <c r="M2995" s="53">
        <f t="shared" ref="M2995:M3057" si="109">L2995*E2995</f>
        <v>1.1980000000000002</v>
      </c>
      <c r="N2995" s="52">
        <f>G2995*'R$ REAJUSTADO'!$P$13</f>
        <v>24.307919999999999</v>
      </c>
      <c r="O2995" s="11">
        <v>0</v>
      </c>
      <c r="P2995" s="205">
        <f t="shared" ref="P2995:P3057" si="110">SUM(M2995:O2995)</f>
        <v>25.50592</v>
      </c>
      <c r="Q2995" s="201" t="s">
        <v>5171</v>
      </c>
    </row>
    <row r="2996" spans="1:17" s="12" customFormat="1">
      <c r="A2996" s="119" t="s">
        <v>4330</v>
      </c>
      <c r="B2996" s="6" t="s">
        <v>4470</v>
      </c>
      <c r="C2996" s="148" t="s">
        <v>8319</v>
      </c>
      <c r="D2996" s="132" t="s">
        <v>2575</v>
      </c>
      <c r="E2996" s="8">
        <v>0.1</v>
      </c>
      <c r="F2996" s="166" t="s">
        <v>39</v>
      </c>
      <c r="G2996" s="9">
        <v>3.2669999999999999</v>
      </c>
      <c r="H2996" s="8"/>
      <c r="I2996" s="8"/>
      <c r="J2996" s="174"/>
      <c r="K2996" s="10"/>
      <c r="L2996" s="190">
        <f>VLOOKUP('Tabela STJ'!$F$5:$F$5098,'R$ REAJUSTADO'!$M$2:$N$44,2,FALSE)</f>
        <v>11.98</v>
      </c>
      <c r="M2996" s="53">
        <f t="shared" si="109"/>
        <v>1.1980000000000002</v>
      </c>
      <c r="N2996" s="52">
        <f>G2996*'R$ REAJUSTADO'!$P$13</f>
        <v>45.019259999999996</v>
      </c>
      <c r="O2996" s="11">
        <v>0</v>
      </c>
      <c r="P2996" s="205">
        <f t="shared" si="110"/>
        <v>46.217259999999996</v>
      </c>
      <c r="Q2996" s="201" t="s">
        <v>5171</v>
      </c>
    </row>
    <row r="2997" spans="1:17" s="12" customFormat="1">
      <c r="A2997" s="119" t="s">
        <v>4330</v>
      </c>
      <c r="B2997" s="6" t="s">
        <v>4470</v>
      </c>
      <c r="C2997" s="148" t="s">
        <v>8320</v>
      </c>
      <c r="D2997" s="132" t="s">
        <v>2576</v>
      </c>
      <c r="E2997" s="8">
        <v>0.1</v>
      </c>
      <c r="F2997" s="166" t="s">
        <v>39</v>
      </c>
      <c r="G2997" s="9">
        <v>1.764</v>
      </c>
      <c r="H2997" s="8"/>
      <c r="I2997" s="8"/>
      <c r="J2997" s="174"/>
      <c r="K2997" s="10"/>
      <c r="L2997" s="190">
        <f>VLOOKUP('Tabela STJ'!$F$5:$F$5098,'R$ REAJUSTADO'!$M$2:$N$44,2,FALSE)</f>
        <v>11.98</v>
      </c>
      <c r="M2997" s="53">
        <f t="shared" si="109"/>
        <v>1.1980000000000002</v>
      </c>
      <c r="N2997" s="52">
        <f>G2997*'R$ REAJUSTADO'!$P$13</f>
        <v>24.307919999999999</v>
      </c>
      <c r="O2997" s="11">
        <v>0</v>
      </c>
      <c r="P2997" s="205">
        <f t="shared" si="110"/>
        <v>25.50592</v>
      </c>
      <c r="Q2997" s="201" t="s">
        <v>5171</v>
      </c>
    </row>
    <row r="2998" spans="1:17" s="12" customFormat="1">
      <c r="A2998" s="119" t="s">
        <v>4330</v>
      </c>
      <c r="B2998" s="6" t="s">
        <v>4470</v>
      </c>
      <c r="C2998" s="148" t="s">
        <v>8321</v>
      </c>
      <c r="D2998" s="132" t="s">
        <v>2577</v>
      </c>
      <c r="E2998" s="8">
        <v>0.1</v>
      </c>
      <c r="F2998" s="166" t="s">
        <v>39</v>
      </c>
      <c r="G2998" s="9">
        <v>2.097</v>
      </c>
      <c r="H2998" s="8"/>
      <c r="I2998" s="8"/>
      <c r="J2998" s="174"/>
      <c r="K2998" s="10"/>
      <c r="L2998" s="190">
        <f>VLOOKUP('Tabela STJ'!$F$5:$F$5098,'R$ REAJUSTADO'!$M$2:$N$44,2,FALSE)</f>
        <v>11.98</v>
      </c>
      <c r="M2998" s="53">
        <f t="shared" si="109"/>
        <v>1.1980000000000002</v>
      </c>
      <c r="N2998" s="52">
        <f>G2998*'R$ REAJUSTADO'!$P$13</f>
        <v>28.896659999999997</v>
      </c>
      <c r="O2998" s="11">
        <v>0</v>
      </c>
      <c r="P2998" s="205">
        <f t="shared" si="110"/>
        <v>30.094659999999998</v>
      </c>
      <c r="Q2998" s="201" t="s">
        <v>5171</v>
      </c>
    </row>
    <row r="2999" spans="1:17" s="12" customFormat="1">
      <c r="A2999" s="119" t="s">
        <v>4330</v>
      </c>
      <c r="B2999" s="6" t="s">
        <v>4470</v>
      </c>
      <c r="C2999" s="148" t="s">
        <v>8322</v>
      </c>
      <c r="D2999" s="132" t="s">
        <v>2578</v>
      </c>
      <c r="E2999" s="8">
        <v>0.1</v>
      </c>
      <c r="F2999" s="166" t="s">
        <v>39</v>
      </c>
      <c r="G2999" s="9">
        <v>2.097</v>
      </c>
      <c r="H2999" s="8"/>
      <c r="I2999" s="8"/>
      <c r="J2999" s="174"/>
      <c r="K2999" s="10"/>
      <c r="L2999" s="190">
        <f>VLOOKUP('Tabela STJ'!$F$5:$F$5098,'R$ REAJUSTADO'!$M$2:$N$44,2,FALSE)</f>
        <v>11.98</v>
      </c>
      <c r="M2999" s="53">
        <f t="shared" si="109"/>
        <v>1.1980000000000002</v>
      </c>
      <c r="N2999" s="52">
        <f>G2999*'R$ REAJUSTADO'!$P$13</f>
        <v>28.896659999999997</v>
      </c>
      <c r="O2999" s="11">
        <v>0</v>
      </c>
      <c r="P2999" s="205">
        <f t="shared" si="110"/>
        <v>30.094659999999998</v>
      </c>
      <c r="Q2999" s="201" t="s">
        <v>5171</v>
      </c>
    </row>
    <row r="3000" spans="1:17" s="12" customFormat="1">
      <c r="A3000" s="119" t="s">
        <v>4330</v>
      </c>
      <c r="B3000" s="6" t="s">
        <v>4470</v>
      </c>
      <c r="C3000" s="148" t="s">
        <v>8323</v>
      </c>
      <c r="D3000" s="132" t="s">
        <v>2579</v>
      </c>
      <c r="E3000" s="8">
        <v>0.1</v>
      </c>
      <c r="F3000" s="166" t="s">
        <v>39</v>
      </c>
      <c r="G3000" s="9">
        <v>1.764</v>
      </c>
      <c r="H3000" s="8"/>
      <c r="I3000" s="8"/>
      <c r="J3000" s="174"/>
      <c r="K3000" s="10"/>
      <c r="L3000" s="190">
        <f>VLOOKUP('Tabela STJ'!$F$5:$F$5098,'R$ REAJUSTADO'!$M$2:$N$44,2,FALSE)</f>
        <v>11.98</v>
      </c>
      <c r="M3000" s="53">
        <f t="shared" si="109"/>
        <v>1.1980000000000002</v>
      </c>
      <c r="N3000" s="52">
        <f>G3000*'R$ REAJUSTADO'!$P$13</f>
        <v>24.307919999999999</v>
      </c>
      <c r="O3000" s="11">
        <v>0</v>
      </c>
      <c r="P3000" s="205">
        <f t="shared" si="110"/>
        <v>25.50592</v>
      </c>
      <c r="Q3000" s="201" t="s">
        <v>5171</v>
      </c>
    </row>
    <row r="3001" spans="1:17" s="12" customFormat="1">
      <c r="A3001" s="119" t="s">
        <v>4330</v>
      </c>
      <c r="B3001" s="6" t="s">
        <v>4470</v>
      </c>
      <c r="C3001" s="148" t="s">
        <v>8324</v>
      </c>
      <c r="D3001" s="132" t="s">
        <v>2580</v>
      </c>
      <c r="E3001" s="8">
        <v>0.1</v>
      </c>
      <c r="F3001" s="166" t="s">
        <v>39</v>
      </c>
      <c r="G3001" s="9">
        <v>1.764</v>
      </c>
      <c r="H3001" s="8"/>
      <c r="I3001" s="8"/>
      <c r="J3001" s="174"/>
      <c r="K3001" s="10"/>
      <c r="L3001" s="190">
        <f>VLOOKUP('Tabela STJ'!$F$5:$F$5098,'R$ REAJUSTADO'!$M$2:$N$44,2,FALSE)</f>
        <v>11.98</v>
      </c>
      <c r="M3001" s="53">
        <f t="shared" si="109"/>
        <v>1.1980000000000002</v>
      </c>
      <c r="N3001" s="52">
        <f>G3001*'R$ REAJUSTADO'!$P$13</f>
        <v>24.307919999999999</v>
      </c>
      <c r="O3001" s="11">
        <v>0</v>
      </c>
      <c r="P3001" s="205">
        <f t="shared" si="110"/>
        <v>25.50592</v>
      </c>
      <c r="Q3001" s="201" t="s">
        <v>5171</v>
      </c>
    </row>
    <row r="3002" spans="1:17" s="12" customFormat="1">
      <c r="A3002" s="119" t="s">
        <v>4330</v>
      </c>
      <c r="B3002" s="6" t="s">
        <v>4470</v>
      </c>
      <c r="C3002" s="148" t="s">
        <v>8325</v>
      </c>
      <c r="D3002" s="132" t="s">
        <v>2581</v>
      </c>
      <c r="E3002" s="8">
        <v>0.1</v>
      </c>
      <c r="F3002" s="166" t="s">
        <v>39</v>
      </c>
      <c r="G3002" s="9">
        <v>2.097</v>
      </c>
      <c r="H3002" s="8"/>
      <c r="I3002" s="8"/>
      <c r="J3002" s="174"/>
      <c r="K3002" s="10"/>
      <c r="L3002" s="190">
        <f>VLOOKUP('Tabela STJ'!$F$5:$F$5098,'R$ REAJUSTADO'!$M$2:$N$44,2,FALSE)</f>
        <v>11.98</v>
      </c>
      <c r="M3002" s="53">
        <f t="shared" si="109"/>
        <v>1.1980000000000002</v>
      </c>
      <c r="N3002" s="52">
        <f>G3002*'R$ REAJUSTADO'!$P$13</f>
        <v>28.896659999999997</v>
      </c>
      <c r="O3002" s="11">
        <v>0</v>
      </c>
      <c r="P3002" s="205">
        <f t="shared" si="110"/>
        <v>30.094659999999998</v>
      </c>
      <c r="Q3002" s="201" t="s">
        <v>5171</v>
      </c>
    </row>
    <row r="3003" spans="1:17" s="12" customFormat="1">
      <c r="A3003" s="119" t="s">
        <v>4330</v>
      </c>
      <c r="B3003" s="6" t="s">
        <v>4470</v>
      </c>
      <c r="C3003" s="148" t="s">
        <v>8326</v>
      </c>
      <c r="D3003" s="132" t="s">
        <v>2582</v>
      </c>
      <c r="E3003" s="8">
        <v>0.01</v>
      </c>
      <c r="F3003" s="166" t="s">
        <v>39</v>
      </c>
      <c r="G3003" s="9">
        <v>0.72</v>
      </c>
      <c r="H3003" s="8"/>
      <c r="I3003" s="8"/>
      <c r="J3003" s="174"/>
      <c r="K3003" s="10"/>
      <c r="L3003" s="190">
        <f>VLOOKUP('Tabela STJ'!$F$5:$F$5098,'R$ REAJUSTADO'!$M$2:$N$44,2,FALSE)</f>
        <v>11.98</v>
      </c>
      <c r="M3003" s="53">
        <f t="shared" si="109"/>
        <v>0.1198</v>
      </c>
      <c r="N3003" s="52">
        <f>G3003*'R$ REAJUSTADO'!$P$13</f>
        <v>9.9215999999999998</v>
      </c>
      <c r="O3003" s="11">
        <v>0</v>
      </c>
      <c r="P3003" s="205">
        <f t="shared" si="110"/>
        <v>10.041399999999999</v>
      </c>
      <c r="Q3003" s="201" t="s">
        <v>5171</v>
      </c>
    </row>
    <row r="3004" spans="1:17" s="12" customFormat="1">
      <c r="A3004" s="119" t="s">
        <v>4330</v>
      </c>
      <c r="B3004" s="6" t="s">
        <v>4470</v>
      </c>
      <c r="C3004" s="148" t="s">
        <v>8327</v>
      </c>
      <c r="D3004" s="132" t="s">
        <v>2583</v>
      </c>
      <c r="E3004" s="18">
        <v>0.75</v>
      </c>
      <c r="F3004" s="166" t="s">
        <v>39</v>
      </c>
      <c r="G3004" s="9">
        <v>45.234000000000002</v>
      </c>
      <c r="H3004" s="8"/>
      <c r="I3004" s="8"/>
      <c r="J3004" s="174"/>
      <c r="K3004" s="10"/>
      <c r="L3004" s="190">
        <f>VLOOKUP('Tabela STJ'!$F$5:$F$5098,'R$ REAJUSTADO'!$M$2:$N$44,2,FALSE)</f>
        <v>11.98</v>
      </c>
      <c r="M3004" s="53">
        <f t="shared" si="109"/>
        <v>8.9849999999999994</v>
      </c>
      <c r="N3004" s="52">
        <f>G3004*'R$ REAJUSTADO'!$P$13</f>
        <v>623.32452000000001</v>
      </c>
      <c r="O3004" s="11">
        <v>0</v>
      </c>
      <c r="P3004" s="205">
        <f t="shared" si="110"/>
        <v>632.30952000000002</v>
      </c>
      <c r="Q3004" s="201" t="s">
        <v>5171</v>
      </c>
    </row>
    <row r="3005" spans="1:17" s="12" customFormat="1">
      <c r="A3005" s="119" t="s">
        <v>4330</v>
      </c>
      <c r="B3005" s="6" t="s">
        <v>4470</v>
      </c>
      <c r="C3005" s="148" t="s">
        <v>8328</v>
      </c>
      <c r="D3005" s="132" t="s">
        <v>2584</v>
      </c>
      <c r="E3005" s="18">
        <v>0.1</v>
      </c>
      <c r="F3005" s="166" t="s">
        <v>39</v>
      </c>
      <c r="G3005" s="9">
        <v>2.097</v>
      </c>
      <c r="H3005" s="8"/>
      <c r="I3005" s="8"/>
      <c r="J3005" s="174"/>
      <c r="K3005" s="10"/>
      <c r="L3005" s="190">
        <f>VLOOKUP('Tabela STJ'!$F$5:$F$5098,'R$ REAJUSTADO'!$M$2:$N$44,2,FALSE)</f>
        <v>11.98</v>
      </c>
      <c r="M3005" s="53">
        <f t="shared" si="109"/>
        <v>1.1980000000000002</v>
      </c>
      <c r="N3005" s="52">
        <f>G3005*'R$ REAJUSTADO'!$P$13</f>
        <v>28.896659999999997</v>
      </c>
      <c r="O3005" s="11">
        <v>0</v>
      </c>
      <c r="P3005" s="205">
        <f t="shared" si="110"/>
        <v>30.094659999999998</v>
      </c>
      <c r="Q3005" s="201" t="s">
        <v>5171</v>
      </c>
    </row>
    <row r="3006" spans="1:17" s="12" customFormat="1">
      <c r="A3006" s="119" t="s">
        <v>4330</v>
      </c>
      <c r="B3006" s="6" t="s">
        <v>4470</v>
      </c>
      <c r="C3006" s="148" t="s">
        <v>8329</v>
      </c>
      <c r="D3006" s="132" t="s">
        <v>2585</v>
      </c>
      <c r="E3006" s="8">
        <v>0.25</v>
      </c>
      <c r="F3006" s="166" t="s">
        <v>39</v>
      </c>
      <c r="G3006" s="9">
        <v>4.5</v>
      </c>
      <c r="H3006" s="8"/>
      <c r="I3006" s="8"/>
      <c r="J3006" s="174"/>
      <c r="K3006" s="10"/>
      <c r="L3006" s="190">
        <f>VLOOKUP('Tabela STJ'!$F$5:$F$5098,'R$ REAJUSTADO'!$M$2:$N$44,2,FALSE)</f>
        <v>11.98</v>
      </c>
      <c r="M3006" s="53">
        <f t="shared" si="109"/>
        <v>2.9950000000000001</v>
      </c>
      <c r="N3006" s="52">
        <f>G3006*'R$ REAJUSTADO'!$P$13</f>
        <v>62.01</v>
      </c>
      <c r="O3006" s="11">
        <v>0</v>
      </c>
      <c r="P3006" s="205">
        <f t="shared" si="110"/>
        <v>65.004999999999995</v>
      </c>
      <c r="Q3006" s="201" t="s">
        <v>5171</v>
      </c>
    </row>
    <row r="3007" spans="1:17" s="12" customFormat="1">
      <c r="A3007" s="119" t="s">
        <v>4330</v>
      </c>
      <c r="B3007" s="6" t="s">
        <v>4470</v>
      </c>
      <c r="C3007" s="148" t="s">
        <v>8330</v>
      </c>
      <c r="D3007" s="132" t="s">
        <v>2586</v>
      </c>
      <c r="E3007" s="8">
        <v>0.04</v>
      </c>
      <c r="F3007" s="166" t="s">
        <v>39</v>
      </c>
      <c r="G3007" s="9">
        <v>1.0529999999999999</v>
      </c>
      <c r="H3007" s="8"/>
      <c r="I3007" s="8"/>
      <c r="J3007" s="174"/>
      <c r="K3007" s="10"/>
      <c r="L3007" s="190">
        <f>VLOOKUP('Tabela STJ'!$F$5:$F$5098,'R$ REAJUSTADO'!$M$2:$N$44,2,FALSE)</f>
        <v>11.98</v>
      </c>
      <c r="M3007" s="53">
        <f t="shared" si="109"/>
        <v>0.47920000000000001</v>
      </c>
      <c r="N3007" s="52">
        <f>G3007*'R$ REAJUSTADO'!$P$13</f>
        <v>14.510339999999998</v>
      </c>
      <c r="O3007" s="11">
        <v>0</v>
      </c>
      <c r="P3007" s="205">
        <f t="shared" si="110"/>
        <v>14.989539999999998</v>
      </c>
      <c r="Q3007" s="201" t="s">
        <v>5171</v>
      </c>
    </row>
    <row r="3008" spans="1:17" s="12" customFormat="1">
      <c r="A3008" s="119" t="s">
        <v>4330</v>
      </c>
      <c r="B3008" s="6" t="s">
        <v>4470</v>
      </c>
      <c r="C3008" s="148" t="s">
        <v>8331</v>
      </c>
      <c r="D3008" s="132" t="s">
        <v>2587</v>
      </c>
      <c r="E3008" s="8">
        <v>0.01</v>
      </c>
      <c r="F3008" s="166" t="s">
        <v>39</v>
      </c>
      <c r="G3008" s="9">
        <v>0.38700000000000001</v>
      </c>
      <c r="H3008" s="8"/>
      <c r="I3008" s="8"/>
      <c r="J3008" s="174"/>
      <c r="K3008" s="10"/>
      <c r="L3008" s="190">
        <f>VLOOKUP('Tabela STJ'!$F$5:$F$5098,'R$ REAJUSTADO'!$M$2:$N$44,2,FALSE)</f>
        <v>11.98</v>
      </c>
      <c r="M3008" s="53">
        <f t="shared" si="109"/>
        <v>0.1198</v>
      </c>
      <c r="N3008" s="52">
        <f>G3008*'R$ REAJUSTADO'!$P$13</f>
        <v>5.3328600000000002</v>
      </c>
      <c r="O3008" s="11">
        <v>0</v>
      </c>
      <c r="P3008" s="205">
        <f t="shared" si="110"/>
        <v>5.4526599999999998</v>
      </c>
      <c r="Q3008" s="201" t="s">
        <v>5171</v>
      </c>
    </row>
    <row r="3009" spans="1:17" s="12" customFormat="1">
      <c r="A3009" s="119" t="s">
        <v>4330</v>
      </c>
      <c r="B3009" s="6" t="s">
        <v>4470</v>
      </c>
      <c r="C3009" s="148" t="s">
        <v>8332</v>
      </c>
      <c r="D3009" s="132" t="s">
        <v>2588</v>
      </c>
      <c r="E3009" s="8">
        <v>0.1</v>
      </c>
      <c r="F3009" s="166" t="s">
        <v>39</v>
      </c>
      <c r="G3009" s="9">
        <v>3.2669999999999999</v>
      </c>
      <c r="H3009" s="8"/>
      <c r="I3009" s="8"/>
      <c r="J3009" s="174"/>
      <c r="K3009" s="10"/>
      <c r="L3009" s="190">
        <f>VLOOKUP('Tabela STJ'!$F$5:$F$5098,'R$ REAJUSTADO'!$M$2:$N$44,2,FALSE)</f>
        <v>11.98</v>
      </c>
      <c r="M3009" s="53">
        <f t="shared" si="109"/>
        <v>1.1980000000000002</v>
      </c>
      <c r="N3009" s="52">
        <f>G3009*'R$ REAJUSTADO'!$P$13</f>
        <v>45.019259999999996</v>
      </c>
      <c r="O3009" s="11">
        <v>0</v>
      </c>
      <c r="P3009" s="205">
        <f t="shared" si="110"/>
        <v>46.217259999999996</v>
      </c>
      <c r="Q3009" s="201" t="s">
        <v>5171</v>
      </c>
    </row>
    <row r="3010" spans="1:17" s="12" customFormat="1">
      <c r="A3010" s="119" t="s">
        <v>4330</v>
      </c>
      <c r="B3010" s="6" t="s">
        <v>4470</v>
      </c>
      <c r="C3010" s="148" t="s">
        <v>8333</v>
      </c>
      <c r="D3010" s="132" t="s">
        <v>2589</v>
      </c>
      <c r="E3010" s="8">
        <v>0.25</v>
      </c>
      <c r="F3010" s="166" t="s">
        <v>39</v>
      </c>
      <c r="G3010" s="9">
        <v>4.5</v>
      </c>
      <c r="H3010" s="8"/>
      <c r="I3010" s="8"/>
      <c r="J3010" s="174"/>
      <c r="K3010" s="10"/>
      <c r="L3010" s="190">
        <f>VLOOKUP('Tabela STJ'!$F$5:$F$5098,'R$ REAJUSTADO'!$M$2:$N$44,2,FALSE)</f>
        <v>11.98</v>
      </c>
      <c r="M3010" s="53">
        <f t="shared" si="109"/>
        <v>2.9950000000000001</v>
      </c>
      <c r="N3010" s="52">
        <f>G3010*'R$ REAJUSTADO'!$P$13</f>
        <v>62.01</v>
      </c>
      <c r="O3010" s="11">
        <v>0</v>
      </c>
      <c r="P3010" s="205">
        <f t="shared" si="110"/>
        <v>65.004999999999995</v>
      </c>
      <c r="Q3010" s="201" t="s">
        <v>5171</v>
      </c>
    </row>
    <row r="3011" spans="1:17" s="12" customFormat="1">
      <c r="A3011" s="119" t="s">
        <v>4330</v>
      </c>
      <c r="B3011" s="6" t="s">
        <v>4470</v>
      </c>
      <c r="C3011" s="148" t="s">
        <v>8334</v>
      </c>
      <c r="D3011" s="132" t="s">
        <v>2590</v>
      </c>
      <c r="E3011" s="8">
        <v>0.1</v>
      </c>
      <c r="F3011" s="166" t="s">
        <v>39</v>
      </c>
      <c r="G3011" s="9">
        <v>3.2669999999999999</v>
      </c>
      <c r="H3011" s="8"/>
      <c r="I3011" s="8"/>
      <c r="J3011" s="174"/>
      <c r="K3011" s="10"/>
      <c r="L3011" s="190">
        <f>VLOOKUP('Tabela STJ'!$F$5:$F$5098,'R$ REAJUSTADO'!$M$2:$N$44,2,FALSE)</f>
        <v>11.98</v>
      </c>
      <c r="M3011" s="53">
        <f t="shared" si="109"/>
        <v>1.1980000000000002</v>
      </c>
      <c r="N3011" s="52">
        <f>G3011*'R$ REAJUSTADO'!$P$13</f>
        <v>45.019259999999996</v>
      </c>
      <c r="O3011" s="11">
        <v>0</v>
      </c>
      <c r="P3011" s="205">
        <f t="shared" si="110"/>
        <v>46.217259999999996</v>
      </c>
      <c r="Q3011" s="201" t="s">
        <v>5171</v>
      </c>
    </row>
    <row r="3012" spans="1:17" s="12" customFormat="1">
      <c r="A3012" s="119" t="s">
        <v>4330</v>
      </c>
      <c r="B3012" s="6" t="s">
        <v>4470</v>
      </c>
      <c r="C3012" s="148" t="s">
        <v>8335</v>
      </c>
      <c r="D3012" s="132" t="s">
        <v>2591</v>
      </c>
      <c r="E3012" s="18">
        <v>0.75</v>
      </c>
      <c r="F3012" s="166" t="s">
        <v>39</v>
      </c>
      <c r="G3012" s="9">
        <v>35</v>
      </c>
      <c r="H3012" s="8"/>
      <c r="I3012" s="8"/>
      <c r="J3012" s="174"/>
      <c r="K3012" s="10"/>
      <c r="L3012" s="190">
        <f>VLOOKUP('Tabela STJ'!$F$5:$F$5098,'R$ REAJUSTADO'!$M$2:$N$44,2,FALSE)</f>
        <v>11.98</v>
      </c>
      <c r="M3012" s="53">
        <f t="shared" si="109"/>
        <v>8.9849999999999994</v>
      </c>
      <c r="N3012" s="52">
        <f>G3012*'R$ REAJUSTADO'!$P$13</f>
        <v>482.29999999999995</v>
      </c>
      <c r="O3012" s="11">
        <v>0</v>
      </c>
      <c r="P3012" s="205">
        <f t="shared" si="110"/>
        <v>491.28499999999997</v>
      </c>
      <c r="Q3012" s="201" t="s">
        <v>5171</v>
      </c>
    </row>
    <row r="3013" spans="1:17" s="12" customFormat="1">
      <c r="A3013" s="119" t="s">
        <v>4330</v>
      </c>
      <c r="B3013" s="6" t="s">
        <v>4470</v>
      </c>
      <c r="C3013" s="148" t="s">
        <v>8336</v>
      </c>
      <c r="D3013" s="132" t="s">
        <v>2592</v>
      </c>
      <c r="E3013" s="18">
        <v>0.75</v>
      </c>
      <c r="F3013" s="166" t="s">
        <v>39</v>
      </c>
      <c r="G3013" s="9">
        <v>29.97</v>
      </c>
      <c r="H3013" s="8"/>
      <c r="I3013" s="8"/>
      <c r="J3013" s="174"/>
      <c r="K3013" s="10"/>
      <c r="L3013" s="190">
        <f>VLOOKUP('Tabela STJ'!$F$5:$F$5098,'R$ REAJUSTADO'!$M$2:$N$44,2,FALSE)</f>
        <v>11.98</v>
      </c>
      <c r="M3013" s="53">
        <f t="shared" si="109"/>
        <v>8.9849999999999994</v>
      </c>
      <c r="N3013" s="52">
        <f>G3013*'R$ REAJUSTADO'!$P$13</f>
        <v>412.98659999999995</v>
      </c>
      <c r="O3013" s="11">
        <v>0</v>
      </c>
      <c r="P3013" s="205">
        <f t="shared" si="110"/>
        <v>421.97159999999997</v>
      </c>
      <c r="Q3013" s="201" t="s">
        <v>5171</v>
      </c>
    </row>
    <row r="3014" spans="1:17" s="12" customFormat="1">
      <c r="A3014" s="119" t="s">
        <v>4330</v>
      </c>
      <c r="B3014" s="6" t="s">
        <v>4470</v>
      </c>
      <c r="C3014" s="148" t="s">
        <v>8337</v>
      </c>
      <c r="D3014" s="132" t="s">
        <v>2593</v>
      </c>
      <c r="E3014" s="18">
        <v>0.75</v>
      </c>
      <c r="F3014" s="166" t="s">
        <v>39</v>
      </c>
      <c r="G3014" s="9">
        <v>44.954999999999998</v>
      </c>
      <c r="H3014" s="8"/>
      <c r="I3014" s="8"/>
      <c r="J3014" s="174"/>
      <c r="K3014" s="10"/>
      <c r="L3014" s="190">
        <f>VLOOKUP('Tabela STJ'!$F$5:$F$5098,'R$ REAJUSTADO'!$M$2:$N$44,2,FALSE)</f>
        <v>11.98</v>
      </c>
      <c r="M3014" s="53">
        <f t="shared" si="109"/>
        <v>8.9849999999999994</v>
      </c>
      <c r="N3014" s="52">
        <f>G3014*'R$ REAJUSTADO'!$P$13</f>
        <v>619.47989999999993</v>
      </c>
      <c r="O3014" s="11">
        <v>0</v>
      </c>
      <c r="P3014" s="205">
        <f t="shared" si="110"/>
        <v>628.46489999999994</v>
      </c>
      <c r="Q3014" s="201" t="s">
        <v>5171</v>
      </c>
    </row>
    <row r="3015" spans="1:17" s="12" customFormat="1">
      <c r="A3015" s="119" t="s">
        <v>4330</v>
      </c>
      <c r="B3015" s="6" t="s">
        <v>4470</v>
      </c>
      <c r="C3015" s="148" t="s">
        <v>8338</v>
      </c>
      <c r="D3015" s="132" t="s">
        <v>2594</v>
      </c>
      <c r="E3015" s="8">
        <v>0.01</v>
      </c>
      <c r="F3015" s="166" t="s">
        <v>39</v>
      </c>
      <c r="G3015" s="9">
        <v>0.38700000000000001</v>
      </c>
      <c r="H3015" s="8"/>
      <c r="I3015" s="8"/>
      <c r="J3015" s="174"/>
      <c r="K3015" s="10"/>
      <c r="L3015" s="190">
        <f>VLOOKUP('Tabela STJ'!$F$5:$F$5098,'R$ REAJUSTADO'!$M$2:$N$44,2,FALSE)</f>
        <v>11.98</v>
      </c>
      <c r="M3015" s="53">
        <f t="shared" si="109"/>
        <v>0.1198</v>
      </c>
      <c r="N3015" s="52">
        <f>G3015*'R$ REAJUSTADO'!$P$13</f>
        <v>5.3328600000000002</v>
      </c>
      <c r="O3015" s="11">
        <v>0</v>
      </c>
      <c r="P3015" s="205">
        <f t="shared" si="110"/>
        <v>5.4526599999999998</v>
      </c>
      <c r="Q3015" s="201" t="s">
        <v>5171</v>
      </c>
    </row>
    <row r="3016" spans="1:17" s="12" customFormat="1">
      <c r="A3016" s="119" t="s">
        <v>4330</v>
      </c>
      <c r="B3016" s="6" t="s">
        <v>4470</v>
      </c>
      <c r="C3016" s="148" t="s">
        <v>8339</v>
      </c>
      <c r="D3016" s="132" t="s">
        <v>2595</v>
      </c>
      <c r="E3016" s="8">
        <v>0.01</v>
      </c>
      <c r="F3016" s="166" t="s">
        <v>39</v>
      </c>
      <c r="G3016" s="9">
        <v>0.72</v>
      </c>
      <c r="H3016" s="8"/>
      <c r="I3016" s="8"/>
      <c r="J3016" s="174"/>
      <c r="K3016" s="10"/>
      <c r="L3016" s="190">
        <f>VLOOKUP('Tabela STJ'!$F$5:$F$5098,'R$ REAJUSTADO'!$M$2:$N$44,2,FALSE)</f>
        <v>11.98</v>
      </c>
      <c r="M3016" s="53">
        <f t="shared" si="109"/>
        <v>0.1198</v>
      </c>
      <c r="N3016" s="52">
        <f>G3016*'R$ REAJUSTADO'!$P$13</f>
        <v>9.9215999999999998</v>
      </c>
      <c r="O3016" s="11">
        <v>0</v>
      </c>
      <c r="P3016" s="205">
        <f t="shared" si="110"/>
        <v>10.041399999999999</v>
      </c>
      <c r="Q3016" s="201" t="s">
        <v>5171</v>
      </c>
    </row>
    <row r="3017" spans="1:17" s="12" customFormat="1">
      <c r="A3017" s="119" t="s">
        <v>4330</v>
      </c>
      <c r="B3017" s="6" t="s">
        <v>4470</v>
      </c>
      <c r="C3017" s="148" t="s">
        <v>8340</v>
      </c>
      <c r="D3017" s="132" t="s">
        <v>2596</v>
      </c>
      <c r="E3017" s="8">
        <v>0.01</v>
      </c>
      <c r="F3017" s="166" t="s">
        <v>39</v>
      </c>
      <c r="G3017" s="9">
        <v>1.17</v>
      </c>
      <c r="H3017" s="8"/>
      <c r="I3017" s="8"/>
      <c r="J3017" s="174"/>
      <c r="K3017" s="10"/>
      <c r="L3017" s="190">
        <f>VLOOKUP('Tabela STJ'!$F$5:$F$5098,'R$ REAJUSTADO'!$M$2:$N$44,2,FALSE)</f>
        <v>11.98</v>
      </c>
      <c r="M3017" s="53">
        <f t="shared" si="109"/>
        <v>0.1198</v>
      </c>
      <c r="N3017" s="52">
        <f>G3017*'R$ REAJUSTADO'!$P$13</f>
        <v>16.122599999999998</v>
      </c>
      <c r="O3017" s="11">
        <v>0</v>
      </c>
      <c r="P3017" s="205">
        <f t="shared" si="110"/>
        <v>16.2424</v>
      </c>
      <c r="Q3017" s="201" t="s">
        <v>5171</v>
      </c>
    </row>
    <row r="3018" spans="1:17" s="12" customFormat="1">
      <c r="A3018" s="119" t="s">
        <v>4330</v>
      </c>
      <c r="B3018" s="6" t="s">
        <v>4470</v>
      </c>
      <c r="C3018" s="148" t="s">
        <v>8341</v>
      </c>
      <c r="D3018" s="132" t="s">
        <v>2597</v>
      </c>
      <c r="E3018" s="8">
        <v>0.01</v>
      </c>
      <c r="F3018" s="166" t="s">
        <v>39</v>
      </c>
      <c r="G3018" s="9">
        <v>1.17</v>
      </c>
      <c r="H3018" s="8"/>
      <c r="I3018" s="8"/>
      <c r="J3018" s="174"/>
      <c r="K3018" s="10"/>
      <c r="L3018" s="190">
        <f>VLOOKUP('Tabela STJ'!$F$5:$F$5098,'R$ REAJUSTADO'!$M$2:$N$44,2,FALSE)</f>
        <v>11.98</v>
      </c>
      <c r="M3018" s="53">
        <f t="shared" si="109"/>
        <v>0.1198</v>
      </c>
      <c r="N3018" s="52">
        <f>G3018*'R$ REAJUSTADO'!$P$13</f>
        <v>16.122599999999998</v>
      </c>
      <c r="O3018" s="11">
        <v>0</v>
      </c>
      <c r="P3018" s="205">
        <f t="shared" si="110"/>
        <v>16.2424</v>
      </c>
      <c r="Q3018" s="201" t="s">
        <v>5171</v>
      </c>
    </row>
    <row r="3019" spans="1:17" s="12" customFormat="1">
      <c r="A3019" s="119" t="s">
        <v>4330</v>
      </c>
      <c r="B3019" s="6" t="s">
        <v>4470</v>
      </c>
      <c r="C3019" s="148" t="s">
        <v>8342</v>
      </c>
      <c r="D3019" s="132" t="s">
        <v>2598</v>
      </c>
      <c r="E3019" s="8">
        <v>0.01</v>
      </c>
      <c r="F3019" s="166" t="s">
        <v>39</v>
      </c>
      <c r="G3019" s="9">
        <v>1.17</v>
      </c>
      <c r="H3019" s="8"/>
      <c r="I3019" s="8"/>
      <c r="J3019" s="174"/>
      <c r="K3019" s="10"/>
      <c r="L3019" s="190">
        <f>VLOOKUP('Tabela STJ'!$F$5:$F$5098,'R$ REAJUSTADO'!$M$2:$N$44,2,FALSE)</f>
        <v>11.98</v>
      </c>
      <c r="M3019" s="53">
        <f t="shared" si="109"/>
        <v>0.1198</v>
      </c>
      <c r="N3019" s="52">
        <f>G3019*'R$ REAJUSTADO'!$P$13</f>
        <v>16.122599999999998</v>
      </c>
      <c r="O3019" s="11">
        <v>0</v>
      </c>
      <c r="P3019" s="205">
        <f t="shared" si="110"/>
        <v>16.2424</v>
      </c>
      <c r="Q3019" s="201" t="s">
        <v>5171</v>
      </c>
    </row>
    <row r="3020" spans="1:17" s="12" customFormat="1">
      <c r="A3020" s="119" t="s">
        <v>4330</v>
      </c>
      <c r="B3020" s="6" t="s">
        <v>4470</v>
      </c>
      <c r="C3020" s="148" t="s">
        <v>8343</v>
      </c>
      <c r="D3020" s="132" t="s">
        <v>2599</v>
      </c>
      <c r="E3020" s="18">
        <v>0.1</v>
      </c>
      <c r="F3020" s="166" t="s">
        <v>39</v>
      </c>
      <c r="G3020" s="9">
        <v>3.2669999999999999</v>
      </c>
      <c r="H3020" s="8"/>
      <c r="I3020" s="8"/>
      <c r="J3020" s="174"/>
      <c r="K3020" s="10"/>
      <c r="L3020" s="190">
        <f>VLOOKUP('Tabela STJ'!$F$5:$F$5098,'R$ REAJUSTADO'!$M$2:$N$44,2,FALSE)</f>
        <v>11.98</v>
      </c>
      <c r="M3020" s="53">
        <f t="shared" si="109"/>
        <v>1.1980000000000002</v>
      </c>
      <c r="N3020" s="52">
        <f>G3020*'R$ REAJUSTADO'!$P$13</f>
        <v>45.019259999999996</v>
      </c>
      <c r="O3020" s="11">
        <v>0</v>
      </c>
      <c r="P3020" s="205">
        <f t="shared" si="110"/>
        <v>46.217259999999996</v>
      </c>
      <c r="Q3020" s="201" t="s">
        <v>5171</v>
      </c>
    </row>
    <row r="3021" spans="1:17" s="12" customFormat="1">
      <c r="A3021" s="119" t="s">
        <v>4330</v>
      </c>
      <c r="B3021" s="6" t="s">
        <v>4470</v>
      </c>
      <c r="C3021" s="148" t="s">
        <v>8344</v>
      </c>
      <c r="D3021" s="132" t="s">
        <v>2601</v>
      </c>
      <c r="E3021" s="8">
        <v>0.01</v>
      </c>
      <c r="F3021" s="166" t="s">
        <v>39</v>
      </c>
      <c r="G3021" s="9">
        <v>0.72</v>
      </c>
      <c r="H3021" s="8"/>
      <c r="I3021" s="8"/>
      <c r="J3021" s="174"/>
      <c r="K3021" s="10"/>
      <c r="L3021" s="190">
        <f>VLOOKUP('Tabela STJ'!$F$5:$F$5098,'R$ REAJUSTADO'!$M$2:$N$44,2,FALSE)</f>
        <v>11.98</v>
      </c>
      <c r="M3021" s="53">
        <f t="shared" si="109"/>
        <v>0.1198</v>
      </c>
      <c r="N3021" s="52">
        <f>G3021*'R$ REAJUSTADO'!$P$13</f>
        <v>9.9215999999999998</v>
      </c>
      <c r="O3021" s="11">
        <v>0</v>
      </c>
      <c r="P3021" s="205">
        <f t="shared" si="110"/>
        <v>10.041399999999999</v>
      </c>
      <c r="Q3021" s="201" t="s">
        <v>5171</v>
      </c>
    </row>
    <row r="3022" spans="1:17" s="12" customFormat="1">
      <c r="A3022" s="119" t="s">
        <v>4330</v>
      </c>
      <c r="B3022" s="6" t="s">
        <v>4470</v>
      </c>
      <c r="C3022" s="148" t="s">
        <v>8345</v>
      </c>
      <c r="D3022" s="132" t="s">
        <v>2602</v>
      </c>
      <c r="E3022" s="8">
        <v>0.75</v>
      </c>
      <c r="F3022" s="166" t="s">
        <v>39</v>
      </c>
      <c r="G3022" s="9">
        <v>20</v>
      </c>
      <c r="H3022" s="8"/>
      <c r="I3022" s="8"/>
      <c r="J3022" s="174"/>
      <c r="K3022" s="10"/>
      <c r="L3022" s="190">
        <f>VLOOKUP('Tabela STJ'!$F$5:$F$5098,'R$ REAJUSTADO'!$M$2:$N$44,2,FALSE)</f>
        <v>11.98</v>
      </c>
      <c r="M3022" s="53">
        <f t="shared" si="109"/>
        <v>8.9849999999999994</v>
      </c>
      <c r="N3022" s="52">
        <f>G3022*'R$ REAJUSTADO'!$P$13</f>
        <v>275.59999999999997</v>
      </c>
      <c r="O3022" s="11">
        <v>0</v>
      </c>
      <c r="P3022" s="205">
        <f t="shared" si="110"/>
        <v>284.58499999999998</v>
      </c>
      <c r="Q3022" s="201" t="s">
        <v>5171</v>
      </c>
    </row>
    <row r="3023" spans="1:17" s="12" customFormat="1">
      <c r="A3023" s="119" t="s">
        <v>4330</v>
      </c>
      <c r="B3023" s="6" t="s">
        <v>4470</v>
      </c>
      <c r="C3023" s="148" t="s">
        <v>8346</v>
      </c>
      <c r="D3023" s="132" t="s">
        <v>2603</v>
      </c>
      <c r="E3023" s="8">
        <v>0.25</v>
      </c>
      <c r="F3023" s="166" t="s">
        <v>39</v>
      </c>
      <c r="G3023" s="9">
        <v>13.455</v>
      </c>
      <c r="H3023" s="8"/>
      <c r="I3023" s="8"/>
      <c r="J3023" s="174"/>
      <c r="K3023" s="10"/>
      <c r="L3023" s="190">
        <f>VLOOKUP('Tabela STJ'!$F$5:$F$5098,'R$ REAJUSTADO'!$M$2:$N$44,2,FALSE)</f>
        <v>11.98</v>
      </c>
      <c r="M3023" s="53">
        <f t="shared" si="109"/>
        <v>2.9950000000000001</v>
      </c>
      <c r="N3023" s="52">
        <f>G3023*'R$ REAJUSTADO'!$P$13</f>
        <v>185.40989999999999</v>
      </c>
      <c r="O3023" s="11">
        <v>0</v>
      </c>
      <c r="P3023" s="205">
        <f t="shared" si="110"/>
        <v>188.4049</v>
      </c>
      <c r="Q3023" s="201" t="s">
        <v>5171</v>
      </c>
    </row>
    <row r="3024" spans="1:17" s="12" customFormat="1">
      <c r="A3024" s="119" t="s">
        <v>4330</v>
      </c>
      <c r="B3024" s="6" t="s">
        <v>4470</v>
      </c>
      <c r="C3024" s="148" t="s">
        <v>8347</v>
      </c>
      <c r="D3024" s="132" t="s">
        <v>2604</v>
      </c>
      <c r="E3024" s="18">
        <v>0.1</v>
      </c>
      <c r="F3024" s="166" t="s">
        <v>39</v>
      </c>
      <c r="G3024" s="9">
        <v>3.2669999999999999</v>
      </c>
      <c r="H3024" s="8"/>
      <c r="I3024" s="8"/>
      <c r="J3024" s="174"/>
      <c r="K3024" s="10"/>
      <c r="L3024" s="190">
        <f>VLOOKUP('Tabela STJ'!$F$5:$F$5098,'R$ REAJUSTADO'!$M$2:$N$44,2,FALSE)</f>
        <v>11.98</v>
      </c>
      <c r="M3024" s="53">
        <f t="shared" si="109"/>
        <v>1.1980000000000002</v>
      </c>
      <c r="N3024" s="52">
        <f>G3024*'R$ REAJUSTADO'!$P$13</f>
        <v>45.019259999999996</v>
      </c>
      <c r="O3024" s="11">
        <v>0</v>
      </c>
      <c r="P3024" s="205">
        <f t="shared" si="110"/>
        <v>46.217259999999996</v>
      </c>
      <c r="Q3024" s="201" t="s">
        <v>5171</v>
      </c>
    </row>
    <row r="3025" spans="1:17" s="12" customFormat="1">
      <c r="A3025" s="119" t="s">
        <v>4330</v>
      </c>
      <c r="B3025" s="6" t="s">
        <v>4470</v>
      </c>
      <c r="C3025" s="148" t="s">
        <v>8348</v>
      </c>
      <c r="D3025" s="132" t="s">
        <v>2605</v>
      </c>
      <c r="E3025" s="8">
        <v>0.1</v>
      </c>
      <c r="F3025" s="166" t="s">
        <v>39</v>
      </c>
      <c r="G3025" s="9">
        <v>2.097</v>
      </c>
      <c r="H3025" s="8"/>
      <c r="I3025" s="8"/>
      <c r="J3025" s="174"/>
      <c r="K3025" s="10"/>
      <c r="L3025" s="190">
        <f>VLOOKUP('Tabela STJ'!$F$5:$F$5098,'R$ REAJUSTADO'!$M$2:$N$44,2,FALSE)</f>
        <v>11.98</v>
      </c>
      <c r="M3025" s="53">
        <f t="shared" si="109"/>
        <v>1.1980000000000002</v>
      </c>
      <c r="N3025" s="52">
        <f>G3025*'R$ REAJUSTADO'!$P$13</f>
        <v>28.896659999999997</v>
      </c>
      <c r="O3025" s="11">
        <v>0</v>
      </c>
      <c r="P3025" s="205">
        <f t="shared" si="110"/>
        <v>30.094659999999998</v>
      </c>
      <c r="Q3025" s="201" t="s">
        <v>5171</v>
      </c>
    </row>
    <row r="3026" spans="1:17" s="12" customFormat="1">
      <c r="A3026" s="119" t="s">
        <v>4330</v>
      </c>
      <c r="B3026" s="6" t="s">
        <v>4470</v>
      </c>
      <c r="C3026" s="148" t="s">
        <v>8349</v>
      </c>
      <c r="D3026" s="132" t="s">
        <v>2606</v>
      </c>
      <c r="E3026" s="8">
        <v>0.75</v>
      </c>
      <c r="F3026" s="166" t="s">
        <v>39</v>
      </c>
      <c r="G3026" s="9">
        <v>11.385</v>
      </c>
      <c r="H3026" s="8"/>
      <c r="I3026" s="8"/>
      <c r="J3026" s="174"/>
      <c r="K3026" s="10"/>
      <c r="L3026" s="190">
        <f>VLOOKUP('Tabela STJ'!$F$5:$F$5098,'R$ REAJUSTADO'!$M$2:$N$44,2,FALSE)</f>
        <v>11.98</v>
      </c>
      <c r="M3026" s="53">
        <f t="shared" si="109"/>
        <v>8.9849999999999994</v>
      </c>
      <c r="N3026" s="52">
        <f>G3026*'R$ REAJUSTADO'!$P$13</f>
        <v>156.8853</v>
      </c>
      <c r="O3026" s="11">
        <v>0</v>
      </c>
      <c r="P3026" s="205">
        <f t="shared" si="110"/>
        <v>165.87029999999999</v>
      </c>
      <c r="Q3026" s="201" t="s">
        <v>5171</v>
      </c>
    </row>
    <row r="3027" spans="1:17" s="12" customFormat="1">
      <c r="A3027" s="119" t="s">
        <v>4330</v>
      </c>
      <c r="B3027" s="6" t="s">
        <v>4470</v>
      </c>
      <c r="C3027" s="148" t="s">
        <v>8350</v>
      </c>
      <c r="D3027" s="132" t="s">
        <v>2607</v>
      </c>
      <c r="E3027" s="18">
        <v>0.1</v>
      </c>
      <c r="F3027" s="166" t="s">
        <v>39</v>
      </c>
      <c r="G3027" s="9">
        <v>3.2669999999999999</v>
      </c>
      <c r="H3027" s="8"/>
      <c r="I3027" s="8"/>
      <c r="J3027" s="174"/>
      <c r="K3027" s="10"/>
      <c r="L3027" s="190">
        <f>VLOOKUP('Tabela STJ'!$F$5:$F$5098,'R$ REAJUSTADO'!$M$2:$N$44,2,FALSE)</f>
        <v>11.98</v>
      </c>
      <c r="M3027" s="53">
        <f t="shared" si="109"/>
        <v>1.1980000000000002</v>
      </c>
      <c r="N3027" s="52">
        <f>G3027*'R$ REAJUSTADO'!$P$13</f>
        <v>45.019259999999996</v>
      </c>
      <c r="O3027" s="11">
        <v>0</v>
      </c>
      <c r="P3027" s="205">
        <f t="shared" si="110"/>
        <v>46.217259999999996</v>
      </c>
      <c r="Q3027" s="201" t="s">
        <v>5171</v>
      </c>
    </row>
    <row r="3028" spans="1:17" s="12" customFormat="1">
      <c r="A3028" s="119" t="s">
        <v>4330</v>
      </c>
      <c r="B3028" s="6" t="s">
        <v>4470</v>
      </c>
      <c r="C3028" s="148" t="s">
        <v>8351</v>
      </c>
      <c r="D3028" s="132" t="s">
        <v>2608</v>
      </c>
      <c r="E3028" s="8">
        <v>0.01</v>
      </c>
      <c r="F3028" s="166" t="s">
        <v>39</v>
      </c>
      <c r="G3028" s="9">
        <v>1.764</v>
      </c>
      <c r="H3028" s="8"/>
      <c r="I3028" s="8"/>
      <c r="J3028" s="174"/>
      <c r="K3028" s="10"/>
      <c r="L3028" s="190">
        <f>VLOOKUP('Tabela STJ'!$F$5:$F$5098,'R$ REAJUSTADO'!$M$2:$N$44,2,FALSE)</f>
        <v>11.98</v>
      </c>
      <c r="M3028" s="53">
        <f t="shared" si="109"/>
        <v>0.1198</v>
      </c>
      <c r="N3028" s="52">
        <f>G3028*'R$ REAJUSTADO'!$P$13</f>
        <v>24.307919999999999</v>
      </c>
      <c r="O3028" s="11">
        <v>0</v>
      </c>
      <c r="P3028" s="205">
        <f t="shared" si="110"/>
        <v>24.427720000000001</v>
      </c>
      <c r="Q3028" s="201" t="s">
        <v>5171</v>
      </c>
    </row>
    <row r="3029" spans="1:17" s="12" customFormat="1">
      <c r="A3029" s="119" t="s">
        <v>4330</v>
      </c>
      <c r="B3029" s="6" t="s">
        <v>4470</v>
      </c>
      <c r="C3029" s="148" t="s">
        <v>8352</v>
      </c>
      <c r="D3029" s="132" t="s">
        <v>2609</v>
      </c>
      <c r="E3029" s="8">
        <v>0.01</v>
      </c>
      <c r="F3029" s="166" t="s">
        <v>39</v>
      </c>
      <c r="G3029" s="9">
        <v>1.764</v>
      </c>
      <c r="H3029" s="8"/>
      <c r="I3029" s="8"/>
      <c r="J3029" s="174"/>
      <c r="K3029" s="10"/>
      <c r="L3029" s="190">
        <f>VLOOKUP('Tabela STJ'!$F$5:$F$5098,'R$ REAJUSTADO'!$M$2:$N$44,2,FALSE)</f>
        <v>11.98</v>
      </c>
      <c r="M3029" s="53">
        <f t="shared" si="109"/>
        <v>0.1198</v>
      </c>
      <c r="N3029" s="52">
        <f>G3029*'R$ REAJUSTADO'!$P$13</f>
        <v>24.307919999999999</v>
      </c>
      <c r="O3029" s="11">
        <v>0</v>
      </c>
      <c r="P3029" s="205">
        <f t="shared" si="110"/>
        <v>24.427720000000001</v>
      </c>
      <c r="Q3029" s="201" t="s">
        <v>5171</v>
      </c>
    </row>
    <row r="3030" spans="1:17" s="12" customFormat="1">
      <c r="A3030" s="119" t="s">
        <v>4330</v>
      </c>
      <c r="B3030" s="6" t="s">
        <v>4470</v>
      </c>
      <c r="C3030" s="148" t="s">
        <v>8353</v>
      </c>
      <c r="D3030" s="132" t="s">
        <v>2610</v>
      </c>
      <c r="E3030" s="18">
        <v>0.1</v>
      </c>
      <c r="F3030" s="166" t="s">
        <v>39</v>
      </c>
      <c r="G3030" s="9">
        <v>3.2669999999999999</v>
      </c>
      <c r="H3030" s="8"/>
      <c r="I3030" s="8"/>
      <c r="J3030" s="174"/>
      <c r="K3030" s="10"/>
      <c r="L3030" s="190">
        <f>VLOOKUP('Tabela STJ'!$F$5:$F$5098,'R$ REAJUSTADO'!$M$2:$N$44,2,FALSE)</f>
        <v>11.98</v>
      </c>
      <c r="M3030" s="53">
        <f t="shared" si="109"/>
        <v>1.1980000000000002</v>
      </c>
      <c r="N3030" s="52">
        <f>G3030*'R$ REAJUSTADO'!$P$13</f>
        <v>45.019259999999996</v>
      </c>
      <c r="O3030" s="11">
        <v>0</v>
      </c>
      <c r="P3030" s="205">
        <f t="shared" si="110"/>
        <v>46.217259999999996</v>
      </c>
      <c r="Q3030" s="201" t="s">
        <v>5171</v>
      </c>
    </row>
    <row r="3031" spans="1:17" s="12" customFormat="1">
      <c r="A3031" s="119" t="s">
        <v>4330</v>
      </c>
      <c r="B3031" s="6" t="s">
        <v>4470</v>
      </c>
      <c r="C3031" s="148" t="s">
        <v>8354</v>
      </c>
      <c r="D3031" s="132" t="s">
        <v>2612</v>
      </c>
      <c r="E3031" s="8">
        <v>0.25</v>
      </c>
      <c r="F3031" s="166" t="s">
        <v>39</v>
      </c>
      <c r="G3031" s="9">
        <v>1.804</v>
      </c>
      <c r="H3031" s="8"/>
      <c r="I3031" s="8"/>
      <c r="J3031" s="174"/>
      <c r="K3031" s="10"/>
      <c r="L3031" s="190">
        <f>VLOOKUP('Tabela STJ'!$F$5:$F$5098,'R$ REAJUSTADO'!$M$2:$N$44,2,FALSE)</f>
        <v>11.98</v>
      </c>
      <c r="M3031" s="53">
        <f t="shared" si="109"/>
        <v>2.9950000000000001</v>
      </c>
      <c r="N3031" s="52">
        <f>G3031*'R$ REAJUSTADO'!$P$13</f>
        <v>24.859120000000001</v>
      </c>
      <c r="O3031" s="11">
        <v>0</v>
      </c>
      <c r="P3031" s="205">
        <f t="shared" si="110"/>
        <v>27.854120000000002</v>
      </c>
      <c r="Q3031" s="201" t="s">
        <v>5171</v>
      </c>
    </row>
    <row r="3032" spans="1:17" s="12" customFormat="1">
      <c r="A3032" s="119" t="s">
        <v>4330</v>
      </c>
      <c r="B3032" s="6" t="s">
        <v>4470</v>
      </c>
      <c r="C3032" s="148" t="s">
        <v>8355</v>
      </c>
      <c r="D3032" s="132" t="s">
        <v>2613</v>
      </c>
      <c r="E3032" s="8">
        <v>0.01</v>
      </c>
      <c r="F3032" s="166" t="s">
        <v>39</v>
      </c>
      <c r="G3032" s="9">
        <v>0.38700000000000001</v>
      </c>
      <c r="H3032" s="8"/>
      <c r="I3032" s="8"/>
      <c r="J3032" s="174"/>
      <c r="K3032" s="10"/>
      <c r="L3032" s="190">
        <f>VLOOKUP('Tabela STJ'!$F$5:$F$5098,'R$ REAJUSTADO'!$M$2:$N$44,2,FALSE)</f>
        <v>11.98</v>
      </c>
      <c r="M3032" s="53">
        <f t="shared" si="109"/>
        <v>0.1198</v>
      </c>
      <c r="N3032" s="52">
        <f>G3032*'R$ REAJUSTADO'!$P$13</f>
        <v>5.3328600000000002</v>
      </c>
      <c r="O3032" s="11">
        <v>0</v>
      </c>
      <c r="P3032" s="205">
        <f t="shared" si="110"/>
        <v>5.4526599999999998</v>
      </c>
      <c r="Q3032" s="201" t="s">
        <v>5171</v>
      </c>
    </row>
    <row r="3033" spans="1:17" s="12" customFormat="1">
      <c r="A3033" s="119" t="s">
        <v>4330</v>
      </c>
      <c r="B3033" s="6" t="s">
        <v>4470</v>
      </c>
      <c r="C3033" s="148" t="s">
        <v>8356</v>
      </c>
      <c r="D3033" s="132" t="s">
        <v>2615</v>
      </c>
      <c r="E3033" s="8">
        <v>0.01</v>
      </c>
      <c r="F3033" s="166" t="s">
        <v>39</v>
      </c>
      <c r="G3033" s="9">
        <v>0.38700000000000001</v>
      </c>
      <c r="H3033" s="8"/>
      <c r="I3033" s="8"/>
      <c r="J3033" s="174"/>
      <c r="K3033" s="10"/>
      <c r="L3033" s="190">
        <f>VLOOKUP('Tabela STJ'!$F$5:$F$5098,'R$ REAJUSTADO'!$M$2:$N$44,2,FALSE)</f>
        <v>11.98</v>
      </c>
      <c r="M3033" s="53">
        <f t="shared" si="109"/>
        <v>0.1198</v>
      </c>
      <c r="N3033" s="52">
        <f>G3033*'R$ REAJUSTADO'!$P$13</f>
        <v>5.3328600000000002</v>
      </c>
      <c r="O3033" s="11">
        <v>0</v>
      </c>
      <c r="P3033" s="205">
        <f t="shared" si="110"/>
        <v>5.4526599999999998</v>
      </c>
      <c r="Q3033" s="201" t="s">
        <v>5171</v>
      </c>
    </row>
    <row r="3034" spans="1:17" s="12" customFormat="1">
      <c r="A3034" s="119" t="s">
        <v>4330</v>
      </c>
      <c r="B3034" s="6" t="s">
        <v>4470</v>
      </c>
      <c r="C3034" s="148" t="s">
        <v>8357</v>
      </c>
      <c r="D3034" s="132" t="s">
        <v>2614</v>
      </c>
      <c r="E3034" s="8">
        <v>0.04</v>
      </c>
      <c r="F3034" s="166" t="s">
        <v>39</v>
      </c>
      <c r="G3034" s="9">
        <v>1.0529999999999999</v>
      </c>
      <c r="H3034" s="8"/>
      <c r="I3034" s="8"/>
      <c r="J3034" s="174"/>
      <c r="K3034" s="10"/>
      <c r="L3034" s="190">
        <f>VLOOKUP('Tabela STJ'!$F$5:$F$5098,'R$ REAJUSTADO'!$M$2:$N$44,2,FALSE)</f>
        <v>11.98</v>
      </c>
      <c r="M3034" s="53">
        <f t="shared" si="109"/>
        <v>0.47920000000000001</v>
      </c>
      <c r="N3034" s="52">
        <f>G3034*'R$ REAJUSTADO'!$P$13</f>
        <v>14.510339999999998</v>
      </c>
      <c r="O3034" s="11">
        <v>0</v>
      </c>
      <c r="P3034" s="205">
        <f t="shared" si="110"/>
        <v>14.989539999999998</v>
      </c>
      <c r="Q3034" s="201" t="s">
        <v>5171</v>
      </c>
    </row>
    <row r="3035" spans="1:17" s="12" customFormat="1">
      <c r="A3035" s="119" t="s">
        <v>4330</v>
      </c>
      <c r="B3035" s="6" t="s">
        <v>4470</v>
      </c>
      <c r="C3035" s="148" t="s">
        <v>8358</v>
      </c>
      <c r="D3035" s="132" t="s">
        <v>2616</v>
      </c>
      <c r="E3035" s="8">
        <v>0.01</v>
      </c>
      <c r="F3035" s="166" t="s">
        <v>39</v>
      </c>
      <c r="G3035" s="9">
        <v>0.54</v>
      </c>
      <c r="H3035" s="8"/>
      <c r="I3035" s="8"/>
      <c r="J3035" s="174"/>
      <c r="K3035" s="10"/>
      <c r="L3035" s="190">
        <f>VLOOKUP('Tabela STJ'!$F$5:$F$5098,'R$ REAJUSTADO'!$M$2:$N$44,2,FALSE)</f>
        <v>11.98</v>
      </c>
      <c r="M3035" s="53">
        <f t="shared" si="109"/>
        <v>0.1198</v>
      </c>
      <c r="N3035" s="52">
        <f>G3035*'R$ REAJUSTADO'!$P$13</f>
        <v>7.4412000000000003</v>
      </c>
      <c r="O3035" s="11">
        <v>0</v>
      </c>
      <c r="P3035" s="205">
        <f t="shared" si="110"/>
        <v>7.5609999999999999</v>
      </c>
      <c r="Q3035" s="201" t="s">
        <v>5171</v>
      </c>
    </row>
    <row r="3036" spans="1:17" s="12" customFormat="1">
      <c r="A3036" s="119" t="s">
        <v>4330</v>
      </c>
      <c r="B3036" s="6" t="s">
        <v>4470</v>
      </c>
      <c r="C3036" s="148" t="s">
        <v>8359</v>
      </c>
      <c r="D3036" s="132" t="s">
        <v>2617</v>
      </c>
      <c r="E3036" s="18">
        <v>0.1</v>
      </c>
      <c r="F3036" s="166" t="s">
        <v>39</v>
      </c>
      <c r="G3036" s="9">
        <v>3.2669999999999999</v>
      </c>
      <c r="H3036" s="8"/>
      <c r="I3036" s="8"/>
      <c r="J3036" s="174"/>
      <c r="K3036" s="10"/>
      <c r="L3036" s="190">
        <f>VLOOKUP('Tabela STJ'!$F$5:$F$5098,'R$ REAJUSTADO'!$M$2:$N$44,2,FALSE)</f>
        <v>11.98</v>
      </c>
      <c r="M3036" s="53">
        <f t="shared" si="109"/>
        <v>1.1980000000000002</v>
      </c>
      <c r="N3036" s="52">
        <f>G3036*'R$ REAJUSTADO'!$P$13</f>
        <v>45.019259999999996</v>
      </c>
      <c r="O3036" s="11">
        <v>0</v>
      </c>
      <c r="P3036" s="205">
        <f t="shared" si="110"/>
        <v>46.217259999999996</v>
      </c>
      <c r="Q3036" s="201" t="s">
        <v>5171</v>
      </c>
    </row>
    <row r="3037" spans="1:17" s="12" customFormat="1">
      <c r="A3037" s="119" t="s">
        <v>4330</v>
      </c>
      <c r="B3037" s="6" t="s">
        <v>4470</v>
      </c>
      <c r="C3037" s="148" t="s">
        <v>8360</v>
      </c>
      <c r="D3037" s="132" t="s">
        <v>2618</v>
      </c>
      <c r="E3037" s="8">
        <v>0.25</v>
      </c>
      <c r="F3037" s="166" t="s">
        <v>39</v>
      </c>
      <c r="G3037" s="9">
        <v>4.4550000000000001</v>
      </c>
      <c r="H3037" s="8"/>
      <c r="I3037" s="8"/>
      <c r="J3037" s="174"/>
      <c r="K3037" s="10"/>
      <c r="L3037" s="190">
        <f>VLOOKUP('Tabela STJ'!$F$5:$F$5098,'R$ REAJUSTADO'!$M$2:$N$44,2,FALSE)</f>
        <v>11.98</v>
      </c>
      <c r="M3037" s="53">
        <f t="shared" si="109"/>
        <v>2.9950000000000001</v>
      </c>
      <c r="N3037" s="52">
        <f>G3037*'R$ REAJUSTADO'!$P$13</f>
        <v>61.389899999999997</v>
      </c>
      <c r="O3037" s="11">
        <v>0</v>
      </c>
      <c r="P3037" s="205">
        <f t="shared" si="110"/>
        <v>64.384900000000002</v>
      </c>
      <c r="Q3037" s="201" t="s">
        <v>5171</v>
      </c>
    </row>
    <row r="3038" spans="1:17" s="12" customFormat="1">
      <c r="A3038" s="119" t="s">
        <v>4330</v>
      </c>
      <c r="B3038" s="6" t="s">
        <v>4470</v>
      </c>
      <c r="C3038" s="148" t="s">
        <v>8361</v>
      </c>
      <c r="D3038" s="132" t="s">
        <v>2619</v>
      </c>
      <c r="E3038" s="8">
        <v>0.75</v>
      </c>
      <c r="F3038" s="166" t="s">
        <v>39</v>
      </c>
      <c r="G3038" s="9">
        <v>29.97</v>
      </c>
      <c r="H3038" s="8"/>
      <c r="I3038" s="8"/>
      <c r="J3038" s="174"/>
      <c r="K3038" s="10"/>
      <c r="L3038" s="190">
        <f>VLOOKUP('Tabela STJ'!$F$5:$F$5098,'R$ REAJUSTADO'!$M$2:$N$44,2,FALSE)</f>
        <v>11.98</v>
      </c>
      <c r="M3038" s="53">
        <f t="shared" si="109"/>
        <v>8.9849999999999994</v>
      </c>
      <c r="N3038" s="52">
        <f>G3038*'R$ REAJUSTADO'!$P$13</f>
        <v>412.98659999999995</v>
      </c>
      <c r="O3038" s="11">
        <v>0</v>
      </c>
      <c r="P3038" s="205">
        <f t="shared" si="110"/>
        <v>421.97159999999997</v>
      </c>
      <c r="Q3038" s="201" t="s">
        <v>5171</v>
      </c>
    </row>
    <row r="3039" spans="1:17" s="12" customFormat="1">
      <c r="A3039" s="119" t="s">
        <v>4330</v>
      </c>
      <c r="B3039" s="6" t="s">
        <v>4470</v>
      </c>
      <c r="C3039" s="148" t="s">
        <v>8362</v>
      </c>
      <c r="D3039" s="132" t="s">
        <v>2620</v>
      </c>
      <c r="E3039" s="8">
        <v>0.01</v>
      </c>
      <c r="F3039" s="166" t="s">
        <v>39</v>
      </c>
      <c r="G3039" s="9">
        <v>0.54</v>
      </c>
      <c r="H3039" s="8"/>
      <c r="I3039" s="8"/>
      <c r="J3039" s="174"/>
      <c r="K3039" s="10"/>
      <c r="L3039" s="190">
        <f>VLOOKUP('Tabela STJ'!$F$5:$F$5098,'R$ REAJUSTADO'!$M$2:$N$44,2,FALSE)</f>
        <v>11.98</v>
      </c>
      <c r="M3039" s="53">
        <f t="shared" si="109"/>
        <v>0.1198</v>
      </c>
      <c r="N3039" s="52">
        <f>G3039*'R$ REAJUSTADO'!$P$13</f>
        <v>7.4412000000000003</v>
      </c>
      <c r="O3039" s="11">
        <v>0</v>
      </c>
      <c r="P3039" s="205">
        <f t="shared" si="110"/>
        <v>7.5609999999999999</v>
      </c>
      <c r="Q3039" s="201" t="s">
        <v>5171</v>
      </c>
    </row>
    <row r="3040" spans="1:17" s="12" customFormat="1">
      <c r="A3040" s="119" t="s">
        <v>4330</v>
      </c>
      <c r="B3040" s="6" t="s">
        <v>4470</v>
      </c>
      <c r="C3040" s="148" t="s">
        <v>8363</v>
      </c>
      <c r="D3040" s="132" t="s">
        <v>2621</v>
      </c>
      <c r="E3040" s="8">
        <v>0.01</v>
      </c>
      <c r="F3040" s="166" t="s">
        <v>39</v>
      </c>
      <c r="G3040" s="9">
        <v>1.17</v>
      </c>
      <c r="H3040" s="8"/>
      <c r="I3040" s="8"/>
      <c r="J3040" s="174"/>
      <c r="K3040" s="10"/>
      <c r="L3040" s="190">
        <f>VLOOKUP('Tabela STJ'!$F$5:$F$5098,'R$ REAJUSTADO'!$M$2:$N$44,2,FALSE)</f>
        <v>11.98</v>
      </c>
      <c r="M3040" s="53">
        <f t="shared" si="109"/>
        <v>0.1198</v>
      </c>
      <c r="N3040" s="52">
        <f>G3040*'R$ REAJUSTADO'!$P$13</f>
        <v>16.122599999999998</v>
      </c>
      <c r="O3040" s="11">
        <v>0</v>
      </c>
      <c r="P3040" s="205">
        <f t="shared" si="110"/>
        <v>16.2424</v>
      </c>
      <c r="Q3040" s="201" t="s">
        <v>5171</v>
      </c>
    </row>
    <row r="3041" spans="1:17" s="12" customFormat="1">
      <c r="A3041" s="119" t="s">
        <v>4330</v>
      </c>
      <c r="B3041" s="6" t="s">
        <v>4470</v>
      </c>
      <c r="C3041" s="148" t="s">
        <v>8364</v>
      </c>
      <c r="D3041" s="132" t="s">
        <v>2622</v>
      </c>
      <c r="E3041" s="8">
        <v>0.25</v>
      </c>
      <c r="F3041" s="166" t="s">
        <v>39</v>
      </c>
      <c r="G3041" s="9">
        <v>4.7969999999999997</v>
      </c>
      <c r="H3041" s="8"/>
      <c r="I3041" s="8"/>
      <c r="J3041" s="174"/>
      <c r="K3041" s="10"/>
      <c r="L3041" s="190">
        <f>VLOOKUP('Tabela STJ'!$F$5:$F$5098,'R$ REAJUSTADO'!$M$2:$N$44,2,FALSE)</f>
        <v>11.98</v>
      </c>
      <c r="M3041" s="53">
        <f t="shared" si="109"/>
        <v>2.9950000000000001</v>
      </c>
      <c r="N3041" s="52">
        <f>G3041*'R$ REAJUSTADO'!$P$13</f>
        <v>66.102659999999986</v>
      </c>
      <c r="O3041" s="11">
        <v>0</v>
      </c>
      <c r="P3041" s="205">
        <f t="shared" si="110"/>
        <v>69.097659999999991</v>
      </c>
      <c r="Q3041" s="201" t="s">
        <v>5171</v>
      </c>
    </row>
    <row r="3042" spans="1:17" s="12" customFormat="1">
      <c r="A3042" s="119" t="s">
        <v>4330</v>
      </c>
      <c r="B3042" s="6" t="s">
        <v>4470</v>
      </c>
      <c r="C3042" s="148" t="s">
        <v>8365</v>
      </c>
      <c r="D3042" s="132" t="s">
        <v>2623</v>
      </c>
      <c r="E3042" s="8">
        <v>0.04</v>
      </c>
      <c r="F3042" s="166" t="s">
        <v>39</v>
      </c>
      <c r="G3042" s="9">
        <v>1.0529999999999999</v>
      </c>
      <c r="H3042" s="8"/>
      <c r="I3042" s="8"/>
      <c r="J3042" s="174"/>
      <c r="K3042" s="10"/>
      <c r="L3042" s="190">
        <f>VLOOKUP('Tabela STJ'!$F$5:$F$5098,'R$ REAJUSTADO'!$M$2:$N$44,2,FALSE)</f>
        <v>11.98</v>
      </c>
      <c r="M3042" s="53">
        <f t="shared" si="109"/>
        <v>0.47920000000000001</v>
      </c>
      <c r="N3042" s="52">
        <f>G3042*'R$ REAJUSTADO'!$P$13</f>
        <v>14.510339999999998</v>
      </c>
      <c r="O3042" s="11">
        <v>0</v>
      </c>
      <c r="P3042" s="205">
        <f t="shared" si="110"/>
        <v>14.989539999999998</v>
      </c>
      <c r="Q3042" s="201" t="s">
        <v>5171</v>
      </c>
    </row>
    <row r="3043" spans="1:17" s="12" customFormat="1">
      <c r="A3043" s="119" t="s">
        <v>4330</v>
      </c>
      <c r="B3043" s="6" t="s">
        <v>4470</v>
      </c>
      <c r="C3043" s="148" t="s">
        <v>8366</v>
      </c>
      <c r="D3043" s="132" t="s">
        <v>2624</v>
      </c>
      <c r="E3043" s="8">
        <v>0.04</v>
      </c>
      <c r="F3043" s="166" t="s">
        <v>39</v>
      </c>
      <c r="G3043" s="9">
        <v>1.0529999999999999</v>
      </c>
      <c r="H3043" s="8"/>
      <c r="I3043" s="8"/>
      <c r="J3043" s="174"/>
      <c r="K3043" s="10"/>
      <c r="L3043" s="190">
        <f>VLOOKUP('Tabela STJ'!$F$5:$F$5098,'R$ REAJUSTADO'!$M$2:$N$44,2,FALSE)</f>
        <v>11.98</v>
      </c>
      <c r="M3043" s="53">
        <f t="shared" si="109"/>
        <v>0.47920000000000001</v>
      </c>
      <c r="N3043" s="52">
        <f>G3043*'R$ REAJUSTADO'!$P$13</f>
        <v>14.510339999999998</v>
      </c>
      <c r="O3043" s="11">
        <v>0</v>
      </c>
      <c r="P3043" s="205">
        <f t="shared" si="110"/>
        <v>14.989539999999998</v>
      </c>
      <c r="Q3043" s="201" t="s">
        <v>5171</v>
      </c>
    </row>
    <row r="3044" spans="1:17" s="12" customFormat="1">
      <c r="A3044" s="119" t="s">
        <v>4330</v>
      </c>
      <c r="B3044" s="6" t="s">
        <v>4470</v>
      </c>
      <c r="C3044" s="148" t="s">
        <v>8367</v>
      </c>
      <c r="D3044" s="132" t="s">
        <v>2625</v>
      </c>
      <c r="E3044" s="8">
        <v>0.04</v>
      </c>
      <c r="F3044" s="166" t="s">
        <v>39</v>
      </c>
      <c r="G3044" s="9">
        <v>1.0529999999999999</v>
      </c>
      <c r="H3044" s="8"/>
      <c r="I3044" s="8"/>
      <c r="J3044" s="174"/>
      <c r="K3044" s="10"/>
      <c r="L3044" s="190">
        <f>VLOOKUP('Tabela STJ'!$F$5:$F$5098,'R$ REAJUSTADO'!$M$2:$N$44,2,FALSE)</f>
        <v>11.98</v>
      </c>
      <c r="M3044" s="53">
        <f t="shared" si="109"/>
        <v>0.47920000000000001</v>
      </c>
      <c r="N3044" s="52">
        <f>G3044*'R$ REAJUSTADO'!$P$13</f>
        <v>14.510339999999998</v>
      </c>
      <c r="O3044" s="11">
        <v>0</v>
      </c>
      <c r="P3044" s="205">
        <f t="shared" si="110"/>
        <v>14.989539999999998</v>
      </c>
      <c r="Q3044" s="201" t="s">
        <v>5171</v>
      </c>
    </row>
    <row r="3045" spans="1:17" s="12" customFormat="1">
      <c r="A3045" s="119" t="s">
        <v>4330</v>
      </c>
      <c r="B3045" s="6" t="s">
        <v>4470</v>
      </c>
      <c r="C3045" s="148" t="s">
        <v>8368</v>
      </c>
      <c r="D3045" s="132" t="s">
        <v>2626</v>
      </c>
      <c r="E3045" s="8">
        <v>0.04</v>
      </c>
      <c r="F3045" s="166" t="s">
        <v>39</v>
      </c>
      <c r="G3045" s="9">
        <v>1.0529999999999999</v>
      </c>
      <c r="H3045" s="8"/>
      <c r="I3045" s="8"/>
      <c r="J3045" s="174"/>
      <c r="K3045" s="10"/>
      <c r="L3045" s="190">
        <f>VLOOKUP('Tabela STJ'!$F$5:$F$5098,'R$ REAJUSTADO'!$M$2:$N$44,2,FALSE)</f>
        <v>11.98</v>
      </c>
      <c r="M3045" s="53">
        <f t="shared" si="109"/>
        <v>0.47920000000000001</v>
      </c>
      <c r="N3045" s="52">
        <f>G3045*'R$ REAJUSTADO'!$P$13</f>
        <v>14.510339999999998</v>
      </c>
      <c r="O3045" s="11">
        <v>0</v>
      </c>
      <c r="P3045" s="205">
        <f t="shared" si="110"/>
        <v>14.989539999999998</v>
      </c>
      <c r="Q3045" s="201" t="s">
        <v>5171</v>
      </c>
    </row>
    <row r="3046" spans="1:17" s="12" customFormat="1">
      <c r="A3046" s="119" t="s">
        <v>4330</v>
      </c>
      <c r="B3046" s="6" t="s">
        <v>4470</v>
      </c>
      <c r="C3046" s="148" t="s">
        <v>8369</v>
      </c>
      <c r="D3046" s="132" t="s">
        <v>2627</v>
      </c>
      <c r="E3046" s="8">
        <v>0.04</v>
      </c>
      <c r="F3046" s="166" t="s">
        <v>39</v>
      </c>
      <c r="G3046" s="9">
        <v>1.0529999999999999</v>
      </c>
      <c r="H3046" s="8"/>
      <c r="I3046" s="8"/>
      <c r="J3046" s="174"/>
      <c r="K3046" s="10"/>
      <c r="L3046" s="190">
        <f>VLOOKUP('Tabela STJ'!$F$5:$F$5098,'R$ REAJUSTADO'!$M$2:$N$44,2,FALSE)</f>
        <v>11.98</v>
      </c>
      <c r="M3046" s="53">
        <f t="shared" si="109"/>
        <v>0.47920000000000001</v>
      </c>
      <c r="N3046" s="52">
        <f>G3046*'R$ REAJUSTADO'!$P$13</f>
        <v>14.510339999999998</v>
      </c>
      <c r="O3046" s="11">
        <v>0</v>
      </c>
      <c r="P3046" s="205">
        <f t="shared" si="110"/>
        <v>14.989539999999998</v>
      </c>
      <c r="Q3046" s="201" t="s">
        <v>5171</v>
      </c>
    </row>
    <row r="3047" spans="1:17" s="12" customFormat="1">
      <c r="A3047" s="119" t="s">
        <v>4330</v>
      </c>
      <c r="B3047" s="6" t="s">
        <v>4470</v>
      </c>
      <c r="C3047" s="148" t="s">
        <v>8370</v>
      </c>
      <c r="D3047" s="132" t="s">
        <v>2628</v>
      </c>
      <c r="E3047" s="8">
        <v>0.1</v>
      </c>
      <c r="F3047" s="166" t="s">
        <v>39</v>
      </c>
      <c r="G3047" s="9">
        <v>3.2669999999999999</v>
      </c>
      <c r="H3047" s="8"/>
      <c r="I3047" s="8"/>
      <c r="J3047" s="174"/>
      <c r="K3047" s="10"/>
      <c r="L3047" s="190">
        <f>VLOOKUP('Tabela STJ'!$F$5:$F$5098,'R$ REAJUSTADO'!$M$2:$N$44,2,FALSE)</f>
        <v>11.98</v>
      </c>
      <c r="M3047" s="53">
        <f t="shared" si="109"/>
        <v>1.1980000000000002</v>
      </c>
      <c r="N3047" s="52">
        <f>G3047*'R$ REAJUSTADO'!$P$13</f>
        <v>45.019259999999996</v>
      </c>
      <c r="O3047" s="11">
        <v>0</v>
      </c>
      <c r="P3047" s="205">
        <f t="shared" si="110"/>
        <v>46.217259999999996</v>
      </c>
      <c r="Q3047" s="201" t="s">
        <v>5171</v>
      </c>
    </row>
    <row r="3048" spans="1:17" s="12" customFormat="1">
      <c r="A3048" s="119" t="s">
        <v>4330</v>
      </c>
      <c r="B3048" s="6" t="s">
        <v>4470</v>
      </c>
      <c r="C3048" s="148" t="s">
        <v>8371</v>
      </c>
      <c r="D3048" s="132" t="s">
        <v>2629</v>
      </c>
      <c r="E3048" s="8">
        <v>0.01</v>
      </c>
      <c r="F3048" s="166" t="s">
        <v>39</v>
      </c>
      <c r="G3048" s="9">
        <v>0.38700000000000001</v>
      </c>
      <c r="H3048" s="8"/>
      <c r="I3048" s="8"/>
      <c r="J3048" s="174"/>
      <c r="K3048" s="10"/>
      <c r="L3048" s="190">
        <f>VLOOKUP('Tabela STJ'!$F$5:$F$5098,'R$ REAJUSTADO'!$M$2:$N$44,2,FALSE)</f>
        <v>11.98</v>
      </c>
      <c r="M3048" s="53">
        <f t="shared" si="109"/>
        <v>0.1198</v>
      </c>
      <c r="N3048" s="52">
        <f>G3048*'R$ REAJUSTADO'!$P$13</f>
        <v>5.3328600000000002</v>
      </c>
      <c r="O3048" s="11">
        <v>0</v>
      </c>
      <c r="P3048" s="205">
        <f t="shared" si="110"/>
        <v>5.4526599999999998</v>
      </c>
      <c r="Q3048" s="201" t="s">
        <v>5171</v>
      </c>
    </row>
    <row r="3049" spans="1:17" s="12" customFormat="1">
      <c r="A3049" s="119" t="s">
        <v>4330</v>
      </c>
      <c r="B3049" s="6" t="s">
        <v>4470</v>
      </c>
      <c r="C3049" s="148" t="s">
        <v>8372</v>
      </c>
      <c r="D3049" s="132" t="s">
        <v>2630</v>
      </c>
      <c r="E3049" s="8">
        <v>0.1</v>
      </c>
      <c r="F3049" s="166" t="s">
        <v>39</v>
      </c>
      <c r="G3049" s="9">
        <v>3.2669999999999999</v>
      </c>
      <c r="H3049" s="8"/>
      <c r="I3049" s="8"/>
      <c r="J3049" s="174"/>
      <c r="K3049" s="10"/>
      <c r="L3049" s="190">
        <f>VLOOKUP('Tabela STJ'!$F$5:$F$5098,'R$ REAJUSTADO'!$M$2:$N$44,2,FALSE)</f>
        <v>11.98</v>
      </c>
      <c r="M3049" s="53">
        <f t="shared" si="109"/>
        <v>1.1980000000000002</v>
      </c>
      <c r="N3049" s="52">
        <f>G3049*'R$ REAJUSTADO'!$P$13</f>
        <v>45.019259999999996</v>
      </c>
      <c r="O3049" s="11">
        <v>0</v>
      </c>
      <c r="P3049" s="205">
        <f t="shared" si="110"/>
        <v>46.217259999999996</v>
      </c>
      <c r="Q3049" s="201" t="s">
        <v>5171</v>
      </c>
    </row>
    <row r="3050" spans="1:17" s="12" customFormat="1">
      <c r="A3050" s="119" t="s">
        <v>4330</v>
      </c>
      <c r="B3050" s="6" t="s">
        <v>4470</v>
      </c>
      <c r="C3050" s="148" t="s">
        <v>8373</v>
      </c>
      <c r="D3050" s="132" t="s">
        <v>2631</v>
      </c>
      <c r="E3050" s="18">
        <v>0.75</v>
      </c>
      <c r="F3050" s="166" t="s">
        <v>39</v>
      </c>
      <c r="G3050" s="9">
        <v>11.178000000000001</v>
      </c>
      <c r="H3050" s="8"/>
      <c r="I3050" s="8"/>
      <c r="J3050" s="174"/>
      <c r="K3050" s="10"/>
      <c r="L3050" s="190">
        <f>VLOOKUP('Tabela STJ'!$F$5:$F$5098,'R$ REAJUSTADO'!$M$2:$N$44,2,FALSE)</f>
        <v>11.98</v>
      </c>
      <c r="M3050" s="53">
        <f t="shared" si="109"/>
        <v>8.9849999999999994</v>
      </c>
      <c r="N3050" s="52">
        <f>G3050*'R$ REAJUSTADO'!$P$13</f>
        <v>154.03283999999999</v>
      </c>
      <c r="O3050" s="11">
        <v>0</v>
      </c>
      <c r="P3050" s="205">
        <f t="shared" si="110"/>
        <v>163.01783999999998</v>
      </c>
      <c r="Q3050" s="201" t="s">
        <v>5171</v>
      </c>
    </row>
    <row r="3051" spans="1:17" s="12" customFormat="1">
      <c r="A3051" s="119" t="s">
        <v>4330</v>
      </c>
      <c r="B3051" s="6" t="s">
        <v>4470</v>
      </c>
      <c r="C3051" s="148" t="s">
        <v>8374</v>
      </c>
      <c r="D3051" s="132" t="s">
        <v>2632</v>
      </c>
      <c r="E3051" s="8">
        <v>0.01</v>
      </c>
      <c r="F3051" s="166" t="s">
        <v>39</v>
      </c>
      <c r="G3051" s="9">
        <v>0.54</v>
      </c>
      <c r="H3051" s="8"/>
      <c r="I3051" s="8"/>
      <c r="J3051" s="174"/>
      <c r="K3051" s="10"/>
      <c r="L3051" s="190">
        <f>VLOOKUP('Tabela STJ'!$F$5:$F$5098,'R$ REAJUSTADO'!$M$2:$N$44,2,FALSE)</f>
        <v>11.98</v>
      </c>
      <c r="M3051" s="53">
        <f t="shared" si="109"/>
        <v>0.1198</v>
      </c>
      <c r="N3051" s="52">
        <f>G3051*'R$ REAJUSTADO'!$P$13</f>
        <v>7.4412000000000003</v>
      </c>
      <c r="O3051" s="11">
        <v>0</v>
      </c>
      <c r="P3051" s="205">
        <f t="shared" si="110"/>
        <v>7.5609999999999999</v>
      </c>
      <c r="Q3051" s="201" t="s">
        <v>5171</v>
      </c>
    </row>
    <row r="3052" spans="1:17" s="12" customFormat="1">
      <c r="A3052" s="119" t="s">
        <v>4330</v>
      </c>
      <c r="B3052" s="6" t="s">
        <v>4470</v>
      </c>
      <c r="C3052" s="148" t="s">
        <v>8375</v>
      </c>
      <c r="D3052" s="132" t="s">
        <v>2633</v>
      </c>
      <c r="E3052" s="8">
        <v>0.01</v>
      </c>
      <c r="F3052" s="166" t="s">
        <v>39</v>
      </c>
      <c r="G3052" s="9">
        <v>0.72</v>
      </c>
      <c r="H3052" s="8"/>
      <c r="I3052" s="8"/>
      <c r="J3052" s="174"/>
      <c r="K3052" s="10"/>
      <c r="L3052" s="190">
        <f>VLOOKUP('Tabela STJ'!$F$5:$F$5098,'R$ REAJUSTADO'!$M$2:$N$44,2,FALSE)</f>
        <v>11.98</v>
      </c>
      <c r="M3052" s="53">
        <f t="shared" si="109"/>
        <v>0.1198</v>
      </c>
      <c r="N3052" s="52">
        <f>G3052*'R$ REAJUSTADO'!$P$13</f>
        <v>9.9215999999999998</v>
      </c>
      <c r="O3052" s="11">
        <v>0</v>
      </c>
      <c r="P3052" s="205">
        <f t="shared" si="110"/>
        <v>10.041399999999999</v>
      </c>
      <c r="Q3052" s="201" t="s">
        <v>5171</v>
      </c>
    </row>
    <row r="3053" spans="1:17" s="12" customFormat="1">
      <c r="A3053" s="119" t="s">
        <v>4330</v>
      </c>
      <c r="B3053" s="6" t="s">
        <v>4470</v>
      </c>
      <c r="C3053" s="148" t="s">
        <v>8376</v>
      </c>
      <c r="D3053" s="132" t="s">
        <v>2635</v>
      </c>
      <c r="E3053" s="8">
        <v>0.01</v>
      </c>
      <c r="F3053" s="166" t="s">
        <v>39</v>
      </c>
      <c r="G3053" s="9">
        <v>0.38700000000000001</v>
      </c>
      <c r="H3053" s="8"/>
      <c r="I3053" s="8"/>
      <c r="J3053" s="174"/>
      <c r="K3053" s="10"/>
      <c r="L3053" s="190">
        <f>VLOOKUP('Tabela STJ'!$F$5:$F$5098,'R$ REAJUSTADO'!$M$2:$N$44,2,FALSE)</f>
        <v>11.98</v>
      </c>
      <c r="M3053" s="53">
        <f t="shared" si="109"/>
        <v>0.1198</v>
      </c>
      <c r="N3053" s="52">
        <f>G3053*'R$ REAJUSTADO'!$P$13</f>
        <v>5.3328600000000002</v>
      </c>
      <c r="O3053" s="11">
        <v>0</v>
      </c>
      <c r="P3053" s="205">
        <f t="shared" si="110"/>
        <v>5.4526599999999998</v>
      </c>
      <c r="Q3053" s="201" t="s">
        <v>5171</v>
      </c>
    </row>
    <row r="3054" spans="1:17" s="12" customFormat="1">
      <c r="A3054" s="119" t="s">
        <v>4330</v>
      </c>
      <c r="B3054" s="6" t="s">
        <v>4470</v>
      </c>
      <c r="C3054" s="148" t="s">
        <v>8377</v>
      </c>
      <c r="D3054" s="132" t="s">
        <v>2636</v>
      </c>
      <c r="E3054" s="18">
        <v>0.75</v>
      </c>
      <c r="F3054" s="166" t="s">
        <v>39</v>
      </c>
      <c r="G3054" s="9">
        <v>9.1440000000000001</v>
      </c>
      <c r="H3054" s="8"/>
      <c r="I3054" s="8"/>
      <c r="J3054" s="174"/>
      <c r="K3054" s="10"/>
      <c r="L3054" s="190">
        <f>VLOOKUP('Tabela STJ'!$F$5:$F$5098,'R$ REAJUSTADO'!$M$2:$N$44,2,FALSE)</f>
        <v>11.98</v>
      </c>
      <c r="M3054" s="53">
        <f t="shared" si="109"/>
        <v>8.9849999999999994</v>
      </c>
      <c r="N3054" s="52">
        <f>G3054*'R$ REAJUSTADO'!$P$13</f>
        <v>126.00431999999999</v>
      </c>
      <c r="O3054" s="11">
        <v>0</v>
      </c>
      <c r="P3054" s="205">
        <f t="shared" si="110"/>
        <v>134.98931999999999</v>
      </c>
      <c r="Q3054" s="201" t="s">
        <v>5171</v>
      </c>
    </row>
    <row r="3055" spans="1:17" s="12" customFormat="1">
      <c r="A3055" s="119" t="s">
        <v>4330</v>
      </c>
      <c r="B3055" s="6" t="s">
        <v>4470</v>
      </c>
      <c r="C3055" s="148" t="s">
        <v>8378</v>
      </c>
      <c r="D3055" s="132" t="s">
        <v>2637</v>
      </c>
      <c r="E3055" s="8">
        <v>0.01</v>
      </c>
      <c r="F3055" s="166" t="s">
        <v>39</v>
      </c>
      <c r="G3055" s="9">
        <v>0.72</v>
      </c>
      <c r="H3055" s="8"/>
      <c r="I3055" s="8"/>
      <c r="J3055" s="174"/>
      <c r="K3055" s="10"/>
      <c r="L3055" s="190">
        <f>VLOOKUP('Tabela STJ'!$F$5:$F$5098,'R$ REAJUSTADO'!$M$2:$N$44,2,FALSE)</f>
        <v>11.98</v>
      </c>
      <c r="M3055" s="53">
        <f t="shared" si="109"/>
        <v>0.1198</v>
      </c>
      <c r="N3055" s="52">
        <f>G3055*'R$ REAJUSTADO'!$P$13</f>
        <v>9.9215999999999998</v>
      </c>
      <c r="O3055" s="11">
        <v>0</v>
      </c>
      <c r="P3055" s="205">
        <f t="shared" si="110"/>
        <v>10.041399999999999</v>
      </c>
      <c r="Q3055" s="201" t="s">
        <v>5171</v>
      </c>
    </row>
    <row r="3056" spans="1:17" s="12" customFormat="1">
      <c r="A3056" s="119" t="s">
        <v>4330</v>
      </c>
      <c r="B3056" s="6" t="s">
        <v>4470</v>
      </c>
      <c r="C3056" s="148" t="s">
        <v>8379</v>
      </c>
      <c r="D3056" s="132" t="s">
        <v>2638</v>
      </c>
      <c r="E3056" s="8">
        <v>0.01</v>
      </c>
      <c r="F3056" s="166" t="s">
        <v>39</v>
      </c>
      <c r="G3056" s="9">
        <v>0.38700000000000001</v>
      </c>
      <c r="H3056" s="8"/>
      <c r="I3056" s="8"/>
      <c r="J3056" s="174"/>
      <c r="K3056" s="10"/>
      <c r="L3056" s="190">
        <f>VLOOKUP('Tabela STJ'!$F$5:$F$5098,'R$ REAJUSTADO'!$M$2:$N$44,2,FALSE)</f>
        <v>11.98</v>
      </c>
      <c r="M3056" s="53">
        <f t="shared" si="109"/>
        <v>0.1198</v>
      </c>
      <c r="N3056" s="52">
        <f>G3056*'R$ REAJUSTADO'!$P$13</f>
        <v>5.3328600000000002</v>
      </c>
      <c r="O3056" s="11">
        <v>0</v>
      </c>
      <c r="P3056" s="205">
        <f t="shared" si="110"/>
        <v>5.4526599999999998</v>
      </c>
      <c r="Q3056" s="201" t="s">
        <v>5171</v>
      </c>
    </row>
    <row r="3057" spans="1:17" s="12" customFormat="1">
      <c r="A3057" s="119" t="s">
        <v>4330</v>
      </c>
      <c r="B3057" s="6" t="s">
        <v>4470</v>
      </c>
      <c r="C3057" s="148" t="s">
        <v>8380</v>
      </c>
      <c r="D3057" s="132" t="s">
        <v>2641</v>
      </c>
      <c r="E3057" s="8">
        <v>0.04</v>
      </c>
      <c r="F3057" s="166" t="s">
        <v>39</v>
      </c>
      <c r="G3057" s="9">
        <v>1.0529999999999999</v>
      </c>
      <c r="H3057" s="8"/>
      <c r="I3057" s="8"/>
      <c r="J3057" s="174"/>
      <c r="K3057" s="10"/>
      <c r="L3057" s="190">
        <f>VLOOKUP('Tabela STJ'!$F$5:$F$5098,'R$ REAJUSTADO'!$M$2:$N$44,2,FALSE)</f>
        <v>11.98</v>
      </c>
      <c r="M3057" s="53">
        <f t="shared" si="109"/>
        <v>0.47920000000000001</v>
      </c>
      <c r="N3057" s="52">
        <f>G3057*'R$ REAJUSTADO'!$P$13</f>
        <v>14.510339999999998</v>
      </c>
      <c r="O3057" s="11">
        <v>0</v>
      </c>
      <c r="P3057" s="205">
        <f t="shared" si="110"/>
        <v>14.989539999999998</v>
      </c>
      <c r="Q3057" s="201" t="s">
        <v>5171</v>
      </c>
    </row>
    <row r="3058" spans="1:17" s="12" customFormat="1">
      <c r="A3058" s="119" t="s">
        <v>4330</v>
      </c>
      <c r="B3058" s="6" t="s">
        <v>4470</v>
      </c>
      <c r="C3058" s="148" t="s">
        <v>8381</v>
      </c>
      <c r="D3058" s="132" t="s">
        <v>2640</v>
      </c>
      <c r="E3058" s="8">
        <v>0.1</v>
      </c>
      <c r="F3058" s="166" t="s">
        <v>39</v>
      </c>
      <c r="G3058" s="9">
        <v>3.2669999999999999</v>
      </c>
      <c r="H3058" s="8"/>
      <c r="I3058" s="8"/>
      <c r="J3058" s="174"/>
      <c r="K3058" s="10"/>
      <c r="L3058" s="190">
        <f>VLOOKUP('Tabela STJ'!$F$5:$F$5098,'R$ REAJUSTADO'!$M$2:$N$44,2,FALSE)</f>
        <v>11.98</v>
      </c>
      <c r="M3058" s="53">
        <f t="shared" ref="M3058:M3121" si="111">L3058*E3058</f>
        <v>1.1980000000000002</v>
      </c>
      <c r="N3058" s="52">
        <f>G3058*'R$ REAJUSTADO'!$P$13</f>
        <v>45.019259999999996</v>
      </c>
      <c r="O3058" s="11">
        <v>0</v>
      </c>
      <c r="P3058" s="205">
        <f t="shared" ref="P3058:P3121" si="112">SUM(M3058:O3058)</f>
        <v>46.217259999999996</v>
      </c>
      <c r="Q3058" s="201" t="s">
        <v>5171</v>
      </c>
    </row>
    <row r="3059" spans="1:17" s="12" customFormat="1">
      <c r="A3059" s="119" t="s">
        <v>4330</v>
      </c>
      <c r="B3059" s="6" t="s">
        <v>4470</v>
      </c>
      <c r="C3059" s="148" t="s">
        <v>8382</v>
      </c>
      <c r="D3059" s="132" t="s">
        <v>2639</v>
      </c>
      <c r="E3059" s="8">
        <v>0.1</v>
      </c>
      <c r="F3059" s="166" t="s">
        <v>39</v>
      </c>
      <c r="G3059" s="9">
        <v>2.097</v>
      </c>
      <c r="H3059" s="8"/>
      <c r="I3059" s="8"/>
      <c r="J3059" s="174"/>
      <c r="K3059" s="10"/>
      <c r="L3059" s="190">
        <f>VLOOKUP('Tabela STJ'!$F$5:$F$5098,'R$ REAJUSTADO'!$M$2:$N$44,2,FALSE)</f>
        <v>11.98</v>
      </c>
      <c r="M3059" s="53">
        <f t="shared" si="111"/>
        <v>1.1980000000000002</v>
      </c>
      <c r="N3059" s="52">
        <f>G3059*'R$ REAJUSTADO'!$P$13</f>
        <v>28.896659999999997</v>
      </c>
      <c r="O3059" s="11">
        <v>0</v>
      </c>
      <c r="P3059" s="205">
        <f t="shared" si="112"/>
        <v>30.094659999999998</v>
      </c>
      <c r="Q3059" s="201" t="s">
        <v>5171</v>
      </c>
    </row>
    <row r="3060" spans="1:17" s="12" customFormat="1">
      <c r="A3060" s="119" t="s">
        <v>4330</v>
      </c>
      <c r="B3060" s="6" t="s">
        <v>4470</v>
      </c>
      <c r="C3060" s="148" t="s">
        <v>8383</v>
      </c>
      <c r="D3060" s="132" t="s">
        <v>2642</v>
      </c>
      <c r="E3060" s="18">
        <v>0.1</v>
      </c>
      <c r="F3060" s="166" t="s">
        <v>39</v>
      </c>
      <c r="G3060" s="9">
        <v>3.2669999999999999</v>
      </c>
      <c r="H3060" s="8"/>
      <c r="I3060" s="8"/>
      <c r="J3060" s="174"/>
      <c r="K3060" s="10"/>
      <c r="L3060" s="190">
        <f>VLOOKUP('Tabela STJ'!$F$5:$F$5098,'R$ REAJUSTADO'!$M$2:$N$44,2,FALSE)</f>
        <v>11.98</v>
      </c>
      <c r="M3060" s="53">
        <f t="shared" si="111"/>
        <v>1.1980000000000002</v>
      </c>
      <c r="N3060" s="52">
        <f>G3060*'R$ REAJUSTADO'!$P$13</f>
        <v>45.019259999999996</v>
      </c>
      <c r="O3060" s="11">
        <v>0</v>
      </c>
      <c r="P3060" s="205">
        <f t="shared" si="112"/>
        <v>46.217259999999996</v>
      </c>
      <c r="Q3060" s="201" t="s">
        <v>5171</v>
      </c>
    </row>
    <row r="3061" spans="1:17" s="12" customFormat="1">
      <c r="A3061" s="119" t="s">
        <v>4330</v>
      </c>
      <c r="B3061" s="6" t="s">
        <v>4470</v>
      </c>
      <c r="C3061" s="148" t="s">
        <v>8384</v>
      </c>
      <c r="D3061" s="132" t="s">
        <v>2643</v>
      </c>
      <c r="E3061" s="18">
        <v>0.1</v>
      </c>
      <c r="F3061" s="166" t="s">
        <v>39</v>
      </c>
      <c r="G3061" s="9">
        <v>1.764</v>
      </c>
      <c r="H3061" s="8"/>
      <c r="I3061" s="8"/>
      <c r="J3061" s="174"/>
      <c r="K3061" s="10"/>
      <c r="L3061" s="190">
        <f>VLOOKUP('Tabela STJ'!$F$5:$F$5098,'R$ REAJUSTADO'!$M$2:$N$44,2,FALSE)</f>
        <v>11.98</v>
      </c>
      <c r="M3061" s="53">
        <f t="shared" si="111"/>
        <v>1.1980000000000002</v>
      </c>
      <c r="N3061" s="52">
        <f>G3061*'R$ REAJUSTADO'!$P$13</f>
        <v>24.307919999999999</v>
      </c>
      <c r="O3061" s="11">
        <v>0</v>
      </c>
      <c r="P3061" s="205">
        <f t="shared" si="112"/>
        <v>25.50592</v>
      </c>
      <c r="Q3061" s="201" t="s">
        <v>5171</v>
      </c>
    </row>
    <row r="3062" spans="1:17" s="12" customFormat="1">
      <c r="A3062" s="119" t="s">
        <v>4330</v>
      </c>
      <c r="B3062" s="6" t="s">
        <v>4470</v>
      </c>
      <c r="C3062" s="148" t="s">
        <v>8385</v>
      </c>
      <c r="D3062" s="132" t="s">
        <v>2644</v>
      </c>
      <c r="E3062" s="8">
        <v>0.01</v>
      </c>
      <c r="F3062" s="166" t="s">
        <v>39</v>
      </c>
      <c r="G3062" s="9">
        <v>0.72</v>
      </c>
      <c r="H3062" s="8"/>
      <c r="I3062" s="8"/>
      <c r="J3062" s="174"/>
      <c r="K3062" s="10"/>
      <c r="L3062" s="190">
        <f>VLOOKUP('Tabela STJ'!$F$5:$F$5098,'R$ REAJUSTADO'!$M$2:$N$44,2,FALSE)</f>
        <v>11.98</v>
      </c>
      <c r="M3062" s="53">
        <f t="shared" si="111"/>
        <v>0.1198</v>
      </c>
      <c r="N3062" s="52">
        <f>G3062*'R$ REAJUSTADO'!$P$13</f>
        <v>9.9215999999999998</v>
      </c>
      <c r="O3062" s="11">
        <v>0</v>
      </c>
      <c r="P3062" s="205">
        <f t="shared" si="112"/>
        <v>10.041399999999999</v>
      </c>
      <c r="Q3062" s="201" t="s">
        <v>5171</v>
      </c>
    </row>
    <row r="3063" spans="1:17" s="12" customFormat="1">
      <c r="A3063" s="119" t="s">
        <v>4330</v>
      </c>
      <c r="B3063" s="6" t="s">
        <v>4470</v>
      </c>
      <c r="C3063" s="148" t="s">
        <v>8386</v>
      </c>
      <c r="D3063" s="132" t="s">
        <v>2645</v>
      </c>
      <c r="E3063" s="8">
        <v>0.01</v>
      </c>
      <c r="F3063" s="166" t="s">
        <v>39</v>
      </c>
      <c r="G3063" s="9">
        <v>0.72</v>
      </c>
      <c r="H3063" s="8"/>
      <c r="I3063" s="8"/>
      <c r="J3063" s="174"/>
      <c r="K3063" s="10"/>
      <c r="L3063" s="190">
        <f>VLOOKUP('Tabela STJ'!$F$5:$F$5098,'R$ REAJUSTADO'!$M$2:$N$44,2,FALSE)</f>
        <v>11.98</v>
      </c>
      <c r="M3063" s="53">
        <f t="shared" si="111"/>
        <v>0.1198</v>
      </c>
      <c r="N3063" s="52">
        <f>G3063*'R$ REAJUSTADO'!$P$13</f>
        <v>9.9215999999999998</v>
      </c>
      <c r="O3063" s="11">
        <v>0</v>
      </c>
      <c r="P3063" s="205">
        <f t="shared" si="112"/>
        <v>10.041399999999999</v>
      </c>
      <c r="Q3063" s="201" t="s">
        <v>5171</v>
      </c>
    </row>
    <row r="3064" spans="1:17" s="12" customFormat="1">
      <c r="A3064" s="119" t="s">
        <v>4330</v>
      </c>
      <c r="B3064" s="6" t="s">
        <v>4470</v>
      </c>
      <c r="C3064" s="148" t="s">
        <v>8387</v>
      </c>
      <c r="D3064" s="132" t="s">
        <v>2646</v>
      </c>
      <c r="E3064" s="8">
        <v>0.01</v>
      </c>
      <c r="F3064" s="166" t="s">
        <v>39</v>
      </c>
      <c r="G3064" s="9">
        <v>0.72</v>
      </c>
      <c r="H3064" s="8"/>
      <c r="I3064" s="8"/>
      <c r="J3064" s="174"/>
      <c r="K3064" s="10"/>
      <c r="L3064" s="190">
        <f>VLOOKUP('Tabela STJ'!$F$5:$F$5098,'R$ REAJUSTADO'!$M$2:$N$44,2,FALSE)</f>
        <v>11.98</v>
      </c>
      <c r="M3064" s="53">
        <f t="shared" si="111"/>
        <v>0.1198</v>
      </c>
      <c r="N3064" s="52">
        <f>G3064*'R$ REAJUSTADO'!$P$13</f>
        <v>9.9215999999999998</v>
      </c>
      <c r="O3064" s="11">
        <v>0</v>
      </c>
      <c r="P3064" s="205">
        <f t="shared" si="112"/>
        <v>10.041399999999999</v>
      </c>
      <c r="Q3064" s="201" t="s">
        <v>5171</v>
      </c>
    </row>
    <row r="3065" spans="1:17" s="12" customFormat="1">
      <c r="A3065" s="119" t="s">
        <v>4330</v>
      </c>
      <c r="B3065" s="6" t="s">
        <v>4470</v>
      </c>
      <c r="C3065" s="148" t="s">
        <v>8388</v>
      </c>
      <c r="D3065" s="132" t="s">
        <v>2648</v>
      </c>
      <c r="E3065" s="8">
        <v>0.01</v>
      </c>
      <c r="F3065" s="166" t="s">
        <v>39</v>
      </c>
      <c r="G3065" s="9">
        <v>0.72</v>
      </c>
      <c r="H3065" s="8"/>
      <c r="I3065" s="8"/>
      <c r="J3065" s="174"/>
      <c r="K3065" s="10"/>
      <c r="L3065" s="190">
        <f>VLOOKUP('Tabela STJ'!$F$5:$F$5098,'R$ REAJUSTADO'!$M$2:$N$44,2,FALSE)</f>
        <v>11.98</v>
      </c>
      <c r="M3065" s="53">
        <f t="shared" si="111"/>
        <v>0.1198</v>
      </c>
      <c r="N3065" s="52">
        <f>G3065*'R$ REAJUSTADO'!$P$13</f>
        <v>9.9215999999999998</v>
      </c>
      <c r="O3065" s="11">
        <v>0</v>
      </c>
      <c r="P3065" s="205">
        <f t="shared" si="112"/>
        <v>10.041399999999999</v>
      </c>
      <c r="Q3065" s="201" t="s">
        <v>5171</v>
      </c>
    </row>
    <row r="3066" spans="1:17" s="12" customFormat="1">
      <c r="A3066" s="119" t="s">
        <v>4330</v>
      </c>
      <c r="B3066" s="6" t="s">
        <v>4470</v>
      </c>
      <c r="C3066" s="148" t="s">
        <v>8389</v>
      </c>
      <c r="D3066" s="132" t="s">
        <v>2647</v>
      </c>
      <c r="E3066" s="8">
        <v>0.1</v>
      </c>
      <c r="F3066" s="166" t="s">
        <v>39</v>
      </c>
      <c r="G3066" s="9">
        <v>3.2669999999999999</v>
      </c>
      <c r="H3066" s="8"/>
      <c r="I3066" s="8"/>
      <c r="J3066" s="174"/>
      <c r="K3066" s="10"/>
      <c r="L3066" s="190">
        <f>VLOOKUP('Tabela STJ'!$F$5:$F$5098,'R$ REAJUSTADO'!$M$2:$N$44,2,FALSE)</f>
        <v>11.98</v>
      </c>
      <c r="M3066" s="53">
        <f t="shared" si="111"/>
        <v>1.1980000000000002</v>
      </c>
      <c r="N3066" s="52">
        <f>G3066*'R$ REAJUSTADO'!$P$13</f>
        <v>45.019259999999996</v>
      </c>
      <c r="O3066" s="11">
        <v>0</v>
      </c>
      <c r="P3066" s="205">
        <f t="shared" si="112"/>
        <v>46.217259999999996</v>
      </c>
      <c r="Q3066" s="201" t="s">
        <v>5171</v>
      </c>
    </row>
    <row r="3067" spans="1:17" s="12" customFormat="1">
      <c r="A3067" s="119" t="s">
        <v>4330</v>
      </c>
      <c r="B3067" s="6" t="s">
        <v>4470</v>
      </c>
      <c r="C3067" s="148" t="s">
        <v>8390</v>
      </c>
      <c r="D3067" s="132" t="s">
        <v>2611</v>
      </c>
      <c r="E3067" s="8">
        <v>0.1</v>
      </c>
      <c r="F3067" s="166" t="s">
        <v>39</v>
      </c>
      <c r="G3067" s="9">
        <v>3.2669999999999999</v>
      </c>
      <c r="H3067" s="8"/>
      <c r="I3067" s="8"/>
      <c r="J3067" s="174"/>
      <c r="K3067" s="10"/>
      <c r="L3067" s="190">
        <f>VLOOKUP('Tabela STJ'!$F$5:$F$5098,'R$ REAJUSTADO'!$M$2:$N$44,2,FALSE)</f>
        <v>11.98</v>
      </c>
      <c r="M3067" s="53">
        <f t="shared" si="111"/>
        <v>1.1980000000000002</v>
      </c>
      <c r="N3067" s="52">
        <f>G3067*'R$ REAJUSTADO'!$P$13</f>
        <v>45.019259999999996</v>
      </c>
      <c r="O3067" s="11">
        <v>0</v>
      </c>
      <c r="P3067" s="205">
        <f t="shared" si="112"/>
        <v>46.217259999999996</v>
      </c>
      <c r="Q3067" s="201" t="s">
        <v>5171</v>
      </c>
    </row>
    <row r="3068" spans="1:17" s="12" customFormat="1">
      <c r="A3068" s="119" t="s">
        <v>4330</v>
      </c>
      <c r="B3068" s="6" t="s">
        <v>4470</v>
      </c>
      <c r="C3068" s="148" t="s">
        <v>8391</v>
      </c>
      <c r="D3068" s="132" t="s">
        <v>2649</v>
      </c>
      <c r="E3068" s="18">
        <v>0.1</v>
      </c>
      <c r="F3068" s="166" t="s">
        <v>39</v>
      </c>
      <c r="G3068" s="9">
        <v>3.2669999999999999</v>
      </c>
      <c r="H3068" s="8"/>
      <c r="I3068" s="8"/>
      <c r="J3068" s="174"/>
      <c r="K3068" s="10"/>
      <c r="L3068" s="190">
        <f>VLOOKUP('Tabela STJ'!$F$5:$F$5098,'R$ REAJUSTADO'!$M$2:$N$44,2,FALSE)</f>
        <v>11.98</v>
      </c>
      <c r="M3068" s="53">
        <f t="shared" si="111"/>
        <v>1.1980000000000002</v>
      </c>
      <c r="N3068" s="52">
        <f>G3068*'R$ REAJUSTADO'!$P$13</f>
        <v>45.019259999999996</v>
      </c>
      <c r="O3068" s="11">
        <v>0</v>
      </c>
      <c r="P3068" s="205">
        <f t="shared" si="112"/>
        <v>46.217259999999996</v>
      </c>
      <c r="Q3068" s="201" t="s">
        <v>5171</v>
      </c>
    </row>
    <row r="3069" spans="1:17" s="12" customFormat="1">
      <c r="A3069" s="119" t="s">
        <v>4330</v>
      </c>
      <c r="B3069" s="6" t="s">
        <v>4470</v>
      </c>
      <c r="C3069" s="148" t="s">
        <v>8392</v>
      </c>
      <c r="D3069" s="132" t="s">
        <v>2652</v>
      </c>
      <c r="E3069" s="8">
        <v>0.1</v>
      </c>
      <c r="F3069" s="166" t="s">
        <v>39</v>
      </c>
      <c r="G3069" s="9">
        <v>1.764</v>
      </c>
      <c r="H3069" s="8"/>
      <c r="I3069" s="8"/>
      <c r="J3069" s="174"/>
      <c r="K3069" s="10"/>
      <c r="L3069" s="190">
        <f>VLOOKUP('Tabela STJ'!$F$5:$F$5098,'R$ REAJUSTADO'!$M$2:$N$44,2,FALSE)</f>
        <v>11.98</v>
      </c>
      <c r="M3069" s="53">
        <f t="shared" si="111"/>
        <v>1.1980000000000002</v>
      </c>
      <c r="N3069" s="52">
        <f>G3069*'R$ REAJUSTADO'!$P$13</f>
        <v>24.307919999999999</v>
      </c>
      <c r="O3069" s="11">
        <v>0</v>
      </c>
      <c r="P3069" s="205">
        <f t="shared" si="112"/>
        <v>25.50592</v>
      </c>
      <c r="Q3069" s="201" t="s">
        <v>5171</v>
      </c>
    </row>
    <row r="3070" spans="1:17" s="12" customFormat="1">
      <c r="A3070" s="119" t="s">
        <v>4330</v>
      </c>
      <c r="B3070" s="6" t="s">
        <v>4470</v>
      </c>
      <c r="C3070" s="148" t="s">
        <v>8393</v>
      </c>
      <c r="D3070" s="132" t="s">
        <v>2650</v>
      </c>
      <c r="E3070" s="18">
        <v>0.1</v>
      </c>
      <c r="F3070" s="166" t="s">
        <v>39</v>
      </c>
      <c r="G3070" s="9">
        <v>1.764</v>
      </c>
      <c r="H3070" s="8"/>
      <c r="I3070" s="8"/>
      <c r="J3070" s="174"/>
      <c r="K3070" s="10"/>
      <c r="L3070" s="190">
        <f>VLOOKUP('Tabela STJ'!$F$5:$F$5098,'R$ REAJUSTADO'!$M$2:$N$44,2,FALSE)</f>
        <v>11.98</v>
      </c>
      <c r="M3070" s="53">
        <f t="shared" si="111"/>
        <v>1.1980000000000002</v>
      </c>
      <c r="N3070" s="52">
        <f>G3070*'R$ REAJUSTADO'!$P$13</f>
        <v>24.307919999999999</v>
      </c>
      <c r="O3070" s="11">
        <v>0</v>
      </c>
      <c r="P3070" s="205">
        <f t="shared" si="112"/>
        <v>25.50592</v>
      </c>
      <c r="Q3070" s="201" t="s">
        <v>5171</v>
      </c>
    </row>
    <row r="3071" spans="1:17" s="12" customFormat="1">
      <c r="A3071" s="119" t="s">
        <v>4330</v>
      </c>
      <c r="B3071" s="6" t="s">
        <v>4470</v>
      </c>
      <c r="C3071" s="148" t="s">
        <v>8394</v>
      </c>
      <c r="D3071" s="132" t="s">
        <v>2651</v>
      </c>
      <c r="E3071" s="18">
        <v>0.1</v>
      </c>
      <c r="F3071" s="166" t="s">
        <v>39</v>
      </c>
      <c r="G3071" s="9">
        <v>1.764</v>
      </c>
      <c r="H3071" s="8"/>
      <c r="I3071" s="8"/>
      <c r="J3071" s="174"/>
      <c r="K3071" s="10"/>
      <c r="L3071" s="190">
        <f>VLOOKUP('Tabela STJ'!$F$5:$F$5098,'R$ REAJUSTADO'!$M$2:$N$44,2,FALSE)</f>
        <v>11.98</v>
      </c>
      <c r="M3071" s="53">
        <f t="shared" si="111"/>
        <v>1.1980000000000002</v>
      </c>
      <c r="N3071" s="52">
        <f>G3071*'R$ REAJUSTADO'!$P$13</f>
        <v>24.307919999999999</v>
      </c>
      <c r="O3071" s="11">
        <v>0</v>
      </c>
      <c r="P3071" s="205">
        <f t="shared" si="112"/>
        <v>25.50592</v>
      </c>
      <c r="Q3071" s="201" t="s">
        <v>5171</v>
      </c>
    </row>
    <row r="3072" spans="1:17" s="12" customFormat="1">
      <c r="A3072" s="119" t="s">
        <v>4330</v>
      </c>
      <c r="B3072" s="6" t="s">
        <v>4470</v>
      </c>
      <c r="C3072" s="148" t="s">
        <v>8395</v>
      </c>
      <c r="D3072" s="132" t="s">
        <v>2654</v>
      </c>
      <c r="E3072" s="8">
        <v>0.25</v>
      </c>
      <c r="F3072" s="166" t="s">
        <v>39</v>
      </c>
      <c r="G3072" s="9">
        <v>4.7969999999999997</v>
      </c>
      <c r="H3072" s="8"/>
      <c r="I3072" s="8"/>
      <c r="J3072" s="174"/>
      <c r="K3072" s="10"/>
      <c r="L3072" s="190">
        <f>VLOOKUP('Tabela STJ'!$F$5:$F$5098,'R$ REAJUSTADO'!$M$2:$N$44,2,FALSE)</f>
        <v>11.98</v>
      </c>
      <c r="M3072" s="53">
        <f t="shared" si="111"/>
        <v>2.9950000000000001</v>
      </c>
      <c r="N3072" s="52">
        <f>G3072*'R$ REAJUSTADO'!$P$13</f>
        <v>66.102659999999986</v>
      </c>
      <c r="O3072" s="11">
        <v>0</v>
      </c>
      <c r="P3072" s="205">
        <f t="shared" si="112"/>
        <v>69.097659999999991</v>
      </c>
      <c r="Q3072" s="201" t="s">
        <v>5171</v>
      </c>
    </row>
    <row r="3073" spans="1:17" s="12" customFormat="1">
      <c r="A3073" s="119" t="s">
        <v>4330</v>
      </c>
      <c r="B3073" s="6" t="s">
        <v>4470</v>
      </c>
      <c r="C3073" s="148" t="s">
        <v>8396</v>
      </c>
      <c r="D3073" s="132" t="s">
        <v>2655</v>
      </c>
      <c r="E3073" s="18">
        <v>0.1</v>
      </c>
      <c r="F3073" s="166" t="s">
        <v>39</v>
      </c>
      <c r="G3073" s="9">
        <v>3.2669999999999999</v>
      </c>
      <c r="H3073" s="8"/>
      <c r="I3073" s="8"/>
      <c r="J3073" s="174"/>
      <c r="K3073" s="10"/>
      <c r="L3073" s="190">
        <f>VLOOKUP('Tabela STJ'!$F$5:$F$5098,'R$ REAJUSTADO'!$M$2:$N$44,2,FALSE)</f>
        <v>11.98</v>
      </c>
      <c r="M3073" s="53">
        <f t="shared" si="111"/>
        <v>1.1980000000000002</v>
      </c>
      <c r="N3073" s="52">
        <f>G3073*'R$ REAJUSTADO'!$P$13</f>
        <v>45.019259999999996</v>
      </c>
      <c r="O3073" s="11">
        <v>0</v>
      </c>
      <c r="P3073" s="205">
        <f t="shared" si="112"/>
        <v>46.217259999999996</v>
      </c>
      <c r="Q3073" s="201" t="s">
        <v>5171</v>
      </c>
    </row>
    <row r="3074" spans="1:17" s="12" customFormat="1">
      <c r="A3074" s="119" t="s">
        <v>4330</v>
      </c>
      <c r="B3074" s="6" t="s">
        <v>4470</v>
      </c>
      <c r="C3074" s="148" t="s">
        <v>8397</v>
      </c>
      <c r="D3074" s="132" t="s">
        <v>2656</v>
      </c>
      <c r="E3074" s="8">
        <v>0.01</v>
      </c>
      <c r="F3074" s="166" t="s">
        <v>39</v>
      </c>
      <c r="G3074" s="9">
        <v>1.0529999999999999</v>
      </c>
      <c r="H3074" s="8"/>
      <c r="I3074" s="8"/>
      <c r="J3074" s="174"/>
      <c r="K3074" s="10"/>
      <c r="L3074" s="190">
        <f>VLOOKUP('Tabela STJ'!$F$5:$F$5098,'R$ REAJUSTADO'!$M$2:$N$44,2,FALSE)</f>
        <v>11.98</v>
      </c>
      <c r="M3074" s="53">
        <f t="shared" si="111"/>
        <v>0.1198</v>
      </c>
      <c r="N3074" s="52">
        <f>G3074*'R$ REAJUSTADO'!$P$13</f>
        <v>14.510339999999998</v>
      </c>
      <c r="O3074" s="11">
        <v>0</v>
      </c>
      <c r="P3074" s="205">
        <f t="shared" si="112"/>
        <v>14.630139999999997</v>
      </c>
      <c r="Q3074" s="201" t="s">
        <v>5171</v>
      </c>
    </row>
    <row r="3075" spans="1:17" s="12" customFormat="1">
      <c r="A3075" s="119" t="s">
        <v>4330</v>
      </c>
      <c r="B3075" s="6" t="s">
        <v>4470</v>
      </c>
      <c r="C3075" s="148" t="s">
        <v>8398</v>
      </c>
      <c r="D3075" s="132" t="s">
        <v>2657</v>
      </c>
      <c r="E3075" s="18">
        <v>0.1</v>
      </c>
      <c r="F3075" s="166" t="s">
        <v>39</v>
      </c>
      <c r="G3075" s="9">
        <v>3.2669999999999999</v>
      </c>
      <c r="H3075" s="8"/>
      <c r="I3075" s="8"/>
      <c r="J3075" s="174"/>
      <c r="K3075" s="10"/>
      <c r="L3075" s="190">
        <f>VLOOKUP('Tabela STJ'!$F$5:$F$5098,'R$ REAJUSTADO'!$M$2:$N$44,2,FALSE)</f>
        <v>11.98</v>
      </c>
      <c r="M3075" s="53">
        <f t="shared" si="111"/>
        <v>1.1980000000000002</v>
      </c>
      <c r="N3075" s="52">
        <f>G3075*'R$ REAJUSTADO'!$P$13</f>
        <v>45.019259999999996</v>
      </c>
      <c r="O3075" s="11">
        <v>0</v>
      </c>
      <c r="P3075" s="205">
        <f t="shared" si="112"/>
        <v>46.217259999999996</v>
      </c>
      <c r="Q3075" s="201" t="s">
        <v>5171</v>
      </c>
    </row>
    <row r="3076" spans="1:17" s="12" customFormat="1">
      <c r="A3076" s="119" t="s">
        <v>4330</v>
      </c>
      <c r="B3076" s="6" t="s">
        <v>4470</v>
      </c>
      <c r="C3076" s="148" t="s">
        <v>8399</v>
      </c>
      <c r="D3076" s="132" t="s">
        <v>2658</v>
      </c>
      <c r="E3076" s="8">
        <v>0.1</v>
      </c>
      <c r="F3076" s="166" t="s">
        <v>39</v>
      </c>
      <c r="G3076" s="9">
        <v>3.2669999999999999</v>
      </c>
      <c r="H3076" s="8"/>
      <c r="I3076" s="8"/>
      <c r="J3076" s="174"/>
      <c r="K3076" s="10"/>
      <c r="L3076" s="190">
        <f>VLOOKUP('Tabela STJ'!$F$5:$F$5098,'R$ REAJUSTADO'!$M$2:$N$44,2,FALSE)</f>
        <v>11.98</v>
      </c>
      <c r="M3076" s="53">
        <f t="shared" si="111"/>
        <v>1.1980000000000002</v>
      </c>
      <c r="N3076" s="52">
        <f>G3076*'R$ REAJUSTADO'!$P$13</f>
        <v>45.019259999999996</v>
      </c>
      <c r="O3076" s="11">
        <v>0</v>
      </c>
      <c r="P3076" s="205">
        <f t="shared" si="112"/>
        <v>46.217259999999996</v>
      </c>
      <c r="Q3076" s="201" t="s">
        <v>5171</v>
      </c>
    </row>
    <row r="3077" spans="1:17" s="12" customFormat="1">
      <c r="A3077" s="119" t="s">
        <v>4330</v>
      </c>
      <c r="B3077" s="6" t="s">
        <v>4470</v>
      </c>
      <c r="C3077" s="148" t="s">
        <v>8400</v>
      </c>
      <c r="D3077" s="132" t="s">
        <v>2659</v>
      </c>
      <c r="E3077" s="8">
        <v>0.01</v>
      </c>
      <c r="F3077" s="166" t="s">
        <v>39</v>
      </c>
      <c r="G3077" s="9">
        <v>0.54</v>
      </c>
      <c r="H3077" s="8"/>
      <c r="I3077" s="8"/>
      <c r="J3077" s="174"/>
      <c r="K3077" s="10"/>
      <c r="L3077" s="190">
        <f>VLOOKUP('Tabela STJ'!$F$5:$F$5098,'R$ REAJUSTADO'!$M$2:$N$44,2,FALSE)</f>
        <v>11.98</v>
      </c>
      <c r="M3077" s="53">
        <f t="shared" si="111"/>
        <v>0.1198</v>
      </c>
      <c r="N3077" s="52">
        <f>G3077*'R$ REAJUSTADO'!$P$13</f>
        <v>7.4412000000000003</v>
      </c>
      <c r="O3077" s="11">
        <v>0</v>
      </c>
      <c r="P3077" s="205">
        <f t="shared" si="112"/>
        <v>7.5609999999999999</v>
      </c>
      <c r="Q3077" s="201" t="s">
        <v>5171</v>
      </c>
    </row>
    <row r="3078" spans="1:17" s="12" customFormat="1">
      <c r="A3078" s="119" t="s">
        <v>4330</v>
      </c>
      <c r="B3078" s="6" t="s">
        <v>4470</v>
      </c>
      <c r="C3078" s="148" t="s">
        <v>8401</v>
      </c>
      <c r="D3078" s="132" t="s">
        <v>2660</v>
      </c>
      <c r="E3078" s="8">
        <v>0.1</v>
      </c>
      <c r="F3078" s="166" t="s">
        <v>39</v>
      </c>
      <c r="G3078" s="9">
        <v>2.097</v>
      </c>
      <c r="H3078" s="8"/>
      <c r="I3078" s="8"/>
      <c r="J3078" s="174"/>
      <c r="K3078" s="10"/>
      <c r="L3078" s="190">
        <f>VLOOKUP('Tabela STJ'!$F$5:$F$5098,'R$ REAJUSTADO'!$M$2:$N$44,2,FALSE)</f>
        <v>11.98</v>
      </c>
      <c r="M3078" s="53">
        <f t="shared" si="111"/>
        <v>1.1980000000000002</v>
      </c>
      <c r="N3078" s="52">
        <f>G3078*'R$ REAJUSTADO'!$P$13</f>
        <v>28.896659999999997</v>
      </c>
      <c r="O3078" s="11">
        <v>0</v>
      </c>
      <c r="P3078" s="205">
        <f t="shared" si="112"/>
        <v>30.094659999999998</v>
      </c>
      <c r="Q3078" s="201" t="s">
        <v>5171</v>
      </c>
    </row>
    <row r="3079" spans="1:17" s="12" customFormat="1">
      <c r="A3079" s="119" t="s">
        <v>4330</v>
      </c>
      <c r="B3079" s="6" t="s">
        <v>4470</v>
      </c>
      <c r="C3079" s="148" t="s">
        <v>8402</v>
      </c>
      <c r="D3079" s="132" t="s">
        <v>2662</v>
      </c>
      <c r="E3079" s="8">
        <v>0.01</v>
      </c>
      <c r="F3079" s="166" t="s">
        <v>39</v>
      </c>
      <c r="G3079" s="9">
        <v>0.72</v>
      </c>
      <c r="H3079" s="8"/>
      <c r="I3079" s="8"/>
      <c r="J3079" s="174"/>
      <c r="K3079" s="10"/>
      <c r="L3079" s="190">
        <f>VLOOKUP('Tabela STJ'!$F$5:$F$5098,'R$ REAJUSTADO'!$M$2:$N$44,2,FALSE)</f>
        <v>11.98</v>
      </c>
      <c r="M3079" s="53">
        <f t="shared" si="111"/>
        <v>0.1198</v>
      </c>
      <c r="N3079" s="52">
        <f>G3079*'R$ REAJUSTADO'!$P$13</f>
        <v>9.9215999999999998</v>
      </c>
      <c r="O3079" s="11">
        <v>0</v>
      </c>
      <c r="P3079" s="205">
        <f t="shared" si="112"/>
        <v>10.041399999999999</v>
      </c>
      <c r="Q3079" s="201" t="s">
        <v>5171</v>
      </c>
    </row>
    <row r="3080" spans="1:17" s="12" customFormat="1">
      <c r="A3080" s="119" t="s">
        <v>4330</v>
      </c>
      <c r="B3080" s="6" t="s">
        <v>4470</v>
      </c>
      <c r="C3080" s="148" t="s">
        <v>8403</v>
      </c>
      <c r="D3080" s="132" t="s">
        <v>2661</v>
      </c>
      <c r="E3080" s="8">
        <v>0.01</v>
      </c>
      <c r="F3080" s="166" t="s">
        <v>39</v>
      </c>
      <c r="G3080" s="9">
        <v>0.72</v>
      </c>
      <c r="H3080" s="8"/>
      <c r="I3080" s="8"/>
      <c r="J3080" s="174"/>
      <c r="K3080" s="10"/>
      <c r="L3080" s="190">
        <f>VLOOKUP('Tabela STJ'!$F$5:$F$5098,'R$ REAJUSTADO'!$M$2:$N$44,2,FALSE)</f>
        <v>11.98</v>
      </c>
      <c r="M3080" s="53">
        <f t="shared" si="111"/>
        <v>0.1198</v>
      </c>
      <c r="N3080" s="52">
        <f>G3080*'R$ REAJUSTADO'!$P$13</f>
        <v>9.9215999999999998</v>
      </c>
      <c r="O3080" s="11">
        <v>0</v>
      </c>
      <c r="P3080" s="205">
        <f t="shared" si="112"/>
        <v>10.041399999999999</v>
      </c>
      <c r="Q3080" s="201" t="s">
        <v>5171</v>
      </c>
    </row>
    <row r="3081" spans="1:17" s="12" customFormat="1">
      <c r="A3081" s="119" t="s">
        <v>4330</v>
      </c>
      <c r="B3081" s="6" t="s">
        <v>4470</v>
      </c>
      <c r="C3081" s="148" t="s">
        <v>8404</v>
      </c>
      <c r="D3081" s="132" t="s">
        <v>2666</v>
      </c>
      <c r="E3081" s="8">
        <v>0.01</v>
      </c>
      <c r="F3081" s="166" t="s">
        <v>39</v>
      </c>
      <c r="G3081" s="9">
        <v>0.72</v>
      </c>
      <c r="H3081" s="8"/>
      <c r="I3081" s="8"/>
      <c r="J3081" s="174"/>
      <c r="K3081" s="10"/>
      <c r="L3081" s="190">
        <f>VLOOKUP('Tabela STJ'!$F$5:$F$5098,'R$ REAJUSTADO'!$M$2:$N$44,2,FALSE)</f>
        <v>11.98</v>
      </c>
      <c r="M3081" s="53">
        <f t="shared" si="111"/>
        <v>0.1198</v>
      </c>
      <c r="N3081" s="52">
        <f>G3081*'R$ REAJUSTADO'!$P$13</f>
        <v>9.9215999999999998</v>
      </c>
      <c r="O3081" s="11">
        <v>0</v>
      </c>
      <c r="P3081" s="205">
        <f t="shared" si="112"/>
        <v>10.041399999999999</v>
      </c>
      <c r="Q3081" s="201" t="s">
        <v>5171</v>
      </c>
    </row>
    <row r="3082" spans="1:17" s="12" customFormat="1">
      <c r="A3082" s="119" t="s">
        <v>4330</v>
      </c>
      <c r="B3082" s="6" t="s">
        <v>4470</v>
      </c>
      <c r="C3082" s="148" t="s">
        <v>8405</v>
      </c>
      <c r="D3082" s="132" t="s">
        <v>2663</v>
      </c>
      <c r="E3082" s="18">
        <v>0.1</v>
      </c>
      <c r="F3082" s="166" t="s">
        <v>39</v>
      </c>
      <c r="G3082" s="9">
        <v>3.2669999999999999</v>
      </c>
      <c r="H3082" s="8"/>
      <c r="I3082" s="8"/>
      <c r="J3082" s="174"/>
      <c r="K3082" s="10"/>
      <c r="L3082" s="190">
        <f>VLOOKUP('Tabela STJ'!$F$5:$F$5098,'R$ REAJUSTADO'!$M$2:$N$44,2,FALSE)</f>
        <v>11.98</v>
      </c>
      <c r="M3082" s="53">
        <f t="shared" si="111"/>
        <v>1.1980000000000002</v>
      </c>
      <c r="N3082" s="52">
        <f>G3082*'R$ REAJUSTADO'!$P$13</f>
        <v>45.019259999999996</v>
      </c>
      <c r="O3082" s="11">
        <v>0</v>
      </c>
      <c r="P3082" s="205">
        <f t="shared" si="112"/>
        <v>46.217259999999996</v>
      </c>
      <c r="Q3082" s="201" t="s">
        <v>5171</v>
      </c>
    </row>
    <row r="3083" spans="1:17" s="12" customFormat="1">
      <c r="A3083" s="119" t="s">
        <v>4330</v>
      </c>
      <c r="B3083" s="6" t="s">
        <v>4470</v>
      </c>
      <c r="C3083" s="148" t="s">
        <v>8406</v>
      </c>
      <c r="D3083" s="132" t="s">
        <v>2664</v>
      </c>
      <c r="E3083" s="18">
        <v>0.1</v>
      </c>
      <c r="F3083" s="166" t="s">
        <v>39</v>
      </c>
      <c r="G3083" s="9">
        <v>3.2669999999999999</v>
      </c>
      <c r="H3083" s="8"/>
      <c r="I3083" s="8"/>
      <c r="J3083" s="174"/>
      <c r="K3083" s="10"/>
      <c r="L3083" s="190">
        <f>VLOOKUP('Tabela STJ'!$F$5:$F$5098,'R$ REAJUSTADO'!$M$2:$N$44,2,FALSE)</f>
        <v>11.98</v>
      </c>
      <c r="M3083" s="53">
        <f t="shared" si="111"/>
        <v>1.1980000000000002</v>
      </c>
      <c r="N3083" s="52">
        <f>G3083*'R$ REAJUSTADO'!$P$13</f>
        <v>45.019259999999996</v>
      </c>
      <c r="O3083" s="11">
        <v>0</v>
      </c>
      <c r="P3083" s="205">
        <f t="shared" si="112"/>
        <v>46.217259999999996</v>
      </c>
      <c r="Q3083" s="201" t="s">
        <v>5171</v>
      </c>
    </row>
    <row r="3084" spans="1:17" s="12" customFormat="1">
      <c r="A3084" s="119" t="s">
        <v>4330</v>
      </c>
      <c r="B3084" s="6" t="s">
        <v>4470</v>
      </c>
      <c r="C3084" s="148" t="s">
        <v>8407</v>
      </c>
      <c r="D3084" s="132" t="s">
        <v>2665</v>
      </c>
      <c r="E3084" s="8">
        <v>0.01</v>
      </c>
      <c r="F3084" s="166" t="s">
        <v>39</v>
      </c>
      <c r="G3084" s="9">
        <v>0.72</v>
      </c>
      <c r="H3084" s="8"/>
      <c r="I3084" s="8"/>
      <c r="J3084" s="174"/>
      <c r="K3084" s="10"/>
      <c r="L3084" s="190">
        <f>VLOOKUP('Tabela STJ'!$F$5:$F$5098,'R$ REAJUSTADO'!$M$2:$N$44,2,FALSE)</f>
        <v>11.98</v>
      </c>
      <c r="M3084" s="53">
        <f t="shared" si="111"/>
        <v>0.1198</v>
      </c>
      <c r="N3084" s="52">
        <f>G3084*'R$ REAJUSTADO'!$P$13</f>
        <v>9.9215999999999998</v>
      </c>
      <c r="O3084" s="11">
        <v>0</v>
      </c>
      <c r="P3084" s="205">
        <f t="shared" si="112"/>
        <v>10.041399999999999</v>
      </c>
      <c r="Q3084" s="201" t="s">
        <v>5171</v>
      </c>
    </row>
    <row r="3085" spans="1:17" s="12" customFormat="1">
      <c r="A3085" s="119" t="s">
        <v>4330</v>
      </c>
      <c r="B3085" s="6" t="s">
        <v>4470</v>
      </c>
      <c r="C3085" s="148" t="s">
        <v>8408</v>
      </c>
      <c r="D3085" s="132" t="s">
        <v>2667</v>
      </c>
      <c r="E3085" s="8">
        <v>0.01</v>
      </c>
      <c r="F3085" s="166" t="s">
        <v>39</v>
      </c>
      <c r="G3085" s="9">
        <v>0.54</v>
      </c>
      <c r="H3085" s="8"/>
      <c r="I3085" s="8"/>
      <c r="J3085" s="174"/>
      <c r="K3085" s="10"/>
      <c r="L3085" s="190">
        <f>VLOOKUP('Tabela STJ'!$F$5:$F$5098,'R$ REAJUSTADO'!$M$2:$N$44,2,FALSE)</f>
        <v>11.98</v>
      </c>
      <c r="M3085" s="53">
        <f t="shared" si="111"/>
        <v>0.1198</v>
      </c>
      <c r="N3085" s="52">
        <f>G3085*'R$ REAJUSTADO'!$P$13</f>
        <v>7.4412000000000003</v>
      </c>
      <c r="O3085" s="11">
        <v>0</v>
      </c>
      <c r="P3085" s="205">
        <f t="shared" si="112"/>
        <v>7.5609999999999999</v>
      </c>
      <c r="Q3085" s="201" t="s">
        <v>5171</v>
      </c>
    </row>
    <row r="3086" spans="1:17" s="12" customFormat="1">
      <c r="A3086" s="119" t="s">
        <v>4330</v>
      </c>
      <c r="B3086" s="6" t="s">
        <v>4470</v>
      </c>
      <c r="C3086" s="148" t="s">
        <v>8409</v>
      </c>
      <c r="D3086" s="132" t="s">
        <v>2668</v>
      </c>
      <c r="E3086" s="8">
        <v>0.01</v>
      </c>
      <c r="F3086" s="166" t="s">
        <v>39</v>
      </c>
      <c r="G3086" s="9">
        <v>0.38700000000000001</v>
      </c>
      <c r="H3086" s="8"/>
      <c r="I3086" s="8"/>
      <c r="J3086" s="174"/>
      <c r="K3086" s="10"/>
      <c r="L3086" s="190">
        <f>VLOOKUP('Tabela STJ'!$F$5:$F$5098,'R$ REAJUSTADO'!$M$2:$N$44,2,FALSE)</f>
        <v>11.98</v>
      </c>
      <c r="M3086" s="53">
        <f t="shared" si="111"/>
        <v>0.1198</v>
      </c>
      <c r="N3086" s="52">
        <f>G3086*'R$ REAJUSTADO'!$P$13</f>
        <v>5.3328600000000002</v>
      </c>
      <c r="O3086" s="11">
        <v>0</v>
      </c>
      <c r="P3086" s="205">
        <f t="shared" si="112"/>
        <v>5.4526599999999998</v>
      </c>
      <c r="Q3086" s="201" t="s">
        <v>5171</v>
      </c>
    </row>
    <row r="3087" spans="1:17" s="12" customFormat="1">
      <c r="A3087" s="119" t="s">
        <v>4330</v>
      </c>
      <c r="B3087" s="6" t="s">
        <v>4470</v>
      </c>
      <c r="C3087" s="148" t="s">
        <v>8410</v>
      </c>
      <c r="D3087" s="132" t="s">
        <v>2669</v>
      </c>
      <c r="E3087" s="8">
        <v>0.01</v>
      </c>
      <c r="F3087" s="166" t="s">
        <v>39</v>
      </c>
      <c r="G3087" s="9">
        <v>0.72</v>
      </c>
      <c r="H3087" s="8"/>
      <c r="I3087" s="8"/>
      <c r="J3087" s="174"/>
      <c r="K3087" s="10"/>
      <c r="L3087" s="190">
        <f>VLOOKUP('Tabela STJ'!$F$5:$F$5098,'R$ REAJUSTADO'!$M$2:$N$44,2,FALSE)</f>
        <v>11.98</v>
      </c>
      <c r="M3087" s="53">
        <f t="shared" si="111"/>
        <v>0.1198</v>
      </c>
      <c r="N3087" s="52">
        <f>G3087*'R$ REAJUSTADO'!$P$13</f>
        <v>9.9215999999999998</v>
      </c>
      <c r="O3087" s="11">
        <v>0</v>
      </c>
      <c r="P3087" s="205">
        <f t="shared" si="112"/>
        <v>10.041399999999999</v>
      </c>
      <c r="Q3087" s="201" t="s">
        <v>5171</v>
      </c>
    </row>
    <row r="3088" spans="1:17" s="12" customFormat="1">
      <c r="A3088" s="119" t="s">
        <v>4330</v>
      </c>
      <c r="B3088" s="6" t="s">
        <v>4470</v>
      </c>
      <c r="C3088" s="148" t="s">
        <v>8411</v>
      </c>
      <c r="D3088" s="132" t="s">
        <v>2670</v>
      </c>
      <c r="E3088" s="8">
        <v>0.01</v>
      </c>
      <c r="F3088" s="166" t="s">
        <v>39</v>
      </c>
      <c r="G3088" s="9">
        <v>0.72</v>
      </c>
      <c r="H3088" s="8"/>
      <c r="I3088" s="8"/>
      <c r="J3088" s="174"/>
      <c r="K3088" s="10"/>
      <c r="L3088" s="190">
        <f>VLOOKUP('Tabela STJ'!$F$5:$F$5098,'R$ REAJUSTADO'!$M$2:$N$44,2,FALSE)</f>
        <v>11.98</v>
      </c>
      <c r="M3088" s="53">
        <f t="shared" si="111"/>
        <v>0.1198</v>
      </c>
      <c r="N3088" s="52">
        <f>G3088*'R$ REAJUSTADO'!$P$13</f>
        <v>9.9215999999999998</v>
      </c>
      <c r="O3088" s="11">
        <v>0</v>
      </c>
      <c r="P3088" s="205">
        <f t="shared" si="112"/>
        <v>10.041399999999999</v>
      </c>
      <c r="Q3088" s="201" t="s">
        <v>5171</v>
      </c>
    </row>
    <row r="3089" spans="1:17" s="12" customFormat="1">
      <c r="A3089" s="119" t="s">
        <v>4330</v>
      </c>
      <c r="B3089" s="6" t="s">
        <v>4470</v>
      </c>
      <c r="C3089" s="148" t="s">
        <v>8412</v>
      </c>
      <c r="D3089" s="132" t="s">
        <v>2671</v>
      </c>
      <c r="E3089" s="8">
        <v>0.01</v>
      </c>
      <c r="F3089" s="166" t="s">
        <v>39</v>
      </c>
      <c r="G3089" s="9">
        <v>0.72</v>
      </c>
      <c r="H3089" s="8"/>
      <c r="I3089" s="8"/>
      <c r="J3089" s="174"/>
      <c r="K3089" s="10"/>
      <c r="L3089" s="190">
        <f>VLOOKUP('Tabela STJ'!$F$5:$F$5098,'R$ REAJUSTADO'!$M$2:$N$44,2,FALSE)</f>
        <v>11.98</v>
      </c>
      <c r="M3089" s="53">
        <f t="shared" si="111"/>
        <v>0.1198</v>
      </c>
      <c r="N3089" s="52">
        <f>G3089*'R$ REAJUSTADO'!$P$13</f>
        <v>9.9215999999999998</v>
      </c>
      <c r="O3089" s="11">
        <v>0</v>
      </c>
      <c r="P3089" s="205">
        <f t="shared" si="112"/>
        <v>10.041399999999999</v>
      </c>
      <c r="Q3089" s="201" t="s">
        <v>5171</v>
      </c>
    </row>
    <row r="3090" spans="1:17" s="12" customFormat="1">
      <c r="A3090" s="119" t="s">
        <v>4330</v>
      </c>
      <c r="B3090" s="6" t="s">
        <v>4470</v>
      </c>
      <c r="C3090" s="148" t="s">
        <v>8413</v>
      </c>
      <c r="D3090" s="132" t="s">
        <v>2673</v>
      </c>
      <c r="E3090" s="8">
        <v>0.04</v>
      </c>
      <c r="F3090" s="166" t="s">
        <v>39</v>
      </c>
      <c r="G3090" s="9">
        <v>1.44</v>
      </c>
      <c r="H3090" s="8"/>
      <c r="I3090" s="8"/>
      <c r="J3090" s="174"/>
      <c r="K3090" s="10"/>
      <c r="L3090" s="190">
        <f>VLOOKUP('Tabela STJ'!$F$5:$F$5098,'R$ REAJUSTADO'!$M$2:$N$44,2,FALSE)</f>
        <v>11.98</v>
      </c>
      <c r="M3090" s="53">
        <f t="shared" si="111"/>
        <v>0.47920000000000001</v>
      </c>
      <c r="N3090" s="52">
        <f>G3090*'R$ REAJUSTADO'!$P$13</f>
        <v>19.8432</v>
      </c>
      <c r="O3090" s="11">
        <v>0</v>
      </c>
      <c r="P3090" s="205">
        <f t="shared" si="112"/>
        <v>20.322399999999998</v>
      </c>
      <c r="Q3090" s="201" t="s">
        <v>5171</v>
      </c>
    </row>
    <row r="3091" spans="1:17" s="12" customFormat="1">
      <c r="A3091" s="119" t="s">
        <v>4330</v>
      </c>
      <c r="B3091" s="6" t="s">
        <v>4470</v>
      </c>
      <c r="C3091" s="148" t="s">
        <v>8414</v>
      </c>
      <c r="D3091" s="132" t="s">
        <v>2672</v>
      </c>
      <c r="E3091" s="8">
        <v>0.75</v>
      </c>
      <c r="F3091" s="166" t="s">
        <v>39</v>
      </c>
      <c r="G3091" s="9">
        <v>17.981999999999999</v>
      </c>
      <c r="H3091" s="8"/>
      <c r="I3091" s="8"/>
      <c r="J3091" s="174"/>
      <c r="K3091" s="10"/>
      <c r="L3091" s="190">
        <f>VLOOKUP('Tabela STJ'!$F$5:$F$5098,'R$ REAJUSTADO'!$M$2:$N$44,2,FALSE)</f>
        <v>11.98</v>
      </c>
      <c r="M3091" s="53">
        <f t="shared" si="111"/>
        <v>8.9849999999999994</v>
      </c>
      <c r="N3091" s="52">
        <f>G3091*'R$ REAJUSTADO'!$P$13</f>
        <v>247.79195999999999</v>
      </c>
      <c r="O3091" s="11">
        <v>0</v>
      </c>
      <c r="P3091" s="205">
        <f t="shared" si="112"/>
        <v>256.77695999999997</v>
      </c>
      <c r="Q3091" s="201" t="s">
        <v>5171</v>
      </c>
    </row>
    <row r="3092" spans="1:17" s="12" customFormat="1">
      <c r="A3092" s="119" t="s">
        <v>4330</v>
      </c>
      <c r="B3092" s="6" t="s">
        <v>4470</v>
      </c>
      <c r="C3092" s="148" t="s">
        <v>8415</v>
      </c>
      <c r="D3092" s="132" t="s">
        <v>2674</v>
      </c>
      <c r="E3092" s="8">
        <v>0.01</v>
      </c>
      <c r="F3092" s="166" t="s">
        <v>39</v>
      </c>
      <c r="G3092" s="9">
        <v>0.72</v>
      </c>
      <c r="H3092" s="8"/>
      <c r="I3092" s="8"/>
      <c r="J3092" s="174"/>
      <c r="K3092" s="10"/>
      <c r="L3092" s="190">
        <f>VLOOKUP('Tabela STJ'!$F$5:$F$5098,'R$ REAJUSTADO'!$M$2:$N$44,2,FALSE)</f>
        <v>11.98</v>
      </c>
      <c r="M3092" s="53">
        <f t="shared" si="111"/>
        <v>0.1198</v>
      </c>
      <c r="N3092" s="52">
        <f>G3092*'R$ REAJUSTADO'!$P$13</f>
        <v>9.9215999999999998</v>
      </c>
      <c r="O3092" s="11">
        <v>0</v>
      </c>
      <c r="P3092" s="205">
        <f t="shared" si="112"/>
        <v>10.041399999999999</v>
      </c>
      <c r="Q3092" s="201" t="s">
        <v>5171</v>
      </c>
    </row>
    <row r="3093" spans="1:17" s="12" customFormat="1">
      <c r="A3093" s="119" t="s">
        <v>4330</v>
      </c>
      <c r="B3093" s="6" t="s">
        <v>4470</v>
      </c>
      <c r="C3093" s="148" t="s">
        <v>8416</v>
      </c>
      <c r="D3093" s="132" t="s">
        <v>2675</v>
      </c>
      <c r="E3093" s="8">
        <v>0.1</v>
      </c>
      <c r="F3093" s="166" t="s">
        <v>39</v>
      </c>
      <c r="G3093" s="9">
        <v>1.764</v>
      </c>
      <c r="H3093" s="8"/>
      <c r="I3093" s="8"/>
      <c r="J3093" s="174"/>
      <c r="K3093" s="10"/>
      <c r="L3093" s="190">
        <f>VLOOKUP('Tabela STJ'!$F$5:$F$5098,'R$ REAJUSTADO'!$M$2:$N$44,2,FALSE)</f>
        <v>11.98</v>
      </c>
      <c r="M3093" s="53">
        <f t="shared" si="111"/>
        <v>1.1980000000000002</v>
      </c>
      <c r="N3093" s="52">
        <f>G3093*'R$ REAJUSTADO'!$P$13</f>
        <v>24.307919999999999</v>
      </c>
      <c r="O3093" s="11">
        <v>0</v>
      </c>
      <c r="P3093" s="205">
        <f t="shared" si="112"/>
        <v>25.50592</v>
      </c>
      <c r="Q3093" s="201" t="s">
        <v>5171</v>
      </c>
    </row>
    <row r="3094" spans="1:17" s="12" customFormat="1" ht="30">
      <c r="A3094" s="119" t="s">
        <v>4330</v>
      </c>
      <c r="B3094" s="6" t="s">
        <v>4470</v>
      </c>
      <c r="C3094" s="148" t="s">
        <v>8417</v>
      </c>
      <c r="D3094" s="132" t="s">
        <v>2676</v>
      </c>
      <c r="E3094" s="8">
        <v>0.1</v>
      </c>
      <c r="F3094" s="166" t="s">
        <v>39</v>
      </c>
      <c r="G3094" s="9">
        <v>2.097</v>
      </c>
      <c r="H3094" s="8"/>
      <c r="I3094" s="8"/>
      <c r="J3094" s="174"/>
      <c r="K3094" s="10"/>
      <c r="L3094" s="190">
        <f>VLOOKUP('Tabela STJ'!$F$5:$F$5098,'R$ REAJUSTADO'!$M$2:$N$44,2,FALSE)</f>
        <v>11.98</v>
      </c>
      <c r="M3094" s="53">
        <f t="shared" si="111"/>
        <v>1.1980000000000002</v>
      </c>
      <c r="N3094" s="52">
        <f>G3094*'R$ REAJUSTADO'!$P$13</f>
        <v>28.896659999999997</v>
      </c>
      <c r="O3094" s="11">
        <v>0</v>
      </c>
      <c r="P3094" s="205">
        <f t="shared" si="112"/>
        <v>30.094659999999998</v>
      </c>
      <c r="Q3094" s="201" t="s">
        <v>5171</v>
      </c>
    </row>
    <row r="3095" spans="1:17" s="12" customFormat="1">
      <c r="A3095" s="119" t="s">
        <v>4330</v>
      </c>
      <c r="B3095" s="6" t="s">
        <v>4470</v>
      </c>
      <c r="C3095" s="148" t="s">
        <v>8418</v>
      </c>
      <c r="D3095" s="132" t="s">
        <v>2677</v>
      </c>
      <c r="E3095" s="8">
        <v>0.04</v>
      </c>
      <c r="F3095" s="166" t="s">
        <v>39</v>
      </c>
      <c r="G3095" s="9">
        <v>0.54</v>
      </c>
      <c r="H3095" s="8"/>
      <c r="I3095" s="8"/>
      <c r="J3095" s="174"/>
      <c r="K3095" s="10"/>
      <c r="L3095" s="190">
        <f>VLOOKUP('Tabela STJ'!$F$5:$F$5098,'R$ REAJUSTADO'!$M$2:$N$44,2,FALSE)</f>
        <v>11.98</v>
      </c>
      <c r="M3095" s="53">
        <f t="shared" si="111"/>
        <v>0.47920000000000001</v>
      </c>
      <c r="N3095" s="52">
        <f>G3095*'R$ REAJUSTADO'!$P$13</f>
        <v>7.4412000000000003</v>
      </c>
      <c r="O3095" s="11">
        <v>0</v>
      </c>
      <c r="P3095" s="205">
        <f t="shared" si="112"/>
        <v>7.9203999999999999</v>
      </c>
      <c r="Q3095" s="201" t="s">
        <v>5171</v>
      </c>
    </row>
    <row r="3096" spans="1:17" s="12" customFormat="1">
      <c r="A3096" s="119" t="s">
        <v>4330</v>
      </c>
      <c r="B3096" s="6" t="s">
        <v>4470</v>
      </c>
      <c r="C3096" s="148" t="s">
        <v>8419</v>
      </c>
      <c r="D3096" s="132" t="s">
        <v>2678</v>
      </c>
      <c r="E3096" s="8">
        <v>0.01</v>
      </c>
      <c r="F3096" s="166" t="s">
        <v>39</v>
      </c>
      <c r="G3096" s="9">
        <v>0.38700000000000001</v>
      </c>
      <c r="H3096" s="8"/>
      <c r="I3096" s="8"/>
      <c r="J3096" s="174"/>
      <c r="K3096" s="10"/>
      <c r="L3096" s="190">
        <f>VLOOKUP('Tabela STJ'!$F$5:$F$5098,'R$ REAJUSTADO'!$M$2:$N$44,2,FALSE)</f>
        <v>11.98</v>
      </c>
      <c r="M3096" s="53">
        <f t="shared" si="111"/>
        <v>0.1198</v>
      </c>
      <c r="N3096" s="52">
        <f>G3096*'R$ REAJUSTADO'!$P$13</f>
        <v>5.3328600000000002</v>
      </c>
      <c r="O3096" s="11">
        <v>0</v>
      </c>
      <c r="P3096" s="205">
        <f t="shared" si="112"/>
        <v>5.4526599999999998</v>
      </c>
      <c r="Q3096" s="201" t="s">
        <v>5171</v>
      </c>
    </row>
    <row r="3097" spans="1:17" s="12" customFormat="1">
      <c r="A3097" s="119" t="s">
        <v>4330</v>
      </c>
      <c r="B3097" s="6" t="s">
        <v>4470</v>
      </c>
      <c r="C3097" s="148" t="s">
        <v>8420</v>
      </c>
      <c r="D3097" s="132" t="s">
        <v>2679</v>
      </c>
      <c r="E3097" s="8">
        <v>0.01</v>
      </c>
      <c r="F3097" s="166" t="s">
        <v>39</v>
      </c>
      <c r="G3097" s="9">
        <v>1.35</v>
      </c>
      <c r="H3097" s="8"/>
      <c r="I3097" s="8"/>
      <c r="J3097" s="174"/>
      <c r="K3097" s="10"/>
      <c r="L3097" s="190">
        <f>VLOOKUP('Tabela STJ'!$F$5:$F$5098,'R$ REAJUSTADO'!$M$2:$N$44,2,FALSE)</f>
        <v>11.98</v>
      </c>
      <c r="M3097" s="53">
        <f t="shared" si="111"/>
        <v>0.1198</v>
      </c>
      <c r="N3097" s="52">
        <f>G3097*'R$ REAJUSTADO'!$P$13</f>
        <v>18.603000000000002</v>
      </c>
      <c r="O3097" s="11">
        <v>0</v>
      </c>
      <c r="P3097" s="205">
        <f t="shared" si="112"/>
        <v>18.722800000000003</v>
      </c>
      <c r="Q3097" s="201" t="s">
        <v>5171</v>
      </c>
    </row>
    <row r="3098" spans="1:17" s="12" customFormat="1">
      <c r="A3098" s="119" t="s">
        <v>4330</v>
      </c>
      <c r="B3098" s="6" t="s">
        <v>4470</v>
      </c>
      <c r="C3098" s="148" t="s">
        <v>8421</v>
      </c>
      <c r="D3098" s="132" t="s">
        <v>2680</v>
      </c>
      <c r="E3098" s="8">
        <v>0.01</v>
      </c>
      <c r="F3098" s="166" t="s">
        <v>39</v>
      </c>
      <c r="G3098" s="9">
        <v>1.17</v>
      </c>
      <c r="H3098" s="8"/>
      <c r="I3098" s="8"/>
      <c r="J3098" s="174"/>
      <c r="K3098" s="10"/>
      <c r="L3098" s="190">
        <f>VLOOKUP('Tabela STJ'!$F$5:$F$5098,'R$ REAJUSTADO'!$M$2:$N$44,2,FALSE)</f>
        <v>11.98</v>
      </c>
      <c r="M3098" s="53">
        <f t="shared" si="111"/>
        <v>0.1198</v>
      </c>
      <c r="N3098" s="52">
        <f>G3098*'R$ REAJUSTADO'!$P$13</f>
        <v>16.122599999999998</v>
      </c>
      <c r="O3098" s="11">
        <v>0</v>
      </c>
      <c r="P3098" s="205">
        <f t="shared" si="112"/>
        <v>16.2424</v>
      </c>
      <c r="Q3098" s="201" t="s">
        <v>5171</v>
      </c>
    </row>
    <row r="3099" spans="1:17" s="12" customFormat="1">
      <c r="A3099" s="119" t="s">
        <v>4330</v>
      </c>
      <c r="B3099" s="6" t="s">
        <v>4470</v>
      </c>
      <c r="C3099" s="148" t="s">
        <v>8422</v>
      </c>
      <c r="D3099" s="132" t="s">
        <v>2681</v>
      </c>
      <c r="E3099" s="18">
        <v>0.1</v>
      </c>
      <c r="F3099" s="166" t="s">
        <v>39</v>
      </c>
      <c r="G3099" s="9">
        <v>1.764</v>
      </c>
      <c r="H3099" s="8"/>
      <c r="I3099" s="8"/>
      <c r="J3099" s="174"/>
      <c r="K3099" s="10"/>
      <c r="L3099" s="190">
        <f>VLOOKUP('Tabela STJ'!$F$5:$F$5098,'R$ REAJUSTADO'!$M$2:$N$44,2,FALSE)</f>
        <v>11.98</v>
      </c>
      <c r="M3099" s="53">
        <f t="shared" si="111"/>
        <v>1.1980000000000002</v>
      </c>
      <c r="N3099" s="52">
        <f>G3099*'R$ REAJUSTADO'!$P$13</f>
        <v>24.307919999999999</v>
      </c>
      <c r="O3099" s="11">
        <v>0</v>
      </c>
      <c r="P3099" s="205">
        <f t="shared" si="112"/>
        <v>25.50592</v>
      </c>
      <c r="Q3099" s="201" t="s">
        <v>5171</v>
      </c>
    </row>
    <row r="3100" spans="1:17" s="12" customFormat="1">
      <c r="A3100" s="119" t="s">
        <v>4330</v>
      </c>
      <c r="B3100" s="6" t="s">
        <v>4470</v>
      </c>
      <c r="C3100" s="148" t="s">
        <v>8423</v>
      </c>
      <c r="D3100" s="132" t="s">
        <v>2683</v>
      </c>
      <c r="E3100" s="8">
        <v>0.04</v>
      </c>
      <c r="F3100" s="166" t="s">
        <v>39</v>
      </c>
      <c r="G3100" s="9">
        <v>1.0529999999999999</v>
      </c>
      <c r="H3100" s="8"/>
      <c r="I3100" s="8"/>
      <c r="J3100" s="174"/>
      <c r="K3100" s="10"/>
      <c r="L3100" s="190">
        <f>VLOOKUP('Tabela STJ'!$F$5:$F$5098,'R$ REAJUSTADO'!$M$2:$N$44,2,FALSE)</f>
        <v>11.98</v>
      </c>
      <c r="M3100" s="53">
        <f t="shared" si="111"/>
        <v>0.47920000000000001</v>
      </c>
      <c r="N3100" s="52">
        <f>G3100*'R$ REAJUSTADO'!$P$13</f>
        <v>14.510339999999998</v>
      </c>
      <c r="O3100" s="11">
        <v>0</v>
      </c>
      <c r="P3100" s="205">
        <f t="shared" si="112"/>
        <v>14.989539999999998</v>
      </c>
      <c r="Q3100" s="201" t="s">
        <v>5171</v>
      </c>
    </row>
    <row r="3101" spans="1:17" s="12" customFormat="1">
      <c r="A3101" s="119" t="s">
        <v>4330</v>
      </c>
      <c r="B3101" s="6" t="s">
        <v>4470</v>
      </c>
      <c r="C3101" s="148" t="s">
        <v>8424</v>
      </c>
      <c r="D3101" s="132" t="s">
        <v>2684</v>
      </c>
      <c r="E3101" s="8">
        <v>0.75</v>
      </c>
      <c r="F3101" s="166" t="s">
        <v>39</v>
      </c>
      <c r="G3101" s="9">
        <v>27.684000000000001</v>
      </c>
      <c r="H3101" s="8"/>
      <c r="I3101" s="8"/>
      <c r="J3101" s="174"/>
      <c r="K3101" s="10"/>
      <c r="L3101" s="190">
        <f>VLOOKUP('Tabela STJ'!$F$5:$F$5098,'R$ REAJUSTADO'!$M$2:$N$44,2,FALSE)</f>
        <v>11.98</v>
      </c>
      <c r="M3101" s="53">
        <f t="shared" si="111"/>
        <v>8.9849999999999994</v>
      </c>
      <c r="N3101" s="52">
        <f>G3101*'R$ REAJUSTADO'!$P$13</f>
        <v>381.48552000000001</v>
      </c>
      <c r="O3101" s="11">
        <v>0</v>
      </c>
      <c r="P3101" s="205">
        <f t="shared" si="112"/>
        <v>390.47052000000002</v>
      </c>
      <c r="Q3101" s="201" t="s">
        <v>5171</v>
      </c>
    </row>
    <row r="3102" spans="1:17" s="12" customFormat="1">
      <c r="A3102" s="119" t="s">
        <v>4330</v>
      </c>
      <c r="B3102" s="6" t="s">
        <v>4470</v>
      </c>
      <c r="C3102" s="148" t="s">
        <v>8425</v>
      </c>
      <c r="D3102" s="132" t="s">
        <v>2685</v>
      </c>
      <c r="E3102" s="8">
        <v>0.1</v>
      </c>
      <c r="F3102" s="166" t="s">
        <v>39</v>
      </c>
      <c r="G3102" s="9">
        <v>2.097</v>
      </c>
      <c r="H3102" s="8"/>
      <c r="I3102" s="8"/>
      <c r="J3102" s="174"/>
      <c r="K3102" s="10"/>
      <c r="L3102" s="190">
        <f>VLOOKUP('Tabela STJ'!$F$5:$F$5098,'R$ REAJUSTADO'!$M$2:$N$44,2,FALSE)</f>
        <v>11.98</v>
      </c>
      <c r="M3102" s="53">
        <f t="shared" si="111"/>
        <v>1.1980000000000002</v>
      </c>
      <c r="N3102" s="52">
        <f>G3102*'R$ REAJUSTADO'!$P$13</f>
        <v>28.896659999999997</v>
      </c>
      <c r="O3102" s="11">
        <v>0</v>
      </c>
      <c r="P3102" s="205">
        <f t="shared" si="112"/>
        <v>30.094659999999998</v>
      </c>
      <c r="Q3102" s="201" t="s">
        <v>5171</v>
      </c>
    </row>
    <row r="3103" spans="1:17" s="12" customFormat="1">
      <c r="A3103" s="119" t="s">
        <v>4330</v>
      </c>
      <c r="B3103" s="6" t="s">
        <v>4470</v>
      </c>
      <c r="C3103" s="148" t="s">
        <v>8426</v>
      </c>
      <c r="D3103" s="132" t="s">
        <v>2686</v>
      </c>
      <c r="E3103" s="8">
        <v>0.1</v>
      </c>
      <c r="F3103" s="166" t="s">
        <v>39</v>
      </c>
      <c r="G3103" s="9">
        <v>3.2669999999999999</v>
      </c>
      <c r="H3103" s="8"/>
      <c r="I3103" s="8"/>
      <c r="J3103" s="174"/>
      <c r="K3103" s="10"/>
      <c r="L3103" s="190">
        <f>VLOOKUP('Tabela STJ'!$F$5:$F$5098,'R$ REAJUSTADO'!$M$2:$N$44,2,FALSE)</f>
        <v>11.98</v>
      </c>
      <c r="M3103" s="53">
        <f t="shared" si="111"/>
        <v>1.1980000000000002</v>
      </c>
      <c r="N3103" s="52">
        <f>G3103*'R$ REAJUSTADO'!$P$13</f>
        <v>45.019259999999996</v>
      </c>
      <c r="O3103" s="11">
        <v>0</v>
      </c>
      <c r="P3103" s="205">
        <f t="shared" si="112"/>
        <v>46.217259999999996</v>
      </c>
      <c r="Q3103" s="201" t="s">
        <v>5171</v>
      </c>
    </row>
    <row r="3104" spans="1:17" s="12" customFormat="1">
      <c r="A3104" s="119" t="s">
        <v>4330</v>
      </c>
      <c r="B3104" s="6" t="s">
        <v>4470</v>
      </c>
      <c r="C3104" s="148" t="s">
        <v>8427</v>
      </c>
      <c r="D3104" s="132" t="s">
        <v>2687</v>
      </c>
      <c r="E3104" s="18">
        <v>0.1</v>
      </c>
      <c r="F3104" s="166" t="s">
        <v>39</v>
      </c>
      <c r="G3104" s="9">
        <v>3.2669999999999999</v>
      </c>
      <c r="H3104" s="8"/>
      <c r="I3104" s="8"/>
      <c r="J3104" s="174"/>
      <c r="K3104" s="10"/>
      <c r="L3104" s="190">
        <f>VLOOKUP('Tabela STJ'!$F$5:$F$5098,'R$ REAJUSTADO'!$M$2:$N$44,2,FALSE)</f>
        <v>11.98</v>
      </c>
      <c r="M3104" s="53">
        <f t="shared" si="111"/>
        <v>1.1980000000000002</v>
      </c>
      <c r="N3104" s="52">
        <f>G3104*'R$ REAJUSTADO'!$P$13</f>
        <v>45.019259999999996</v>
      </c>
      <c r="O3104" s="11">
        <v>0</v>
      </c>
      <c r="P3104" s="205">
        <f t="shared" si="112"/>
        <v>46.217259999999996</v>
      </c>
      <c r="Q3104" s="201" t="s">
        <v>5171</v>
      </c>
    </row>
    <row r="3105" spans="1:17" s="12" customFormat="1">
      <c r="A3105" s="119" t="s">
        <v>4330</v>
      </c>
      <c r="B3105" s="6" t="s">
        <v>4470</v>
      </c>
      <c r="C3105" s="148" t="s">
        <v>8428</v>
      </c>
      <c r="D3105" s="132" t="s">
        <v>2600</v>
      </c>
      <c r="E3105" s="8">
        <v>0.1</v>
      </c>
      <c r="F3105" s="166" t="s">
        <v>39</v>
      </c>
      <c r="G3105" s="9">
        <v>3.2669999999999999</v>
      </c>
      <c r="H3105" s="8"/>
      <c r="I3105" s="8"/>
      <c r="J3105" s="174"/>
      <c r="K3105" s="10"/>
      <c r="L3105" s="190">
        <f>VLOOKUP('Tabela STJ'!$F$5:$F$5098,'R$ REAJUSTADO'!$M$2:$N$44,2,FALSE)</f>
        <v>11.98</v>
      </c>
      <c r="M3105" s="53">
        <f t="shared" si="111"/>
        <v>1.1980000000000002</v>
      </c>
      <c r="N3105" s="52">
        <f>G3105*'R$ REAJUSTADO'!$P$13</f>
        <v>45.019259999999996</v>
      </c>
      <c r="O3105" s="11">
        <v>0</v>
      </c>
      <c r="P3105" s="205">
        <f t="shared" si="112"/>
        <v>46.217259999999996</v>
      </c>
      <c r="Q3105" s="201" t="s">
        <v>5171</v>
      </c>
    </row>
    <row r="3106" spans="1:17" s="12" customFormat="1">
      <c r="A3106" s="119" t="s">
        <v>4330</v>
      </c>
      <c r="B3106" s="6" t="s">
        <v>4470</v>
      </c>
      <c r="C3106" s="148" t="s">
        <v>8429</v>
      </c>
      <c r="D3106" s="132" t="s">
        <v>2689</v>
      </c>
      <c r="E3106" s="8">
        <v>0.01</v>
      </c>
      <c r="F3106" s="166" t="s">
        <v>39</v>
      </c>
      <c r="G3106" s="9">
        <v>0.72</v>
      </c>
      <c r="H3106" s="8"/>
      <c r="I3106" s="8"/>
      <c r="J3106" s="174"/>
      <c r="K3106" s="10"/>
      <c r="L3106" s="190">
        <f>VLOOKUP('Tabela STJ'!$F$5:$F$5098,'R$ REAJUSTADO'!$M$2:$N$44,2,FALSE)</f>
        <v>11.98</v>
      </c>
      <c r="M3106" s="53">
        <f t="shared" si="111"/>
        <v>0.1198</v>
      </c>
      <c r="N3106" s="52">
        <f>G3106*'R$ REAJUSTADO'!$P$13</f>
        <v>9.9215999999999998</v>
      </c>
      <c r="O3106" s="11">
        <v>0</v>
      </c>
      <c r="P3106" s="205">
        <f t="shared" si="112"/>
        <v>10.041399999999999</v>
      </c>
      <c r="Q3106" s="201" t="s">
        <v>5171</v>
      </c>
    </row>
    <row r="3107" spans="1:17" s="12" customFormat="1">
      <c r="A3107" s="119" t="s">
        <v>4330</v>
      </c>
      <c r="B3107" s="6" t="s">
        <v>4470</v>
      </c>
      <c r="C3107" s="148" t="s">
        <v>8430</v>
      </c>
      <c r="D3107" s="132" t="s">
        <v>2690</v>
      </c>
      <c r="E3107" s="8">
        <v>0.1</v>
      </c>
      <c r="F3107" s="166" t="s">
        <v>39</v>
      </c>
      <c r="G3107" s="9">
        <v>3.2669999999999999</v>
      </c>
      <c r="H3107" s="8"/>
      <c r="I3107" s="8"/>
      <c r="J3107" s="174"/>
      <c r="K3107" s="10"/>
      <c r="L3107" s="190">
        <f>VLOOKUP('Tabela STJ'!$F$5:$F$5098,'R$ REAJUSTADO'!$M$2:$N$44,2,FALSE)</f>
        <v>11.98</v>
      </c>
      <c r="M3107" s="53">
        <f t="shared" si="111"/>
        <v>1.1980000000000002</v>
      </c>
      <c r="N3107" s="52">
        <f>G3107*'R$ REAJUSTADO'!$P$13</f>
        <v>45.019259999999996</v>
      </c>
      <c r="O3107" s="11">
        <v>0</v>
      </c>
      <c r="P3107" s="205">
        <f t="shared" si="112"/>
        <v>46.217259999999996</v>
      </c>
      <c r="Q3107" s="201" t="s">
        <v>5171</v>
      </c>
    </row>
    <row r="3108" spans="1:17" s="12" customFormat="1">
      <c r="A3108" s="119" t="s">
        <v>4330</v>
      </c>
      <c r="B3108" s="6" t="s">
        <v>4470</v>
      </c>
      <c r="C3108" s="148" t="s">
        <v>8431</v>
      </c>
      <c r="D3108" s="132" t="s">
        <v>2691</v>
      </c>
      <c r="E3108" s="18">
        <v>0.1</v>
      </c>
      <c r="F3108" s="166" t="s">
        <v>39</v>
      </c>
      <c r="G3108" s="9">
        <v>2.097</v>
      </c>
      <c r="H3108" s="8"/>
      <c r="I3108" s="8"/>
      <c r="J3108" s="174"/>
      <c r="K3108" s="10"/>
      <c r="L3108" s="190">
        <f>VLOOKUP('Tabela STJ'!$F$5:$F$5098,'R$ REAJUSTADO'!$M$2:$N$44,2,FALSE)</f>
        <v>11.98</v>
      </c>
      <c r="M3108" s="53">
        <f t="shared" si="111"/>
        <v>1.1980000000000002</v>
      </c>
      <c r="N3108" s="52">
        <f>G3108*'R$ REAJUSTADO'!$P$13</f>
        <v>28.896659999999997</v>
      </c>
      <c r="O3108" s="11">
        <v>0</v>
      </c>
      <c r="P3108" s="205">
        <f t="shared" si="112"/>
        <v>30.094659999999998</v>
      </c>
      <c r="Q3108" s="201" t="s">
        <v>5171</v>
      </c>
    </row>
    <row r="3109" spans="1:17" s="12" customFormat="1">
      <c r="A3109" s="119" t="s">
        <v>4330</v>
      </c>
      <c r="B3109" s="6" t="s">
        <v>4470</v>
      </c>
      <c r="C3109" s="148" t="s">
        <v>8432</v>
      </c>
      <c r="D3109" s="132" t="s">
        <v>2693</v>
      </c>
      <c r="E3109" s="8">
        <v>0.01</v>
      </c>
      <c r="F3109" s="166" t="s">
        <v>39</v>
      </c>
      <c r="G3109" s="9">
        <v>0.72</v>
      </c>
      <c r="H3109" s="8"/>
      <c r="I3109" s="8"/>
      <c r="J3109" s="174"/>
      <c r="K3109" s="10"/>
      <c r="L3109" s="190">
        <f>VLOOKUP('Tabela STJ'!$F$5:$F$5098,'R$ REAJUSTADO'!$M$2:$N$44,2,FALSE)</f>
        <v>11.98</v>
      </c>
      <c r="M3109" s="53">
        <f t="shared" si="111"/>
        <v>0.1198</v>
      </c>
      <c r="N3109" s="52">
        <f>G3109*'R$ REAJUSTADO'!$P$13</f>
        <v>9.9215999999999998</v>
      </c>
      <c r="O3109" s="11">
        <v>0</v>
      </c>
      <c r="P3109" s="205">
        <f t="shared" si="112"/>
        <v>10.041399999999999</v>
      </c>
      <c r="Q3109" s="201" t="s">
        <v>5171</v>
      </c>
    </row>
    <row r="3110" spans="1:17" s="12" customFormat="1">
      <c r="A3110" s="119" t="s">
        <v>4330</v>
      </c>
      <c r="B3110" s="6" t="s">
        <v>4470</v>
      </c>
      <c r="C3110" s="148" t="s">
        <v>8433</v>
      </c>
      <c r="D3110" s="132" t="s">
        <v>2694</v>
      </c>
      <c r="E3110" s="18">
        <v>0.1</v>
      </c>
      <c r="F3110" s="166" t="s">
        <v>39</v>
      </c>
      <c r="G3110" s="9">
        <v>3.2669999999999999</v>
      </c>
      <c r="H3110" s="8"/>
      <c r="I3110" s="8"/>
      <c r="J3110" s="174"/>
      <c r="K3110" s="10"/>
      <c r="L3110" s="190">
        <f>VLOOKUP('Tabela STJ'!$F$5:$F$5098,'R$ REAJUSTADO'!$M$2:$N$44,2,FALSE)</f>
        <v>11.98</v>
      </c>
      <c r="M3110" s="53">
        <f t="shared" si="111"/>
        <v>1.1980000000000002</v>
      </c>
      <c r="N3110" s="52">
        <f>G3110*'R$ REAJUSTADO'!$P$13</f>
        <v>45.019259999999996</v>
      </c>
      <c r="O3110" s="11">
        <v>0</v>
      </c>
      <c r="P3110" s="205">
        <f t="shared" si="112"/>
        <v>46.217259999999996</v>
      </c>
      <c r="Q3110" s="201" t="s">
        <v>5171</v>
      </c>
    </row>
    <row r="3111" spans="1:17" s="12" customFormat="1">
      <c r="A3111" s="119" t="s">
        <v>4330</v>
      </c>
      <c r="B3111" s="6" t="s">
        <v>4470</v>
      </c>
      <c r="C3111" s="148" t="s">
        <v>8434</v>
      </c>
      <c r="D3111" s="132" t="s">
        <v>2696</v>
      </c>
      <c r="E3111" s="8">
        <v>0.01</v>
      </c>
      <c r="F3111" s="166" t="s">
        <v>39</v>
      </c>
      <c r="G3111" s="9">
        <v>0.72</v>
      </c>
      <c r="H3111" s="8"/>
      <c r="I3111" s="8"/>
      <c r="J3111" s="174"/>
      <c r="K3111" s="10"/>
      <c r="L3111" s="190">
        <f>VLOOKUP('Tabela STJ'!$F$5:$F$5098,'R$ REAJUSTADO'!$M$2:$N$44,2,FALSE)</f>
        <v>11.98</v>
      </c>
      <c r="M3111" s="53">
        <f t="shared" si="111"/>
        <v>0.1198</v>
      </c>
      <c r="N3111" s="52">
        <f>G3111*'R$ REAJUSTADO'!$P$13</f>
        <v>9.9215999999999998</v>
      </c>
      <c r="O3111" s="11">
        <v>0</v>
      </c>
      <c r="P3111" s="205">
        <f t="shared" si="112"/>
        <v>10.041399999999999</v>
      </c>
      <c r="Q3111" s="201" t="s">
        <v>5171</v>
      </c>
    </row>
    <row r="3112" spans="1:17" s="12" customFormat="1">
      <c r="A3112" s="119" t="s">
        <v>4330</v>
      </c>
      <c r="B3112" s="6" t="s">
        <v>4470</v>
      </c>
      <c r="C3112" s="148" t="s">
        <v>8435</v>
      </c>
      <c r="D3112" s="132" t="s">
        <v>2695</v>
      </c>
      <c r="E3112" s="8">
        <v>0.1</v>
      </c>
      <c r="F3112" s="166" t="s">
        <v>39</v>
      </c>
      <c r="G3112" s="9">
        <v>1.764</v>
      </c>
      <c r="H3112" s="8"/>
      <c r="I3112" s="8"/>
      <c r="J3112" s="174"/>
      <c r="K3112" s="10"/>
      <c r="L3112" s="190">
        <f>VLOOKUP('Tabela STJ'!$F$5:$F$5098,'R$ REAJUSTADO'!$M$2:$N$44,2,FALSE)</f>
        <v>11.98</v>
      </c>
      <c r="M3112" s="53">
        <f t="shared" si="111"/>
        <v>1.1980000000000002</v>
      </c>
      <c r="N3112" s="52">
        <f>G3112*'R$ REAJUSTADO'!$P$13</f>
        <v>24.307919999999999</v>
      </c>
      <c r="O3112" s="11">
        <v>0</v>
      </c>
      <c r="P3112" s="205">
        <f t="shared" si="112"/>
        <v>25.50592</v>
      </c>
      <c r="Q3112" s="201" t="s">
        <v>5171</v>
      </c>
    </row>
    <row r="3113" spans="1:17" s="12" customFormat="1">
      <c r="A3113" s="119" t="s">
        <v>4330</v>
      </c>
      <c r="B3113" s="6" t="s">
        <v>4470</v>
      </c>
      <c r="C3113" s="148" t="s">
        <v>8436</v>
      </c>
      <c r="D3113" s="132" t="s">
        <v>2698</v>
      </c>
      <c r="E3113" s="8">
        <v>0.01</v>
      </c>
      <c r="F3113" s="166" t="s">
        <v>39</v>
      </c>
      <c r="G3113" s="9">
        <v>1.764</v>
      </c>
      <c r="H3113" s="8"/>
      <c r="I3113" s="8"/>
      <c r="J3113" s="174"/>
      <c r="K3113" s="10"/>
      <c r="L3113" s="190">
        <f>VLOOKUP('Tabela STJ'!$F$5:$F$5098,'R$ REAJUSTADO'!$M$2:$N$44,2,FALSE)</f>
        <v>11.98</v>
      </c>
      <c r="M3113" s="53">
        <f t="shared" si="111"/>
        <v>0.1198</v>
      </c>
      <c r="N3113" s="52">
        <f>G3113*'R$ REAJUSTADO'!$P$13</f>
        <v>24.307919999999999</v>
      </c>
      <c r="O3113" s="11">
        <v>0</v>
      </c>
      <c r="P3113" s="205">
        <f t="shared" si="112"/>
        <v>24.427720000000001</v>
      </c>
      <c r="Q3113" s="201" t="s">
        <v>5171</v>
      </c>
    </row>
    <row r="3114" spans="1:17" s="12" customFormat="1">
      <c r="A3114" s="119" t="s">
        <v>4330</v>
      </c>
      <c r="B3114" s="6" t="s">
        <v>4470</v>
      </c>
      <c r="C3114" s="148" t="s">
        <v>8437</v>
      </c>
      <c r="D3114" s="132" t="s">
        <v>2699</v>
      </c>
      <c r="E3114" s="8">
        <v>0.01</v>
      </c>
      <c r="F3114" s="166" t="s">
        <v>39</v>
      </c>
      <c r="G3114" s="9">
        <v>0.54</v>
      </c>
      <c r="H3114" s="8"/>
      <c r="I3114" s="8"/>
      <c r="J3114" s="174"/>
      <c r="K3114" s="10"/>
      <c r="L3114" s="190">
        <f>VLOOKUP('Tabela STJ'!$F$5:$F$5098,'R$ REAJUSTADO'!$M$2:$N$44,2,FALSE)</f>
        <v>11.98</v>
      </c>
      <c r="M3114" s="53">
        <f t="shared" si="111"/>
        <v>0.1198</v>
      </c>
      <c r="N3114" s="52">
        <f>G3114*'R$ REAJUSTADO'!$P$13</f>
        <v>7.4412000000000003</v>
      </c>
      <c r="O3114" s="11">
        <v>0</v>
      </c>
      <c r="P3114" s="205">
        <f t="shared" si="112"/>
        <v>7.5609999999999999</v>
      </c>
      <c r="Q3114" s="201" t="s">
        <v>5171</v>
      </c>
    </row>
    <row r="3115" spans="1:17" s="12" customFormat="1">
      <c r="A3115" s="119" t="s">
        <v>4330</v>
      </c>
      <c r="B3115" s="6" t="s">
        <v>4470</v>
      </c>
      <c r="C3115" s="148" t="s">
        <v>8438</v>
      </c>
      <c r="D3115" s="132" t="s">
        <v>2700</v>
      </c>
      <c r="E3115" s="8">
        <v>0.01</v>
      </c>
      <c r="F3115" s="166" t="s">
        <v>39</v>
      </c>
      <c r="G3115" s="9">
        <v>0.38700000000000001</v>
      </c>
      <c r="H3115" s="8"/>
      <c r="I3115" s="8"/>
      <c r="J3115" s="174"/>
      <c r="K3115" s="10"/>
      <c r="L3115" s="190">
        <f>VLOOKUP('Tabela STJ'!$F$5:$F$5098,'R$ REAJUSTADO'!$M$2:$N$44,2,FALSE)</f>
        <v>11.98</v>
      </c>
      <c r="M3115" s="53">
        <f t="shared" si="111"/>
        <v>0.1198</v>
      </c>
      <c r="N3115" s="52">
        <f>G3115*'R$ REAJUSTADO'!$P$13</f>
        <v>5.3328600000000002</v>
      </c>
      <c r="O3115" s="11">
        <v>0</v>
      </c>
      <c r="P3115" s="205">
        <f t="shared" si="112"/>
        <v>5.4526599999999998</v>
      </c>
      <c r="Q3115" s="201" t="s">
        <v>5171</v>
      </c>
    </row>
    <row r="3116" spans="1:17" s="12" customFormat="1">
      <c r="A3116" s="119" t="s">
        <v>4330</v>
      </c>
      <c r="B3116" s="6" t="s">
        <v>4470</v>
      </c>
      <c r="C3116" s="148" t="s">
        <v>8439</v>
      </c>
      <c r="D3116" s="132" t="s">
        <v>2702</v>
      </c>
      <c r="E3116" s="18">
        <v>0.1</v>
      </c>
      <c r="F3116" s="166" t="s">
        <v>39</v>
      </c>
      <c r="G3116" s="9">
        <v>3.2669999999999999</v>
      </c>
      <c r="H3116" s="8"/>
      <c r="I3116" s="8"/>
      <c r="J3116" s="174"/>
      <c r="K3116" s="10"/>
      <c r="L3116" s="190">
        <f>VLOOKUP('Tabela STJ'!$F$5:$F$5098,'R$ REAJUSTADO'!$M$2:$N$44,2,FALSE)</f>
        <v>11.98</v>
      </c>
      <c r="M3116" s="53">
        <f t="shared" si="111"/>
        <v>1.1980000000000002</v>
      </c>
      <c r="N3116" s="52">
        <f>G3116*'R$ REAJUSTADO'!$P$13</f>
        <v>45.019259999999996</v>
      </c>
      <c r="O3116" s="11">
        <v>0</v>
      </c>
      <c r="P3116" s="205">
        <f t="shared" si="112"/>
        <v>46.217259999999996</v>
      </c>
      <c r="Q3116" s="201" t="s">
        <v>5171</v>
      </c>
    </row>
    <row r="3117" spans="1:17" s="12" customFormat="1">
      <c r="A3117" s="119" t="s">
        <v>4330</v>
      </c>
      <c r="B3117" s="6" t="s">
        <v>4470</v>
      </c>
      <c r="C3117" s="148" t="s">
        <v>8440</v>
      </c>
      <c r="D3117" s="132" t="s">
        <v>2704</v>
      </c>
      <c r="E3117" s="8">
        <v>0.1</v>
      </c>
      <c r="F3117" s="166" t="s">
        <v>39</v>
      </c>
      <c r="G3117" s="9">
        <v>2.097</v>
      </c>
      <c r="H3117" s="8"/>
      <c r="I3117" s="8"/>
      <c r="J3117" s="174"/>
      <c r="K3117" s="10"/>
      <c r="L3117" s="190">
        <f>VLOOKUP('Tabela STJ'!$F$5:$F$5098,'R$ REAJUSTADO'!$M$2:$N$44,2,FALSE)</f>
        <v>11.98</v>
      </c>
      <c r="M3117" s="53">
        <f t="shared" si="111"/>
        <v>1.1980000000000002</v>
      </c>
      <c r="N3117" s="52">
        <f>G3117*'R$ REAJUSTADO'!$P$13</f>
        <v>28.896659999999997</v>
      </c>
      <c r="O3117" s="11">
        <v>0</v>
      </c>
      <c r="P3117" s="205">
        <f t="shared" si="112"/>
        <v>30.094659999999998</v>
      </c>
      <c r="Q3117" s="201" t="s">
        <v>5171</v>
      </c>
    </row>
    <row r="3118" spans="1:17" s="12" customFormat="1">
      <c r="A3118" s="119" t="s">
        <v>4330</v>
      </c>
      <c r="B3118" s="6" t="s">
        <v>4470</v>
      </c>
      <c r="C3118" s="148" t="s">
        <v>8441</v>
      </c>
      <c r="D3118" s="132" t="s">
        <v>2705</v>
      </c>
      <c r="E3118" s="8">
        <v>0.1</v>
      </c>
      <c r="F3118" s="166" t="s">
        <v>39</v>
      </c>
      <c r="G3118" s="9">
        <v>2.097</v>
      </c>
      <c r="H3118" s="8"/>
      <c r="I3118" s="8"/>
      <c r="J3118" s="174"/>
      <c r="K3118" s="10"/>
      <c r="L3118" s="190">
        <f>VLOOKUP('Tabela STJ'!$F$5:$F$5098,'R$ REAJUSTADO'!$M$2:$N$44,2,FALSE)</f>
        <v>11.98</v>
      </c>
      <c r="M3118" s="53">
        <f t="shared" si="111"/>
        <v>1.1980000000000002</v>
      </c>
      <c r="N3118" s="52">
        <f>G3118*'R$ REAJUSTADO'!$P$13</f>
        <v>28.896659999999997</v>
      </c>
      <c r="O3118" s="11">
        <v>0</v>
      </c>
      <c r="P3118" s="205">
        <f t="shared" si="112"/>
        <v>30.094659999999998</v>
      </c>
      <c r="Q3118" s="201" t="s">
        <v>5171</v>
      </c>
    </row>
    <row r="3119" spans="1:17" s="12" customFormat="1">
      <c r="A3119" s="119" t="s">
        <v>4330</v>
      </c>
      <c r="B3119" s="6" t="s">
        <v>4470</v>
      </c>
      <c r="C3119" s="148" t="s">
        <v>8442</v>
      </c>
      <c r="D3119" s="132" t="s">
        <v>2707</v>
      </c>
      <c r="E3119" s="8">
        <v>0.01</v>
      </c>
      <c r="F3119" s="166" t="s">
        <v>39</v>
      </c>
      <c r="G3119" s="9">
        <v>1.0529999999999999</v>
      </c>
      <c r="H3119" s="8"/>
      <c r="I3119" s="8"/>
      <c r="J3119" s="174"/>
      <c r="K3119" s="10"/>
      <c r="L3119" s="190">
        <f>VLOOKUP('Tabela STJ'!$F$5:$F$5098,'R$ REAJUSTADO'!$M$2:$N$44,2,FALSE)</f>
        <v>11.98</v>
      </c>
      <c r="M3119" s="53">
        <f t="shared" si="111"/>
        <v>0.1198</v>
      </c>
      <c r="N3119" s="52">
        <f>G3119*'R$ REAJUSTADO'!$P$13</f>
        <v>14.510339999999998</v>
      </c>
      <c r="O3119" s="11">
        <v>0</v>
      </c>
      <c r="P3119" s="205">
        <f t="shared" si="112"/>
        <v>14.630139999999997</v>
      </c>
      <c r="Q3119" s="201" t="s">
        <v>5171</v>
      </c>
    </row>
    <row r="3120" spans="1:17" s="12" customFormat="1">
      <c r="A3120" s="119" t="s">
        <v>4330</v>
      </c>
      <c r="B3120" s="6" t="s">
        <v>4470</v>
      </c>
      <c r="C3120" s="148" t="s">
        <v>8443</v>
      </c>
      <c r="D3120" s="132" t="s">
        <v>2708</v>
      </c>
      <c r="E3120" s="8">
        <v>0.1</v>
      </c>
      <c r="F3120" s="166" t="s">
        <v>39</v>
      </c>
      <c r="G3120" s="9">
        <v>3.2669999999999999</v>
      </c>
      <c r="H3120" s="8"/>
      <c r="I3120" s="8"/>
      <c r="J3120" s="174"/>
      <c r="K3120" s="10"/>
      <c r="L3120" s="190">
        <f>VLOOKUP('Tabela STJ'!$F$5:$F$5098,'R$ REAJUSTADO'!$M$2:$N$44,2,FALSE)</f>
        <v>11.98</v>
      </c>
      <c r="M3120" s="53">
        <f t="shared" si="111"/>
        <v>1.1980000000000002</v>
      </c>
      <c r="N3120" s="52">
        <f>G3120*'R$ REAJUSTADO'!$P$13</f>
        <v>45.019259999999996</v>
      </c>
      <c r="O3120" s="11">
        <v>0</v>
      </c>
      <c r="P3120" s="205">
        <f t="shared" si="112"/>
        <v>46.217259999999996</v>
      </c>
      <c r="Q3120" s="201" t="s">
        <v>5171</v>
      </c>
    </row>
    <row r="3121" spans="1:17" s="12" customFormat="1">
      <c r="A3121" s="119" t="s">
        <v>4330</v>
      </c>
      <c r="B3121" s="6" t="s">
        <v>4470</v>
      </c>
      <c r="C3121" s="148" t="s">
        <v>8444</v>
      </c>
      <c r="D3121" s="132" t="s">
        <v>2712</v>
      </c>
      <c r="E3121" s="8">
        <v>0.01</v>
      </c>
      <c r="F3121" s="166" t="s">
        <v>39</v>
      </c>
      <c r="G3121" s="9">
        <v>8.9909999999999997</v>
      </c>
      <c r="H3121" s="8"/>
      <c r="I3121" s="8"/>
      <c r="J3121" s="174"/>
      <c r="K3121" s="10"/>
      <c r="L3121" s="190">
        <f>VLOOKUP('Tabela STJ'!$F$5:$F$5098,'R$ REAJUSTADO'!$M$2:$N$44,2,FALSE)</f>
        <v>11.98</v>
      </c>
      <c r="M3121" s="53">
        <f t="shared" si="111"/>
        <v>0.1198</v>
      </c>
      <c r="N3121" s="52">
        <f>G3121*'R$ REAJUSTADO'!$P$13</f>
        <v>123.89597999999999</v>
      </c>
      <c r="O3121" s="11">
        <v>0</v>
      </c>
      <c r="P3121" s="205">
        <f t="shared" si="112"/>
        <v>124.01577999999999</v>
      </c>
      <c r="Q3121" s="201" t="s">
        <v>5171</v>
      </c>
    </row>
    <row r="3122" spans="1:17" s="12" customFormat="1">
      <c r="A3122" s="119" t="s">
        <v>4330</v>
      </c>
      <c r="B3122" s="6" t="s">
        <v>4470</v>
      </c>
      <c r="C3122" s="148" t="s">
        <v>8445</v>
      </c>
      <c r="D3122" s="132" t="s">
        <v>2713</v>
      </c>
      <c r="E3122" s="8">
        <v>0.1</v>
      </c>
      <c r="F3122" s="166" t="s">
        <v>39</v>
      </c>
      <c r="G3122" s="9">
        <v>2.0390000000000001</v>
      </c>
      <c r="H3122" s="8"/>
      <c r="I3122" s="8"/>
      <c r="J3122" s="174"/>
      <c r="K3122" s="10"/>
      <c r="L3122" s="190">
        <f>VLOOKUP('Tabela STJ'!$F$5:$F$5098,'R$ REAJUSTADO'!$M$2:$N$44,2,FALSE)</f>
        <v>11.98</v>
      </c>
      <c r="M3122" s="53">
        <f t="shared" ref="M3122:M3175" si="113">L3122*E3122</f>
        <v>1.1980000000000002</v>
      </c>
      <c r="N3122" s="52">
        <f>G3122*'R$ REAJUSTADO'!$P$13</f>
        <v>28.09742</v>
      </c>
      <c r="O3122" s="11">
        <v>0</v>
      </c>
      <c r="P3122" s="205">
        <f t="shared" ref="P3122:P3185" si="114">SUM(M3122:O3122)</f>
        <v>29.29542</v>
      </c>
      <c r="Q3122" s="201" t="s">
        <v>5171</v>
      </c>
    </row>
    <row r="3123" spans="1:17" s="12" customFormat="1">
      <c r="A3123" s="119" t="s">
        <v>4330</v>
      </c>
      <c r="B3123" s="6" t="s">
        <v>4470</v>
      </c>
      <c r="C3123" s="148" t="s">
        <v>8446</v>
      </c>
      <c r="D3123" s="132" t="s">
        <v>2714</v>
      </c>
      <c r="E3123" s="8">
        <v>0.01</v>
      </c>
      <c r="F3123" s="166" t="s">
        <v>39</v>
      </c>
      <c r="G3123" s="9">
        <v>0.38700000000000001</v>
      </c>
      <c r="H3123" s="8"/>
      <c r="I3123" s="8"/>
      <c r="J3123" s="174"/>
      <c r="K3123" s="10"/>
      <c r="L3123" s="190">
        <f>VLOOKUP('Tabela STJ'!$F$5:$F$5098,'R$ REAJUSTADO'!$M$2:$N$44,2,FALSE)</f>
        <v>11.98</v>
      </c>
      <c r="M3123" s="53">
        <f t="shared" si="113"/>
        <v>0.1198</v>
      </c>
      <c r="N3123" s="52">
        <f>G3123*'R$ REAJUSTADO'!$P$13</f>
        <v>5.3328600000000002</v>
      </c>
      <c r="O3123" s="11">
        <v>0</v>
      </c>
      <c r="P3123" s="205">
        <f t="shared" si="114"/>
        <v>5.4526599999999998</v>
      </c>
      <c r="Q3123" s="201" t="s">
        <v>5171</v>
      </c>
    </row>
    <row r="3124" spans="1:17" s="12" customFormat="1">
      <c r="A3124" s="119" t="s">
        <v>4330</v>
      </c>
      <c r="B3124" s="6" t="s">
        <v>4470</v>
      </c>
      <c r="C3124" s="148" t="s">
        <v>8447</v>
      </c>
      <c r="D3124" s="132" t="s">
        <v>2715</v>
      </c>
      <c r="E3124" s="18">
        <v>0.1</v>
      </c>
      <c r="F3124" s="166" t="s">
        <v>39</v>
      </c>
      <c r="G3124" s="9">
        <v>2.097</v>
      </c>
      <c r="H3124" s="8"/>
      <c r="I3124" s="8"/>
      <c r="J3124" s="174"/>
      <c r="K3124" s="10"/>
      <c r="L3124" s="190">
        <f>VLOOKUP('Tabela STJ'!$F$5:$F$5098,'R$ REAJUSTADO'!$M$2:$N$44,2,FALSE)</f>
        <v>11.98</v>
      </c>
      <c r="M3124" s="53">
        <f t="shared" si="113"/>
        <v>1.1980000000000002</v>
      </c>
      <c r="N3124" s="52">
        <f>G3124*'R$ REAJUSTADO'!$P$13</f>
        <v>28.896659999999997</v>
      </c>
      <c r="O3124" s="11">
        <v>0</v>
      </c>
      <c r="P3124" s="205">
        <f t="shared" si="114"/>
        <v>30.094659999999998</v>
      </c>
      <c r="Q3124" s="201" t="s">
        <v>5171</v>
      </c>
    </row>
    <row r="3125" spans="1:17" s="12" customFormat="1">
      <c r="A3125" s="119" t="s">
        <v>4330</v>
      </c>
      <c r="B3125" s="6" t="s">
        <v>4470</v>
      </c>
      <c r="C3125" s="148" t="s">
        <v>8448</v>
      </c>
      <c r="D3125" s="132" t="s">
        <v>2716</v>
      </c>
      <c r="E3125" s="8">
        <v>0.1</v>
      </c>
      <c r="F3125" s="166" t="s">
        <v>39</v>
      </c>
      <c r="G3125" s="9">
        <v>3.2669999999999999</v>
      </c>
      <c r="H3125" s="8"/>
      <c r="I3125" s="8"/>
      <c r="J3125" s="174"/>
      <c r="K3125" s="10"/>
      <c r="L3125" s="190">
        <f>VLOOKUP('Tabela STJ'!$F$5:$F$5098,'R$ REAJUSTADO'!$M$2:$N$44,2,FALSE)</f>
        <v>11.98</v>
      </c>
      <c r="M3125" s="53">
        <f t="shared" si="113"/>
        <v>1.1980000000000002</v>
      </c>
      <c r="N3125" s="52">
        <f>G3125*'R$ REAJUSTADO'!$P$13</f>
        <v>45.019259999999996</v>
      </c>
      <c r="O3125" s="11">
        <v>0</v>
      </c>
      <c r="P3125" s="205">
        <f t="shared" si="114"/>
        <v>46.217259999999996</v>
      </c>
      <c r="Q3125" s="201" t="s">
        <v>5171</v>
      </c>
    </row>
    <row r="3126" spans="1:17" s="12" customFormat="1">
      <c r="A3126" s="119" t="s">
        <v>4330</v>
      </c>
      <c r="B3126" s="6" t="s">
        <v>4470</v>
      </c>
      <c r="C3126" s="148" t="s">
        <v>8449</v>
      </c>
      <c r="D3126" s="132" t="s">
        <v>2717</v>
      </c>
      <c r="E3126" s="8">
        <v>0.1</v>
      </c>
      <c r="F3126" s="166" t="s">
        <v>39</v>
      </c>
      <c r="G3126" s="9">
        <v>3.2669999999999999</v>
      </c>
      <c r="H3126" s="8"/>
      <c r="I3126" s="8"/>
      <c r="J3126" s="174"/>
      <c r="K3126" s="10"/>
      <c r="L3126" s="190">
        <f>VLOOKUP('Tabela STJ'!$F$5:$F$5098,'R$ REAJUSTADO'!$M$2:$N$44,2,FALSE)</f>
        <v>11.98</v>
      </c>
      <c r="M3126" s="53">
        <f t="shared" si="113"/>
        <v>1.1980000000000002</v>
      </c>
      <c r="N3126" s="52">
        <f>G3126*'R$ REAJUSTADO'!$P$13</f>
        <v>45.019259999999996</v>
      </c>
      <c r="O3126" s="11">
        <v>0</v>
      </c>
      <c r="P3126" s="205">
        <f t="shared" si="114"/>
        <v>46.217259999999996</v>
      </c>
      <c r="Q3126" s="201" t="s">
        <v>5171</v>
      </c>
    </row>
    <row r="3127" spans="1:17" s="12" customFormat="1">
      <c r="A3127" s="119" t="s">
        <v>4330</v>
      </c>
      <c r="B3127" s="6" t="s">
        <v>4470</v>
      </c>
      <c r="C3127" s="148" t="s">
        <v>8450</v>
      </c>
      <c r="D3127" s="132" t="s">
        <v>2719</v>
      </c>
      <c r="E3127" s="18">
        <v>0.1</v>
      </c>
      <c r="F3127" s="166" t="s">
        <v>39</v>
      </c>
      <c r="G3127" s="9">
        <v>3.2669999999999999</v>
      </c>
      <c r="H3127" s="8"/>
      <c r="I3127" s="8"/>
      <c r="J3127" s="174"/>
      <c r="K3127" s="10"/>
      <c r="L3127" s="190">
        <f>VLOOKUP('Tabela STJ'!$F$5:$F$5098,'R$ REAJUSTADO'!$M$2:$N$44,2,FALSE)</f>
        <v>11.98</v>
      </c>
      <c r="M3127" s="53">
        <f t="shared" si="113"/>
        <v>1.1980000000000002</v>
      </c>
      <c r="N3127" s="52">
        <f>G3127*'R$ REAJUSTADO'!$P$13</f>
        <v>45.019259999999996</v>
      </c>
      <c r="O3127" s="11">
        <v>0</v>
      </c>
      <c r="P3127" s="205">
        <f t="shared" si="114"/>
        <v>46.217259999999996</v>
      </c>
      <c r="Q3127" s="201" t="s">
        <v>5171</v>
      </c>
    </row>
    <row r="3128" spans="1:17" s="12" customFormat="1">
      <c r="A3128" s="119" t="s">
        <v>4330</v>
      </c>
      <c r="B3128" s="6" t="s">
        <v>4470</v>
      </c>
      <c r="C3128" s="148" t="s">
        <v>8451</v>
      </c>
      <c r="D3128" s="132" t="s">
        <v>2720</v>
      </c>
      <c r="E3128" s="18">
        <v>0.1</v>
      </c>
      <c r="F3128" s="166" t="s">
        <v>39</v>
      </c>
      <c r="G3128" s="9">
        <v>4.05</v>
      </c>
      <c r="H3128" s="8"/>
      <c r="I3128" s="8"/>
      <c r="J3128" s="174"/>
      <c r="K3128" s="10"/>
      <c r="L3128" s="190">
        <f>VLOOKUP('Tabela STJ'!$F$5:$F$5098,'R$ REAJUSTADO'!$M$2:$N$44,2,FALSE)</f>
        <v>11.98</v>
      </c>
      <c r="M3128" s="53">
        <f t="shared" si="113"/>
        <v>1.1980000000000002</v>
      </c>
      <c r="N3128" s="52">
        <f>G3128*'R$ REAJUSTADO'!$P$13</f>
        <v>55.808999999999997</v>
      </c>
      <c r="O3128" s="11">
        <v>0</v>
      </c>
      <c r="P3128" s="205">
        <f t="shared" si="114"/>
        <v>57.006999999999998</v>
      </c>
      <c r="Q3128" s="201" t="s">
        <v>5171</v>
      </c>
    </row>
    <row r="3129" spans="1:17" s="12" customFormat="1">
      <c r="A3129" s="119" t="s">
        <v>4330</v>
      </c>
      <c r="B3129" s="6" t="s">
        <v>4470</v>
      </c>
      <c r="C3129" s="148" t="s">
        <v>8452</v>
      </c>
      <c r="D3129" s="132" t="s">
        <v>2721</v>
      </c>
      <c r="E3129" s="8">
        <v>0.01</v>
      </c>
      <c r="F3129" s="166" t="s">
        <v>39</v>
      </c>
      <c r="G3129" s="9">
        <v>0.38700000000000001</v>
      </c>
      <c r="H3129" s="8"/>
      <c r="I3129" s="8"/>
      <c r="J3129" s="174"/>
      <c r="K3129" s="10"/>
      <c r="L3129" s="190">
        <f>VLOOKUP('Tabela STJ'!$F$5:$F$5098,'R$ REAJUSTADO'!$M$2:$N$44,2,FALSE)</f>
        <v>11.98</v>
      </c>
      <c r="M3129" s="53">
        <f t="shared" si="113"/>
        <v>0.1198</v>
      </c>
      <c r="N3129" s="52">
        <f>G3129*'R$ REAJUSTADO'!$P$13</f>
        <v>5.3328600000000002</v>
      </c>
      <c r="O3129" s="11">
        <v>0</v>
      </c>
      <c r="P3129" s="205">
        <f t="shared" si="114"/>
        <v>5.4526599999999998</v>
      </c>
      <c r="Q3129" s="201" t="s">
        <v>5171</v>
      </c>
    </row>
    <row r="3130" spans="1:17" s="12" customFormat="1">
      <c r="A3130" s="119" t="s">
        <v>4330</v>
      </c>
      <c r="B3130" s="6" t="s">
        <v>4470</v>
      </c>
      <c r="C3130" s="148" t="s">
        <v>8453</v>
      </c>
      <c r="D3130" s="132" t="s">
        <v>2722</v>
      </c>
      <c r="E3130" s="8">
        <v>0.01</v>
      </c>
      <c r="F3130" s="166" t="s">
        <v>39</v>
      </c>
      <c r="G3130" s="9">
        <v>0.54</v>
      </c>
      <c r="H3130" s="8"/>
      <c r="I3130" s="8"/>
      <c r="J3130" s="174"/>
      <c r="K3130" s="10"/>
      <c r="L3130" s="190">
        <f>VLOOKUP('Tabela STJ'!$F$5:$F$5098,'R$ REAJUSTADO'!$M$2:$N$44,2,FALSE)</f>
        <v>11.98</v>
      </c>
      <c r="M3130" s="53">
        <f t="shared" si="113"/>
        <v>0.1198</v>
      </c>
      <c r="N3130" s="52">
        <f>G3130*'R$ REAJUSTADO'!$P$13</f>
        <v>7.4412000000000003</v>
      </c>
      <c r="O3130" s="11">
        <v>0</v>
      </c>
      <c r="P3130" s="205">
        <f t="shared" si="114"/>
        <v>7.5609999999999999</v>
      </c>
      <c r="Q3130" s="201" t="s">
        <v>5171</v>
      </c>
    </row>
    <row r="3131" spans="1:17" s="12" customFormat="1">
      <c r="A3131" s="119" t="s">
        <v>4330</v>
      </c>
      <c r="B3131" s="6" t="s">
        <v>4470</v>
      </c>
      <c r="C3131" s="148" t="s">
        <v>8454</v>
      </c>
      <c r="D3131" s="132" t="s">
        <v>2723</v>
      </c>
      <c r="E3131" s="18">
        <v>0.1</v>
      </c>
      <c r="F3131" s="166" t="s">
        <v>39</v>
      </c>
      <c r="G3131" s="9">
        <v>3.2669999999999999</v>
      </c>
      <c r="H3131" s="8"/>
      <c r="I3131" s="8"/>
      <c r="J3131" s="174"/>
      <c r="K3131" s="10"/>
      <c r="L3131" s="190">
        <f>VLOOKUP('Tabela STJ'!$F$5:$F$5098,'R$ REAJUSTADO'!$M$2:$N$44,2,FALSE)</f>
        <v>11.98</v>
      </c>
      <c r="M3131" s="53">
        <f t="shared" si="113"/>
        <v>1.1980000000000002</v>
      </c>
      <c r="N3131" s="52">
        <f>G3131*'R$ REAJUSTADO'!$P$13</f>
        <v>45.019259999999996</v>
      </c>
      <c r="O3131" s="11">
        <v>0</v>
      </c>
      <c r="P3131" s="205">
        <f t="shared" si="114"/>
        <v>46.217259999999996</v>
      </c>
      <c r="Q3131" s="201" t="s">
        <v>5171</v>
      </c>
    </row>
    <row r="3132" spans="1:17" s="12" customFormat="1">
      <c r="A3132" s="119" t="s">
        <v>4330</v>
      </c>
      <c r="B3132" s="6" t="s">
        <v>4470</v>
      </c>
      <c r="C3132" s="148" t="s">
        <v>8455</v>
      </c>
      <c r="D3132" s="132" t="s">
        <v>2724</v>
      </c>
      <c r="E3132" s="8">
        <v>0.01</v>
      </c>
      <c r="F3132" s="166" t="s">
        <v>39</v>
      </c>
      <c r="G3132" s="9">
        <v>0.38700000000000001</v>
      </c>
      <c r="H3132" s="8"/>
      <c r="I3132" s="8"/>
      <c r="J3132" s="174"/>
      <c r="K3132" s="10"/>
      <c r="L3132" s="190">
        <f>VLOOKUP('Tabela STJ'!$F$5:$F$5098,'R$ REAJUSTADO'!$M$2:$N$44,2,FALSE)</f>
        <v>11.98</v>
      </c>
      <c r="M3132" s="53">
        <f t="shared" si="113"/>
        <v>0.1198</v>
      </c>
      <c r="N3132" s="52">
        <f>G3132*'R$ REAJUSTADO'!$P$13</f>
        <v>5.3328600000000002</v>
      </c>
      <c r="O3132" s="11">
        <v>0</v>
      </c>
      <c r="P3132" s="205">
        <f t="shared" si="114"/>
        <v>5.4526599999999998</v>
      </c>
      <c r="Q3132" s="201" t="s">
        <v>5171</v>
      </c>
    </row>
    <row r="3133" spans="1:17" s="12" customFormat="1">
      <c r="A3133" s="119" t="s">
        <v>4330</v>
      </c>
      <c r="B3133" s="6" t="s">
        <v>4470</v>
      </c>
      <c r="C3133" s="148" t="s">
        <v>8456</v>
      </c>
      <c r="D3133" s="132" t="s">
        <v>2725</v>
      </c>
      <c r="E3133" s="8">
        <v>0.1</v>
      </c>
      <c r="F3133" s="166" t="s">
        <v>39</v>
      </c>
      <c r="G3133" s="9">
        <v>2.097</v>
      </c>
      <c r="H3133" s="8"/>
      <c r="I3133" s="8"/>
      <c r="J3133" s="174"/>
      <c r="K3133" s="10"/>
      <c r="L3133" s="190">
        <f>VLOOKUP('Tabela STJ'!$F$5:$F$5098,'R$ REAJUSTADO'!$M$2:$N$44,2,FALSE)</f>
        <v>11.98</v>
      </c>
      <c r="M3133" s="53">
        <f t="shared" si="113"/>
        <v>1.1980000000000002</v>
      </c>
      <c r="N3133" s="52">
        <f>G3133*'R$ REAJUSTADO'!$P$13</f>
        <v>28.896659999999997</v>
      </c>
      <c r="O3133" s="11">
        <v>0</v>
      </c>
      <c r="P3133" s="205">
        <f t="shared" si="114"/>
        <v>30.094659999999998</v>
      </c>
      <c r="Q3133" s="201" t="s">
        <v>5171</v>
      </c>
    </row>
    <row r="3134" spans="1:17" s="12" customFormat="1">
      <c r="A3134" s="119" t="s">
        <v>4330</v>
      </c>
      <c r="B3134" s="6" t="s">
        <v>4470</v>
      </c>
      <c r="C3134" s="148" t="s">
        <v>8457</v>
      </c>
      <c r="D3134" s="132" t="s">
        <v>2726</v>
      </c>
      <c r="E3134" s="8">
        <v>0.01</v>
      </c>
      <c r="F3134" s="166" t="s">
        <v>39</v>
      </c>
      <c r="G3134" s="9">
        <v>0.38700000000000001</v>
      </c>
      <c r="H3134" s="8"/>
      <c r="I3134" s="8"/>
      <c r="J3134" s="174"/>
      <c r="K3134" s="10"/>
      <c r="L3134" s="190">
        <f>VLOOKUP('Tabela STJ'!$F$5:$F$5098,'R$ REAJUSTADO'!$M$2:$N$44,2,FALSE)</f>
        <v>11.98</v>
      </c>
      <c r="M3134" s="53">
        <f t="shared" si="113"/>
        <v>0.1198</v>
      </c>
      <c r="N3134" s="52">
        <f>G3134*'R$ REAJUSTADO'!$P$13</f>
        <v>5.3328600000000002</v>
      </c>
      <c r="O3134" s="11">
        <v>0</v>
      </c>
      <c r="P3134" s="205">
        <f t="shared" si="114"/>
        <v>5.4526599999999998</v>
      </c>
      <c r="Q3134" s="201" t="s">
        <v>5171</v>
      </c>
    </row>
    <row r="3135" spans="1:17" s="12" customFormat="1">
      <c r="A3135" s="119" t="s">
        <v>4330</v>
      </c>
      <c r="B3135" s="6" t="s">
        <v>4470</v>
      </c>
      <c r="C3135" s="148" t="s">
        <v>8458</v>
      </c>
      <c r="D3135" s="132" t="s">
        <v>2727</v>
      </c>
      <c r="E3135" s="8">
        <v>0.75</v>
      </c>
      <c r="F3135" s="166" t="s">
        <v>39</v>
      </c>
      <c r="G3135" s="9">
        <v>28.475999999999999</v>
      </c>
      <c r="H3135" s="8"/>
      <c r="I3135" s="8"/>
      <c r="J3135" s="174"/>
      <c r="K3135" s="10"/>
      <c r="L3135" s="190">
        <f>VLOOKUP('Tabela STJ'!$F$5:$F$5098,'R$ REAJUSTADO'!$M$2:$N$44,2,FALSE)</f>
        <v>11.98</v>
      </c>
      <c r="M3135" s="53">
        <f t="shared" si="113"/>
        <v>8.9849999999999994</v>
      </c>
      <c r="N3135" s="52">
        <f>G3135*'R$ REAJUSTADO'!$P$13</f>
        <v>392.39927999999998</v>
      </c>
      <c r="O3135" s="11">
        <v>0</v>
      </c>
      <c r="P3135" s="205">
        <f t="shared" si="114"/>
        <v>401.38427999999999</v>
      </c>
      <c r="Q3135" s="201" t="s">
        <v>5171</v>
      </c>
    </row>
    <row r="3136" spans="1:17" s="12" customFormat="1">
      <c r="A3136" s="119" t="s">
        <v>4330</v>
      </c>
      <c r="B3136" s="6" t="s">
        <v>4470</v>
      </c>
      <c r="C3136" s="148" t="s">
        <v>8459</v>
      </c>
      <c r="D3136" s="132" t="s">
        <v>2728</v>
      </c>
      <c r="E3136" s="18">
        <v>0.1</v>
      </c>
      <c r="F3136" s="166" t="s">
        <v>39</v>
      </c>
      <c r="G3136" s="9">
        <v>2.0390000000000001</v>
      </c>
      <c r="H3136" s="8"/>
      <c r="I3136" s="8"/>
      <c r="J3136" s="174"/>
      <c r="K3136" s="10"/>
      <c r="L3136" s="190">
        <f>VLOOKUP('Tabela STJ'!$F$5:$F$5098,'R$ REAJUSTADO'!$M$2:$N$44,2,FALSE)</f>
        <v>11.98</v>
      </c>
      <c r="M3136" s="53">
        <f t="shared" si="113"/>
        <v>1.1980000000000002</v>
      </c>
      <c r="N3136" s="52">
        <f>G3136*'R$ REAJUSTADO'!$P$13</f>
        <v>28.09742</v>
      </c>
      <c r="O3136" s="11">
        <v>0</v>
      </c>
      <c r="P3136" s="205">
        <f t="shared" si="114"/>
        <v>29.29542</v>
      </c>
      <c r="Q3136" s="201" t="s">
        <v>5171</v>
      </c>
    </row>
    <row r="3137" spans="1:17" s="12" customFormat="1">
      <c r="A3137" s="119" t="s">
        <v>4330</v>
      </c>
      <c r="B3137" s="6" t="s">
        <v>4470</v>
      </c>
      <c r="C3137" s="148" t="s">
        <v>8460</v>
      </c>
      <c r="D3137" s="132" t="s">
        <v>2729</v>
      </c>
      <c r="E3137" s="18">
        <v>0.5</v>
      </c>
      <c r="F3137" s="166" t="s">
        <v>39</v>
      </c>
      <c r="G3137" s="9">
        <v>15.587999999999999</v>
      </c>
      <c r="H3137" s="8"/>
      <c r="I3137" s="8"/>
      <c r="J3137" s="174"/>
      <c r="K3137" s="10"/>
      <c r="L3137" s="190">
        <f>VLOOKUP('Tabela STJ'!$F$5:$F$5098,'R$ REAJUSTADO'!$M$2:$N$44,2,FALSE)</f>
        <v>11.98</v>
      </c>
      <c r="M3137" s="53">
        <f t="shared" si="113"/>
        <v>5.99</v>
      </c>
      <c r="N3137" s="52">
        <f>G3137*'R$ REAJUSTADO'!$P$13</f>
        <v>214.80263999999997</v>
      </c>
      <c r="O3137" s="11">
        <v>0</v>
      </c>
      <c r="P3137" s="205">
        <f t="shared" si="114"/>
        <v>220.79263999999998</v>
      </c>
      <c r="Q3137" s="201" t="s">
        <v>5171</v>
      </c>
    </row>
    <row r="3138" spans="1:17" s="12" customFormat="1">
      <c r="A3138" s="119" t="s">
        <v>4330</v>
      </c>
      <c r="B3138" s="6" t="s">
        <v>4470</v>
      </c>
      <c r="C3138" s="148" t="s">
        <v>8461</v>
      </c>
      <c r="D3138" s="132" t="s">
        <v>2730</v>
      </c>
      <c r="E3138" s="8">
        <v>0.1</v>
      </c>
      <c r="F3138" s="166" t="s">
        <v>39</v>
      </c>
      <c r="G3138" s="9">
        <v>3.2669999999999999</v>
      </c>
      <c r="H3138" s="8"/>
      <c r="I3138" s="8"/>
      <c r="J3138" s="174"/>
      <c r="K3138" s="10"/>
      <c r="L3138" s="190">
        <f>VLOOKUP('Tabela STJ'!$F$5:$F$5098,'R$ REAJUSTADO'!$M$2:$N$44,2,FALSE)</f>
        <v>11.98</v>
      </c>
      <c r="M3138" s="53">
        <f t="shared" si="113"/>
        <v>1.1980000000000002</v>
      </c>
      <c r="N3138" s="52">
        <f>G3138*'R$ REAJUSTADO'!$P$13</f>
        <v>45.019259999999996</v>
      </c>
      <c r="O3138" s="11">
        <v>0</v>
      </c>
      <c r="P3138" s="205">
        <f t="shared" si="114"/>
        <v>46.217259999999996</v>
      </c>
      <c r="Q3138" s="201" t="s">
        <v>5171</v>
      </c>
    </row>
    <row r="3139" spans="1:17" s="12" customFormat="1">
      <c r="A3139" s="119" t="s">
        <v>4330</v>
      </c>
      <c r="B3139" s="6" t="s">
        <v>4470</v>
      </c>
      <c r="C3139" s="148" t="s">
        <v>8462</v>
      </c>
      <c r="D3139" s="132" t="s">
        <v>2731</v>
      </c>
      <c r="E3139" s="18">
        <v>0.1</v>
      </c>
      <c r="F3139" s="166" t="s">
        <v>39</v>
      </c>
      <c r="G3139" s="9">
        <v>3.2669999999999999</v>
      </c>
      <c r="H3139" s="8"/>
      <c r="I3139" s="8"/>
      <c r="J3139" s="174"/>
      <c r="K3139" s="10"/>
      <c r="L3139" s="190">
        <f>VLOOKUP('Tabela STJ'!$F$5:$F$5098,'R$ REAJUSTADO'!$M$2:$N$44,2,FALSE)</f>
        <v>11.98</v>
      </c>
      <c r="M3139" s="53">
        <f t="shared" si="113"/>
        <v>1.1980000000000002</v>
      </c>
      <c r="N3139" s="52">
        <f>G3139*'R$ REAJUSTADO'!$P$13</f>
        <v>45.019259999999996</v>
      </c>
      <c r="O3139" s="11">
        <v>0</v>
      </c>
      <c r="P3139" s="205">
        <f t="shared" si="114"/>
        <v>46.217259999999996</v>
      </c>
      <c r="Q3139" s="201" t="s">
        <v>5171</v>
      </c>
    </row>
    <row r="3140" spans="1:17" s="12" customFormat="1">
      <c r="A3140" s="119" t="s">
        <v>4330</v>
      </c>
      <c r="B3140" s="6" t="s">
        <v>4470</v>
      </c>
      <c r="C3140" s="148" t="s">
        <v>8463</v>
      </c>
      <c r="D3140" s="132" t="s">
        <v>2732</v>
      </c>
      <c r="E3140" s="8">
        <v>1</v>
      </c>
      <c r="F3140" s="166" t="s">
        <v>39</v>
      </c>
      <c r="G3140" s="9">
        <v>2.097</v>
      </c>
      <c r="H3140" s="8"/>
      <c r="I3140" s="8"/>
      <c r="J3140" s="174"/>
      <c r="K3140" s="10"/>
      <c r="L3140" s="190">
        <f>VLOOKUP('Tabela STJ'!$F$5:$F$5098,'R$ REAJUSTADO'!$M$2:$N$44,2,FALSE)</f>
        <v>11.98</v>
      </c>
      <c r="M3140" s="53">
        <f t="shared" si="113"/>
        <v>11.98</v>
      </c>
      <c r="N3140" s="52">
        <f>G3140*'R$ REAJUSTADO'!$P$13</f>
        <v>28.896659999999997</v>
      </c>
      <c r="O3140" s="11">
        <v>0</v>
      </c>
      <c r="P3140" s="205">
        <f t="shared" si="114"/>
        <v>40.876660000000001</v>
      </c>
      <c r="Q3140" s="201" t="s">
        <v>5171</v>
      </c>
    </row>
    <row r="3141" spans="1:17" s="12" customFormat="1">
      <c r="A3141" s="119" t="s">
        <v>4330</v>
      </c>
      <c r="B3141" s="6" t="s">
        <v>4470</v>
      </c>
      <c r="C3141" s="148" t="s">
        <v>8464</v>
      </c>
      <c r="D3141" s="132" t="s">
        <v>2734</v>
      </c>
      <c r="E3141" s="18">
        <v>0.1</v>
      </c>
      <c r="F3141" s="166" t="s">
        <v>39</v>
      </c>
      <c r="G3141" s="9">
        <v>3.2669999999999999</v>
      </c>
      <c r="H3141" s="8"/>
      <c r="I3141" s="8"/>
      <c r="J3141" s="174"/>
      <c r="K3141" s="10"/>
      <c r="L3141" s="190">
        <f>VLOOKUP('Tabela STJ'!$F$5:$F$5098,'R$ REAJUSTADO'!$M$2:$N$44,2,FALSE)</f>
        <v>11.98</v>
      </c>
      <c r="M3141" s="53">
        <f t="shared" si="113"/>
        <v>1.1980000000000002</v>
      </c>
      <c r="N3141" s="52">
        <f>G3141*'R$ REAJUSTADO'!$P$13</f>
        <v>45.019259999999996</v>
      </c>
      <c r="O3141" s="11">
        <v>0</v>
      </c>
      <c r="P3141" s="205">
        <f t="shared" si="114"/>
        <v>46.217259999999996</v>
      </c>
      <c r="Q3141" s="201" t="s">
        <v>5171</v>
      </c>
    </row>
    <row r="3142" spans="1:17" s="12" customFormat="1">
      <c r="A3142" s="119" t="s">
        <v>4330</v>
      </c>
      <c r="B3142" s="6" t="s">
        <v>4470</v>
      </c>
      <c r="C3142" s="148" t="s">
        <v>8465</v>
      </c>
      <c r="D3142" s="132" t="s">
        <v>2735</v>
      </c>
      <c r="E3142" s="8">
        <v>0.01</v>
      </c>
      <c r="F3142" s="166" t="s">
        <v>39</v>
      </c>
      <c r="G3142" s="9">
        <v>0.72</v>
      </c>
      <c r="H3142" s="8"/>
      <c r="I3142" s="8"/>
      <c r="J3142" s="174"/>
      <c r="K3142" s="10"/>
      <c r="L3142" s="190">
        <f>VLOOKUP('Tabela STJ'!$F$5:$F$5098,'R$ REAJUSTADO'!$M$2:$N$44,2,FALSE)</f>
        <v>11.98</v>
      </c>
      <c r="M3142" s="53">
        <f t="shared" si="113"/>
        <v>0.1198</v>
      </c>
      <c r="N3142" s="52">
        <f>G3142*'R$ REAJUSTADO'!$P$13</f>
        <v>9.9215999999999998</v>
      </c>
      <c r="O3142" s="11">
        <v>0</v>
      </c>
      <c r="P3142" s="205">
        <f t="shared" si="114"/>
        <v>10.041399999999999</v>
      </c>
      <c r="Q3142" s="201" t="s">
        <v>5171</v>
      </c>
    </row>
    <row r="3143" spans="1:17" s="12" customFormat="1">
      <c r="A3143" s="119" t="s">
        <v>4330</v>
      </c>
      <c r="B3143" s="6" t="s">
        <v>4470</v>
      </c>
      <c r="C3143" s="148" t="s">
        <v>8466</v>
      </c>
      <c r="D3143" s="132" t="s">
        <v>2736</v>
      </c>
      <c r="E3143" s="8">
        <v>0.01</v>
      </c>
      <c r="F3143" s="166" t="s">
        <v>39</v>
      </c>
      <c r="G3143" s="9">
        <v>0.72</v>
      </c>
      <c r="H3143" s="8"/>
      <c r="I3143" s="8"/>
      <c r="J3143" s="174"/>
      <c r="K3143" s="10"/>
      <c r="L3143" s="190">
        <f>VLOOKUP('Tabela STJ'!$F$5:$F$5098,'R$ REAJUSTADO'!$M$2:$N$44,2,FALSE)</f>
        <v>11.98</v>
      </c>
      <c r="M3143" s="53">
        <f t="shared" si="113"/>
        <v>0.1198</v>
      </c>
      <c r="N3143" s="52">
        <f>G3143*'R$ REAJUSTADO'!$P$13</f>
        <v>9.9215999999999998</v>
      </c>
      <c r="O3143" s="11">
        <v>0</v>
      </c>
      <c r="P3143" s="205">
        <f t="shared" si="114"/>
        <v>10.041399999999999</v>
      </c>
      <c r="Q3143" s="201" t="s">
        <v>5171</v>
      </c>
    </row>
    <row r="3144" spans="1:17" s="12" customFormat="1">
      <c r="A3144" s="119" t="s">
        <v>4330</v>
      </c>
      <c r="B3144" s="6" t="s">
        <v>4470</v>
      </c>
      <c r="C3144" s="148" t="s">
        <v>8467</v>
      </c>
      <c r="D3144" s="132" t="s">
        <v>2737</v>
      </c>
      <c r="E3144" s="8">
        <v>0.01</v>
      </c>
      <c r="F3144" s="166" t="s">
        <v>39</v>
      </c>
      <c r="G3144" s="9">
        <v>1.413</v>
      </c>
      <c r="H3144" s="8"/>
      <c r="I3144" s="8"/>
      <c r="J3144" s="174"/>
      <c r="K3144" s="10"/>
      <c r="L3144" s="190">
        <f>VLOOKUP('Tabela STJ'!$F$5:$F$5098,'R$ REAJUSTADO'!$M$2:$N$44,2,FALSE)</f>
        <v>11.98</v>
      </c>
      <c r="M3144" s="53">
        <f t="shared" si="113"/>
        <v>0.1198</v>
      </c>
      <c r="N3144" s="52">
        <f>G3144*'R$ REAJUSTADO'!$P$13</f>
        <v>19.471139999999998</v>
      </c>
      <c r="O3144" s="11">
        <v>0</v>
      </c>
      <c r="P3144" s="205">
        <f t="shared" si="114"/>
        <v>19.59094</v>
      </c>
      <c r="Q3144" s="201" t="s">
        <v>5171</v>
      </c>
    </row>
    <row r="3145" spans="1:17" s="12" customFormat="1">
      <c r="A3145" s="119" t="s">
        <v>4330</v>
      </c>
      <c r="B3145" s="6" t="s">
        <v>4470</v>
      </c>
      <c r="C3145" s="148" t="s">
        <v>8468</v>
      </c>
      <c r="D3145" s="132" t="s">
        <v>2738</v>
      </c>
      <c r="E3145" s="8">
        <v>0.25</v>
      </c>
      <c r="F3145" s="166" t="s">
        <v>39</v>
      </c>
      <c r="G3145" s="9">
        <v>4.7969999999999997</v>
      </c>
      <c r="H3145" s="8"/>
      <c r="I3145" s="8"/>
      <c r="J3145" s="174"/>
      <c r="K3145" s="10"/>
      <c r="L3145" s="190">
        <f>VLOOKUP('Tabela STJ'!$F$5:$F$5098,'R$ REAJUSTADO'!$M$2:$N$44,2,FALSE)</f>
        <v>11.98</v>
      </c>
      <c r="M3145" s="53">
        <f t="shared" si="113"/>
        <v>2.9950000000000001</v>
      </c>
      <c r="N3145" s="52">
        <f>G3145*'R$ REAJUSTADO'!$P$13</f>
        <v>66.102659999999986</v>
      </c>
      <c r="O3145" s="11">
        <v>0</v>
      </c>
      <c r="P3145" s="205">
        <f t="shared" si="114"/>
        <v>69.097659999999991</v>
      </c>
      <c r="Q3145" s="201" t="s">
        <v>5171</v>
      </c>
    </row>
    <row r="3146" spans="1:17" s="12" customFormat="1">
      <c r="A3146" s="119" t="s">
        <v>4330</v>
      </c>
      <c r="B3146" s="6" t="s">
        <v>4470</v>
      </c>
      <c r="C3146" s="148" t="s">
        <v>8469</v>
      </c>
      <c r="D3146" s="132" t="s">
        <v>2739</v>
      </c>
      <c r="E3146" s="8">
        <v>0.01</v>
      </c>
      <c r="F3146" s="166" t="s">
        <v>39</v>
      </c>
      <c r="G3146" s="9">
        <v>0.54</v>
      </c>
      <c r="H3146" s="8"/>
      <c r="I3146" s="8"/>
      <c r="J3146" s="174"/>
      <c r="K3146" s="10"/>
      <c r="L3146" s="190">
        <f>VLOOKUP('Tabela STJ'!$F$5:$F$5098,'R$ REAJUSTADO'!$M$2:$N$44,2,FALSE)</f>
        <v>11.98</v>
      </c>
      <c r="M3146" s="53">
        <f t="shared" si="113"/>
        <v>0.1198</v>
      </c>
      <c r="N3146" s="52">
        <f>G3146*'R$ REAJUSTADO'!$P$13</f>
        <v>7.4412000000000003</v>
      </c>
      <c r="O3146" s="11">
        <v>0</v>
      </c>
      <c r="P3146" s="205">
        <f t="shared" si="114"/>
        <v>7.5609999999999999</v>
      </c>
      <c r="Q3146" s="201" t="s">
        <v>5171</v>
      </c>
    </row>
    <row r="3147" spans="1:17" s="12" customFormat="1">
      <c r="A3147" s="119" t="s">
        <v>4330</v>
      </c>
      <c r="B3147" s="6" t="s">
        <v>4470</v>
      </c>
      <c r="C3147" s="148" t="s">
        <v>8470</v>
      </c>
      <c r="D3147" s="132" t="s">
        <v>2740</v>
      </c>
      <c r="E3147" s="18">
        <v>0.1</v>
      </c>
      <c r="F3147" s="166" t="s">
        <v>39</v>
      </c>
      <c r="G3147" s="9">
        <v>3.2669999999999999</v>
      </c>
      <c r="H3147" s="8"/>
      <c r="I3147" s="8"/>
      <c r="J3147" s="174"/>
      <c r="K3147" s="10"/>
      <c r="L3147" s="190">
        <f>VLOOKUP('Tabela STJ'!$F$5:$F$5098,'R$ REAJUSTADO'!$M$2:$N$44,2,FALSE)</f>
        <v>11.98</v>
      </c>
      <c r="M3147" s="53">
        <f t="shared" si="113"/>
        <v>1.1980000000000002</v>
      </c>
      <c r="N3147" s="52">
        <f>G3147*'R$ REAJUSTADO'!$P$13</f>
        <v>45.019259999999996</v>
      </c>
      <c r="O3147" s="11">
        <v>0</v>
      </c>
      <c r="P3147" s="205">
        <f t="shared" si="114"/>
        <v>46.217259999999996</v>
      </c>
      <c r="Q3147" s="201" t="s">
        <v>5171</v>
      </c>
    </row>
    <row r="3148" spans="1:17" s="12" customFormat="1">
      <c r="A3148" s="119" t="s">
        <v>4330</v>
      </c>
      <c r="B3148" s="6" t="s">
        <v>4470</v>
      </c>
      <c r="C3148" s="148" t="s">
        <v>8471</v>
      </c>
      <c r="D3148" s="132" t="s">
        <v>2741</v>
      </c>
      <c r="E3148" s="8">
        <v>0.01</v>
      </c>
      <c r="F3148" s="166" t="s">
        <v>39</v>
      </c>
      <c r="G3148" s="9">
        <v>1.413</v>
      </c>
      <c r="H3148" s="8"/>
      <c r="I3148" s="8"/>
      <c r="J3148" s="174"/>
      <c r="K3148" s="10"/>
      <c r="L3148" s="190">
        <f>VLOOKUP('Tabela STJ'!$F$5:$F$5098,'R$ REAJUSTADO'!$M$2:$N$44,2,FALSE)</f>
        <v>11.98</v>
      </c>
      <c r="M3148" s="53">
        <f t="shared" si="113"/>
        <v>0.1198</v>
      </c>
      <c r="N3148" s="52">
        <f>G3148*'R$ REAJUSTADO'!$P$13</f>
        <v>19.471139999999998</v>
      </c>
      <c r="O3148" s="11">
        <v>0</v>
      </c>
      <c r="P3148" s="205">
        <f t="shared" si="114"/>
        <v>19.59094</v>
      </c>
      <c r="Q3148" s="201" t="s">
        <v>5171</v>
      </c>
    </row>
    <row r="3149" spans="1:17" s="12" customFormat="1">
      <c r="A3149" s="119" t="s">
        <v>4330</v>
      </c>
      <c r="B3149" s="6" t="s">
        <v>4470</v>
      </c>
      <c r="C3149" s="148" t="s">
        <v>8472</v>
      </c>
      <c r="D3149" s="132" t="s">
        <v>2742</v>
      </c>
      <c r="E3149" s="8">
        <v>0.1</v>
      </c>
      <c r="F3149" s="166" t="s">
        <v>39</v>
      </c>
      <c r="G3149" s="9">
        <v>3.2669999999999999</v>
      </c>
      <c r="H3149" s="8"/>
      <c r="I3149" s="8"/>
      <c r="J3149" s="174"/>
      <c r="K3149" s="10"/>
      <c r="L3149" s="190">
        <f>VLOOKUP('Tabela STJ'!$F$5:$F$5098,'R$ REAJUSTADO'!$M$2:$N$44,2,FALSE)</f>
        <v>11.98</v>
      </c>
      <c r="M3149" s="53">
        <f t="shared" si="113"/>
        <v>1.1980000000000002</v>
      </c>
      <c r="N3149" s="52">
        <f>G3149*'R$ REAJUSTADO'!$P$13</f>
        <v>45.019259999999996</v>
      </c>
      <c r="O3149" s="11">
        <v>0</v>
      </c>
      <c r="P3149" s="205">
        <f t="shared" si="114"/>
        <v>46.217259999999996</v>
      </c>
      <c r="Q3149" s="201" t="s">
        <v>5171</v>
      </c>
    </row>
    <row r="3150" spans="1:17" s="12" customFormat="1">
      <c r="A3150" s="119" t="s">
        <v>4330</v>
      </c>
      <c r="B3150" s="6" t="s">
        <v>4470</v>
      </c>
      <c r="C3150" s="148" t="s">
        <v>8473</v>
      </c>
      <c r="D3150" s="132" t="s">
        <v>2743</v>
      </c>
      <c r="E3150" s="8">
        <v>0.01</v>
      </c>
      <c r="F3150" s="166" t="s">
        <v>39</v>
      </c>
      <c r="G3150" s="9">
        <v>0.38700000000000001</v>
      </c>
      <c r="H3150" s="8"/>
      <c r="I3150" s="8"/>
      <c r="J3150" s="174"/>
      <c r="K3150" s="10"/>
      <c r="L3150" s="190">
        <f>VLOOKUP('Tabela STJ'!$F$5:$F$5098,'R$ REAJUSTADO'!$M$2:$N$44,2,FALSE)</f>
        <v>11.98</v>
      </c>
      <c r="M3150" s="53">
        <f t="shared" si="113"/>
        <v>0.1198</v>
      </c>
      <c r="N3150" s="52">
        <f>G3150*'R$ REAJUSTADO'!$P$13</f>
        <v>5.3328600000000002</v>
      </c>
      <c r="O3150" s="11">
        <v>0</v>
      </c>
      <c r="P3150" s="205">
        <f t="shared" si="114"/>
        <v>5.4526599999999998</v>
      </c>
      <c r="Q3150" s="201" t="s">
        <v>5171</v>
      </c>
    </row>
    <row r="3151" spans="1:17" s="12" customFormat="1">
      <c r="A3151" s="119" t="s">
        <v>4330</v>
      </c>
      <c r="B3151" s="6" t="s">
        <v>4470</v>
      </c>
      <c r="C3151" s="148" t="s">
        <v>8474</v>
      </c>
      <c r="D3151" s="132" t="s">
        <v>2744</v>
      </c>
      <c r="E3151" s="8">
        <v>0.01</v>
      </c>
      <c r="F3151" s="166" t="s">
        <v>39</v>
      </c>
      <c r="G3151" s="9">
        <v>0.38700000000000001</v>
      </c>
      <c r="H3151" s="8"/>
      <c r="I3151" s="8"/>
      <c r="J3151" s="174"/>
      <c r="K3151" s="10"/>
      <c r="L3151" s="190">
        <f>VLOOKUP('Tabela STJ'!$F$5:$F$5098,'R$ REAJUSTADO'!$M$2:$N$44,2,FALSE)</f>
        <v>11.98</v>
      </c>
      <c r="M3151" s="53">
        <f t="shared" si="113"/>
        <v>0.1198</v>
      </c>
      <c r="N3151" s="52">
        <f>G3151*'R$ REAJUSTADO'!$P$13</f>
        <v>5.3328600000000002</v>
      </c>
      <c r="O3151" s="11">
        <v>0</v>
      </c>
      <c r="P3151" s="205">
        <f t="shared" si="114"/>
        <v>5.4526599999999998</v>
      </c>
      <c r="Q3151" s="201" t="s">
        <v>5171</v>
      </c>
    </row>
    <row r="3152" spans="1:17" s="12" customFormat="1">
      <c r="A3152" s="119" t="s">
        <v>4330</v>
      </c>
      <c r="B3152" s="6" t="s">
        <v>4470</v>
      </c>
      <c r="C3152" s="148" t="s">
        <v>8475</v>
      </c>
      <c r="D3152" s="132" t="s">
        <v>2746</v>
      </c>
      <c r="E3152" s="8">
        <v>0.01</v>
      </c>
      <c r="F3152" s="166" t="s">
        <v>39</v>
      </c>
      <c r="G3152" s="9">
        <v>8.9909999999999997</v>
      </c>
      <c r="H3152" s="8"/>
      <c r="I3152" s="8"/>
      <c r="J3152" s="174"/>
      <c r="K3152" s="10"/>
      <c r="L3152" s="190">
        <f>VLOOKUP('Tabela STJ'!$F$5:$F$5098,'R$ REAJUSTADO'!$M$2:$N$44,2,FALSE)</f>
        <v>11.98</v>
      </c>
      <c r="M3152" s="53">
        <f t="shared" si="113"/>
        <v>0.1198</v>
      </c>
      <c r="N3152" s="52">
        <f>G3152*'R$ REAJUSTADO'!$P$13</f>
        <v>123.89597999999999</v>
      </c>
      <c r="O3152" s="11">
        <v>0</v>
      </c>
      <c r="P3152" s="205">
        <f t="shared" si="114"/>
        <v>124.01577999999999</v>
      </c>
      <c r="Q3152" s="201" t="s">
        <v>5171</v>
      </c>
    </row>
    <row r="3153" spans="1:17" s="12" customFormat="1">
      <c r="A3153" s="119" t="s">
        <v>4330</v>
      </c>
      <c r="B3153" s="6" t="s">
        <v>4470</v>
      </c>
      <c r="C3153" s="148" t="s">
        <v>8476</v>
      </c>
      <c r="D3153" s="132" t="s">
        <v>2752</v>
      </c>
      <c r="E3153" s="8">
        <v>0.01</v>
      </c>
      <c r="F3153" s="166" t="s">
        <v>39</v>
      </c>
      <c r="G3153" s="9">
        <v>8.9909999999999997</v>
      </c>
      <c r="H3153" s="8"/>
      <c r="I3153" s="8"/>
      <c r="J3153" s="174"/>
      <c r="K3153" s="10"/>
      <c r="L3153" s="190">
        <f>VLOOKUP('Tabela STJ'!$F$5:$F$5098,'R$ REAJUSTADO'!$M$2:$N$44,2,FALSE)</f>
        <v>11.98</v>
      </c>
      <c r="M3153" s="53">
        <f>L3153*E3153</f>
        <v>0.1198</v>
      </c>
      <c r="N3153" s="52">
        <f>G3153*'R$ REAJUSTADO'!$P$13</f>
        <v>123.89597999999999</v>
      </c>
      <c r="O3153" s="11">
        <v>0</v>
      </c>
      <c r="P3153" s="205">
        <f t="shared" si="114"/>
        <v>124.01577999999999</v>
      </c>
      <c r="Q3153" s="201" t="s">
        <v>5171</v>
      </c>
    </row>
    <row r="3154" spans="1:17" s="12" customFormat="1">
      <c r="A3154" s="119" t="s">
        <v>4330</v>
      </c>
      <c r="B3154" s="6" t="s">
        <v>4470</v>
      </c>
      <c r="C3154" s="148" t="s">
        <v>8477</v>
      </c>
      <c r="D3154" s="132" t="s">
        <v>2754</v>
      </c>
      <c r="E3154" s="18">
        <v>0.1</v>
      </c>
      <c r="F3154" s="166" t="s">
        <v>39</v>
      </c>
      <c r="G3154" s="9">
        <v>2.097</v>
      </c>
      <c r="H3154" s="8"/>
      <c r="I3154" s="8"/>
      <c r="J3154" s="174"/>
      <c r="K3154" s="10"/>
      <c r="L3154" s="190">
        <f>VLOOKUP('Tabela STJ'!$F$5:$F$5098,'R$ REAJUSTADO'!$M$2:$N$44,2,FALSE)</f>
        <v>11.98</v>
      </c>
      <c r="M3154" s="53">
        <f t="shared" si="113"/>
        <v>1.1980000000000002</v>
      </c>
      <c r="N3154" s="52">
        <f>G3154*'R$ REAJUSTADO'!$P$13</f>
        <v>28.896659999999997</v>
      </c>
      <c r="O3154" s="11">
        <v>0</v>
      </c>
      <c r="P3154" s="205">
        <f t="shared" si="114"/>
        <v>30.094659999999998</v>
      </c>
      <c r="Q3154" s="201" t="s">
        <v>5171</v>
      </c>
    </row>
    <row r="3155" spans="1:17" s="12" customFormat="1">
      <c r="A3155" s="119" t="s">
        <v>4330</v>
      </c>
      <c r="B3155" s="6" t="s">
        <v>4470</v>
      </c>
      <c r="C3155" s="148" t="s">
        <v>8478</v>
      </c>
      <c r="D3155" s="132" t="s">
        <v>2697</v>
      </c>
      <c r="E3155" s="8">
        <v>0.01</v>
      </c>
      <c r="F3155" s="166" t="s">
        <v>39</v>
      </c>
      <c r="G3155" s="9">
        <v>0.70199999999999996</v>
      </c>
      <c r="H3155" s="8"/>
      <c r="I3155" s="8"/>
      <c r="J3155" s="174"/>
      <c r="K3155" s="10"/>
      <c r="L3155" s="190">
        <f>VLOOKUP('Tabela STJ'!$F$5:$F$5098,'R$ REAJUSTADO'!$M$2:$N$44,2,FALSE)</f>
        <v>11.98</v>
      </c>
      <c r="M3155" s="53">
        <f t="shared" si="113"/>
        <v>0.1198</v>
      </c>
      <c r="N3155" s="52">
        <f>G3155*'R$ REAJUSTADO'!$P$13</f>
        <v>9.6735599999999984</v>
      </c>
      <c r="O3155" s="11">
        <v>0</v>
      </c>
      <c r="P3155" s="205">
        <f t="shared" si="114"/>
        <v>9.7933599999999981</v>
      </c>
      <c r="Q3155" s="201" t="s">
        <v>5171</v>
      </c>
    </row>
    <row r="3156" spans="1:17" s="12" customFormat="1">
      <c r="A3156" s="119" t="s">
        <v>4330</v>
      </c>
      <c r="B3156" s="6" t="s">
        <v>4470</v>
      </c>
      <c r="C3156" s="148" t="s">
        <v>8479</v>
      </c>
      <c r="D3156" s="132" t="s">
        <v>2701</v>
      </c>
      <c r="E3156" s="18">
        <v>0.1</v>
      </c>
      <c r="F3156" s="166" t="s">
        <v>39</v>
      </c>
      <c r="G3156" s="9">
        <v>2.097</v>
      </c>
      <c r="H3156" s="8"/>
      <c r="I3156" s="8"/>
      <c r="J3156" s="174"/>
      <c r="K3156" s="10"/>
      <c r="L3156" s="190">
        <f>VLOOKUP('Tabela STJ'!$F$5:$F$5098,'R$ REAJUSTADO'!$M$2:$N$44,2,FALSE)</f>
        <v>11.98</v>
      </c>
      <c r="M3156" s="53">
        <f t="shared" si="113"/>
        <v>1.1980000000000002</v>
      </c>
      <c r="N3156" s="52">
        <f>G3156*'R$ REAJUSTADO'!$P$13</f>
        <v>28.896659999999997</v>
      </c>
      <c r="O3156" s="11">
        <v>0</v>
      </c>
      <c r="P3156" s="205">
        <f t="shared" si="114"/>
        <v>30.094659999999998</v>
      </c>
      <c r="Q3156" s="201" t="s">
        <v>5171</v>
      </c>
    </row>
    <row r="3157" spans="1:17" s="12" customFormat="1">
      <c r="A3157" s="119" t="s">
        <v>4330</v>
      </c>
      <c r="B3157" s="6" t="s">
        <v>4470</v>
      </c>
      <c r="C3157" s="148" t="s">
        <v>8480</v>
      </c>
      <c r="D3157" s="132" t="s">
        <v>2703</v>
      </c>
      <c r="E3157" s="8">
        <v>0.1</v>
      </c>
      <c r="F3157" s="166" t="s">
        <v>39</v>
      </c>
      <c r="G3157" s="9">
        <v>1.764</v>
      </c>
      <c r="H3157" s="8"/>
      <c r="I3157" s="8"/>
      <c r="J3157" s="174"/>
      <c r="K3157" s="10"/>
      <c r="L3157" s="190">
        <f>VLOOKUP('Tabela STJ'!$F$5:$F$5098,'R$ REAJUSTADO'!$M$2:$N$44,2,FALSE)</f>
        <v>11.98</v>
      </c>
      <c r="M3157" s="53">
        <f t="shared" si="113"/>
        <v>1.1980000000000002</v>
      </c>
      <c r="N3157" s="52">
        <f>G3157*'R$ REAJUSTADO'!$P$13</f>
        <v>24.307919999999999</v>
      </c>
      <c r="O3157" s="11">
        <v>0</v>
      </c>
      <c r="P3157" s="205">
        <f t="shared" si="114"/>
        <v>25.50592</v>
      </c>
      <c r="Q3157" s="201" t="s">
        <v>5171</v>
      </c>
    </row>
    <row r="3158" spans="1:17" s="12" customFormat="1">
      <c r="A3158" s="119" t="s">
        <v>4330</v>
      </c>
      <c r="B3158" s="6" t="s">
        <v>4470</v>
      </c>
      <c r="C3158" s="148" t="s">
        <v>8481</v>
      </c>
      <c r="D3158" s="132" t="s">
        <v>2706</v>
      </c>
      <c r="E3158" s="18">
        <v>0.1</v>
      </c>
      <c r="F3158" s="166" t="s">
        <v>39</v>
      </c>
      <c r="G3158" s="9">
        <v>1.764</v>
      </c>
      <c r="H3158" s="8"/>
      <c r="I3158" s="8"/>
      <c r="J3158" s="174"/>
      <c r="K3158" s="10"/>
      <c r="L3158" s="190">
        <f>VLOOKUP('Tabela STJ'!$F$5:$F$5098,'R$ REAJUSTADO'!$M$2:$N$44,2,FALSE)</f>
        <v>11.98</v>
      </c>
      <c r="M3158" s="53">
        <f t="shared" si="113"/>
        <v>1.1980000000000002</v>
      </c>
      <c r="N3158" s="52">
        <f>G3158*'R$ REAJUSTADO'!$P$13</f>
        <v>24.307919999999999</v>
      </c>
      <c r="O3158" s="11">
        <v>0</v>
      </c>
      <c r="P3158" s="205">
        <f t="shared" si="114"/>
        <v>25.50592</v>
      </c>
      <c r="Q3158" s="201" t="s">
        <v>5171</v>
      </c>
    </row>
    <row r="3159" spans="1:17" s="12" customFormat="1">
      <c r="A3159" s="119" t="s">
        <v>4330</v>
      </c>
      <c r="B3159" s="6" t="s">
        <v>4470</v>
      </c>
      <c r="C3159" s="148" t="s">
        <v>8482</v>
      </c>
      <c r="D3159" s="132" t="s">
        <v>2718</v>
      </c>
      <c r="E3159" s="18">
        <v>0.5</v>
      </c>
      <c r="F3159" s="166" t="s">
        <v>39</v>
      </c>
      <c r="G3159" s="9">
        <v>14.742000000000001</v>
      </c>
      <c r="H3159" s="8"/>
      <c r="I3159" s="8"/>
      <c r="J3159" s="174"/>
      <c r="K3159" s="10"/>
      <c r="L3159" s="190">
        <f>VLOOKUP('Tabela STJ'!$F$5:$F$5098,'R$ REAJUSTADO'!$M$2:$N$44,2,FALSE)</f>
        <v>11.98</v>
      </c>
      <c r="M3159" s="53">
        <f t="shared" si="113"/>
        <v>5.99</v>
      </c>
      <c r="N3159" s="52">
        <f>G3159*'R$ REAJUSTADO'!$P$13</f>
        <v>203.14475999999999</v>
      </c>
      <c r="O3159" s="11">
        <v>0</v>
      </c>
      <c r="P3159" s="205">
        <f t="shared" si="114"/>
        <v>209.13476</v>
      </c>
      <c r="Q3159" s="201" t="s">
        <v>5171</v>
      </c>
    </row>
    <row r="3160" spans="1:17" s="12" customFormat="1">
      <c r="A3160" s="119" t="s">
        <v>4330</v>
      </c>
      <c r="B3160" s="6" t="s">
        <v>4470</v>
      </c>
      <c r="C3160" s="148" t="s">
        <v>8483</v>
      </c>
      <c r="D3160" s="132" t="s">
        <v>2634</v>
      </c>
      <c r="E3160" s="8">
        <v>0.01</v>
      </c>
      <c r="F3160" s="166" t="s">
        <v>39</v>
      </c>
      <c r="G3160" s="9">
        <v>0.72</v>
      </c>
      <c r="H3160" s="8"/>
      <c r="I3160" s="8"/>
      <c r="J3160" s="174"/>
      <c r="K3160" s="10"/>
      <c r="L3160" s="190">
        <f>VLOOKUP('Tabela STJ'!$F$5:$F$5098,'R$ REAJUSTADO'!$M$2:$N$44,2,FALSE)</f>
        <v>11.98</v>
      </c>
      <c r="M3160" s="53">
        <f t="shared" si="113"/>
        <v>0.1198</v>
      </c>
      <c r="N3160" s="52">
        <f>G3160*'R$ REAJUSTADO'!$P$13</f>
        <v>9.9215999999999998</v>
      </c>
      <c r="O3160" s="11">
        <v>0</v>
      </c>
      <c r="P3160" s="205">
        <f t="shared" si="114"/>
        <v>10.041399999999999</v>
      </c>
      <c r="Q3160" s="201" t="s">
        <v>5171</v>
      </c>
    </row>
    <row r="3161" spans="1:17" s="12" customFormat="1">
      <c r="A3161" s="119" t="s">
        <v>4330</v>
      </c>
      <c r="B3161" s="6" t="s">
        <v>4470</v>
      </c>
      <c r="C3161" s="148" t="s">
        <v>8484</v>
      </c>
      <c r="D3161" s="132" t="s">
        <v>2733</v>
      </c>
      <c r="E3161" s="18">
        <v>0.1</v>
      </c>
      <c r="F3161" s="166" t="s">
        <v>39</v>
      </c>
      <c r="G3161" s="9">
        <v>1.506</v>
      </c>
      <c r="H3161" s="8"/>
      <c r="I3161" s="8"/>
      <c r="J3161" s="174"/>
      <c r="K3161" s="10"/>
      <c r="L3161" s="190">
        <f>VLOOKUP('Tabela STJ'!$F$5:$F$5098,'R$ REAJUSTADO'!$M$2:$N$44,2,FALSE)</f>
        <v>11.98</v>
      </c>
      <c r="M3161" s="53">
        <f t="shared" si="113"/>
        <v>1.1980000000000002</v>
      </c>
      <c r="N3161" s="52">
        <f>G3161*'R$ REAJUSTADO'!$P$13</f>
        <v>20.752679999999998</v>
      </c>
      <c r="O3161" s="11">
        <v>0</v>
      </c>
      <c r="P3161" s="205">
        <f t="shared" si="114"/>
        <v>21.950679999999998</v>
      </c>
      <c r="Q3161" s="201" t="s">
        <v>5171</v>
      </c>
    </row>
    <row r="3162" spans="1:17" s="12" customFormat="1">
      <c r="A3162" s="119" t="s">
        <v>4330</v>
      </c>
      <c r="B3162" s="6" t="s">
        <v>4470</v>
      </c>
      <c r="C3162" s="148" t="s">
        <v>8485</v>
      </c>
      <c r="D3162" s="132" t="s">
        <v>2653</v>
      </c>
      <c r="E3162" s="8">
        <v>0.1</v>
      </c>
      <c r="F3162" s="166" t="s">
        <v>39</v>
      </c>
      <c r="G3162" s="9">
        <v>3.2669999999999999</v>
      </c>
      <c r="H3162" s="8"/>
      <c r="I3162" s="8"/>
      <c r="J3162" s="174"/>
      <c r="K3162" s="10"/>
      <c r="L3162" s="190">
        <f>VLOOKUP('Tabela STJ'!$F$5:$F$5098,'R$ REAJUSTADO'!$M$2:$N$44,2,FALSE)</f>
        <v>11.98</v>
      </c>
      <c r="M3162" s="53">
        <f t="shared" si="113"/>
        <v>1.1980000000000002</v>
      </c>
      <c r="N3162" s="52">
        <f>G3162*'R$ REAJUSTADO'!$P$13</f>
        <v>45.019259999999996</v>
      </c>
      <c r="O3162" s="11">
        <v>0</v>
      </c>
      <c r="P3162" s="205">
        <f t="shared" si="114"/>
        <v>46.217259999999996</v>
      </c>
      <c r="Q3162" s="201" t="s">
        <v>5171</v>
      </c>
    </row>
    <row r="3163" spans="1:17" s="12" customFormat="1">
      <c r="A3163" s="119" t="s">
        <v>4330</v>
      </c>
      <c r="B3163" s="6" t="s">
        <v>4470</v>
      </c>
      <c r="C3163" s="148" t="s">
        <v>8486</v>
      </c>
      <c r="D3163" s="132" t="s">
        <v>2688</v>
      </c>
      <c r="E3163" s="18">
        <v>0.1</v>
      </c>
      <c r="F3163" s="166" t="s">
        <v>39</v>
      </c>
      <c r="G3163" s="9">
        <v>3.2669999999999999</v>
      </c>
      <c r="H3163" s="8"/>
      <c r="I3163" s="8"/>
      <c r="J3163" s="174"/>
      <c r="K3163" s="10"/>
      <c r="L3163" s="190">
        <f>VLOOKUP('Tabela STJ'!$F$5:$F$5098,'R$ REAJUSTADO'!$M$2:$N$44,2,FALSE)</f>
        <v>11.98</v>
      </c>
      <c r="M3163" s="53">
        <f t="shared" si="113"/>
        <v>1.1980000000000002</v>
      </c>
      <c r="N3163" s="52">
        <f>G3163*'R$ REAJUSTADO'!$P$13</f>
        <v>45.019259999999996</v>
      </c>
      <c r="O3163" s="11">
        <v>0</v>
      </c>
      <c r="P3163" s="205">
        <f t="shared" si="114"/>
        <v>46.217259999999996</v>
      </c>
      <c r="Q3163" s="201" t="s">
        <v>5171</v>
      </c>
    </row>
    <row r="3164" spans="1:17" s="12" customFormat="1">
      <c r="A3164" s="119" t="s">
        <v>4330</v>
      </c>
      <c r="B3164" s="6" t="s">
        <v>4470</v>
      </c>
      <c r="C3164" s="148" t="s">
        <v>8487</v>
      </c>
      <c r="D3164" s="132" t="s">
        <v>2682</v>
      </c>
      <c r="E3164" s="18">
        <v>0.1</v>
      </c>
      <c r="F3164" s="166" t="s">
        <v>39</v>
      </c>
      <c r="G3164" s="9">
        <v>3.2669999999999999</v>
      </c>
      <c r="H3164" s="8"/>
      <c r="I3164" s="8"/>
      <c r="J3164" s="174"/>
      <c r="K3164" s="10"/>
      <c r="L3164" s="190">
        <f>VLOOKUP('Tabela STJ'!$F$5:$F$5098,'R$ REAJUSTADO'!$M$2:$N$44,2,FALSE)</f>
        <v>11.98</v>
      </c>
      <c r="M3164" s="53">
        <f t="shared" si="113"/>
        <v>1.1980000000000002</v>
      </c>
      <c r="N3164" s="52">
        <f>G3164*'R$ REAJUSTADO'!$P$13</f>
        <v>45.019259999999996</v>
      </c>
      <c r="O3164" s="11">
        <v>0</v>
      </c>
      <c r="P3164" s="205">
        <f t="shared" si="114"/>
        <v>46.217259999999996</v>
      </c>
      <c r="Q3164" s="201" t="s">
        <v>5171</v>
      </c>
    </row>
    <row r="3165" spans="1:17" s="12" customFormat="1">
      <c r="A3165" s="119" t="s">
        <v>4330</v>
      </c>
      <c r="B3165" s="6" t="s">
        <v>4470</v>
      </c>
      <c r="C3165" s="148" t="s">
        <v>8488</v>
      </c>
      <c r="D3165" s="132" t="s">
        <v>2692</v>
      </c>
      <c r="E3165" s="8">
        <v>0.75</v>
      </c>
      <c r="F3165" s="166" t="s">
        <v>39</v>
      </c>
      <c r="G3165" s="9">
        <v>27.684000000000001</v>
      </c>
      <c r="H3165" s="8"/>
      <c r="I3165" s="8"/>
      <c r="J3165" s="174"/>
      <c r="K3165" s="10"/>
      <c r="L3165" s="190">
        <f>VLOOKUP('Tabela STJ'!$F$5:$F$5098,'R$ REAJUSTADO'!$M$2:$N$44,2,FALSE)</f>
        <v>11.98</v>
      </c>
      <c r="M3165" s="53">
        <f t="shared" si="113"/>
        <v>8.9849999999999994</v>
      </c>
      <c r="N3165" s="52">
        <f>G3165*'R$ REAJUSTADO'!$P$13</f>
        <v>381.48552000000001</v>
      </c>
      <c r="O3165" s="11">
        <v>0</v>
      </c>
      <c r="P3165" s="205">
        <f t="shared" si="114"/>
        <v>390.47052000000002</v>
      </c>
      <c r="Q3165" s="201" t="s">
        <v>5171</v>
      </c>
    </row>
    <row r="3166" spans="1:17" s="12" customFormat="1" ht="30">
      <c r="A3166" s="119" t="s">
        <v>4330</v>
      </c>
      <c r="B3166" s="6" t="s">
        <v>4470</v>
      </c>
      <c r="C3166" s="148" t="s">
        <v>8489</v>
      </c>
      <c r="D3166" s="132" t="s">
        <v>2711</v>
      </c>
      <c r="E3166" s="18">
        <v>0.1</v>
      </c>
      <c r="F3166" s="166" t="s">
        <v>39</v>
      </c>
      <c r="G3166" s="9">
        <v>3.2669999999999999</v>
      </c>
      <c r="H3166" s="8"/>
      <c r="I3166" s="8"/>
      <c r="J3166" s="174"/>
      <c r="K3166" s="10"/>
      <c r="L3166" s="190">
        <f>VLOOKUP('Tabela STJ'!$F$5:$F$5098,'R$ REAJUSTADO'!$M$2:$N$44,2,FALSE)</f>
        <v>11.98</v>
      </c>
      <c r="M3166" s="53">
        <f t="shared" si="113"/>
        <v>1.1980000000000002</v>
      </c>
      <c r="N3166" s="52">
        <f>G3166*'R$ REAJUSTADO'!$P$13</f>
        <v>45.019259999999996</v>
      </c>
      <c r="O3166" s="11">
        <v>0</v>
      </c>
      <c r="P3166" s="205">
        <f t="shared" si="114"/>
        <v>46.217259999999996</v>
      </c>
      <c r="Q3166" s="201" t="s">
        <v>5171</v>
      </c>
    </row>
    <row r="3167" spans="1:17" s="12" customFormat="1">
      <c r="A3167" s="119" t="s">
        <v>4330</v>
      </c>
      <c r="B3167" s="6" t="s">
        <v>4470</v>
      </c>
      <c r="C3167" s="148" t="s">
        <v>8490</v>
      </c>
      <c r="D3167" s="132" t="s">
        <v>2709</v>
      </c>
      <c r="E3167" s="8">
        <v>1</v>
      </c>
      <c r="F3167" s="166" t="s">
        <v>32</v>
      </c>
      <c r="G3167" s="9">
        <v>7.4340000000000002</v>
      </c>
      <c r="H3167" s="8"/>
      <c r="I3167" s="8"/>
      <c r="J3167" s="174"/>
      <c r="K3167" s="10"/>
      <c r="L3167" s="190">
        <f>VLOOKUP('Tabela STJ'!$F$5:$F$5098,'R$ REAJUSTADO'!$M$2:$N$44,2,FALSE)</f>
        <v>35.950000000000003</v>
      </c>
      <c r="M3167" s="53">
        <f t="shared" si="113"/>
        <v>35.950000000000003</v>
      </c>
      <c r="N3167" s="52">
        <f>G3167*'R$ REAJUSTADO'!$P$13</f>
        <v>102.44051999999999</v>
      </c>
      <c r="O3167" s="11">
        <v>0</v>
      </c>
      <c r="P3167" s="205">
        <f t="shared" si="114"/>
        <v>138.39051999999998</v>
      </c>
      <c r="Q3167" s="201" t="s">
        <v>5171</v>
      </c>
    </row>
    <row r="3168" spans="1:17" s="12" customFormat="1">
      <c r="A3168" s="119" t="s">
        <v>4330</v>
      </c>
      <c r="B3168" s="6" t="s">
        <v>4470</v>
      </c>
      <c r="C3168" s="148" t="s">
        <v>8491</v>
      </c>
      <c r="D3168" s="132" t="s">
        <v>2710</v>
      </c>
      <c r="E3168" s="18">
        <v>0.1</v>
      </c>
      <c r="F3168" s="166" t="s">
        <v>39</v>
      </c>
      <c r="G3168" s="9">
        <v>8.0909999999999993</v>
      </c>
      <c r="H3168" s="8"/>
      <c r="I3168" s="8"/>
      <c r="J3168" s="174"/>
      <c r="K3168" s="10"/>
      <c r="L3168" s="190">
        <f>VLOOKUP('Tabela STJ'!$F$5:$F$5098,'R$ REAJUSTADO'!$M$2:$N$44,2,FALSE)</f>
        <v>11.98</v>
      </c>
      <c r="M3168" s="53">
        <f t="shared" si="113"/>
        <v>1.1980000000000002</v>
      </c>
      <c r="N3168" s="52">
        <f>G3168*'R$ REAJUSTADO'!$P$13</f>
        <v>111.49397999999998</v>
      </c>
      <c r="O3168" s="11">
        <v>0</v>
      </c>
      <c r="P3168" s="205">
        <f t="shared" si="114"/>
        <v>112.69197999999997</v>
      </c>
      <c r="Q3168" s="201" t="s">
        <v>5171</v>
      </c>
    </row>
    <row r="3169" spans="1:17" s="12" customFormat="1">
      <c r="A3169" s="119" t="s">
        <v>4330</v>
      </c>
      <c r="B3169" s="6" t="s">
        <v>4470</v>
      </c>
      <c r="C3169" s="148" t="s">
        <v>8492</v>
      </c>
      <c r="D3169" s="132" t="s">
        <v>2747</v>
      </c>
      <c r="E3169" s="8">
        <v>0.01</v>
      </c>
      <c r="F3169" s="166" t="s">
        <v>39</v>
      </c>
      <c r="G3169" s="9">
        <v>22.24</v>
      </c>
      <c r="H3169" s="8"/>
      <c r="I3169" s="8"/>
      <c r="J3169" s="174"/>
      <c r="K3169" s="10"/>
      <c r="L3169" s="190">
        <f>VLOOKUP('Tabela STJ'!$F$5:$F$5098,'R$ REAJUSTADO'!$M$2:$N$44,2,FALSE)</f>
        <v>11.98</v>
      </c>
      <c r="M3169" s="53">
        <f>L3169*E3169</f>
        <v>0.1198</v>
      </c>
      <c r="N3169" s="52">
        <f>G3169*'R$ REAJUSTADO'!$P$13</f>
        <v>306.46719999999999</v>
      </c>
      <c r="O3169" s="11">
        <v>0</v>
      </c>
      <c r="P3169" s="205">
        <f t="shared" si="114"/>
        <v>306.58699999999999</v>
      </c>
      <c r="Q3169" s="201" t="s">
        <v>5171</v>
      </c>
    </row>
    <row r="3170" spans="1:17" s="12" customFormat="1">
      <c r="A3170" s="119" t="s">
        <v>4330</v>
      </c>
      <c r="B3170" s="6" t="s">
        <v>4470</v>
      </c>
      <c r="C3170" s="148" t="s">
        <v>8493</v>
      </c>
      <c r="D3170" s="132" t="s">
        <v>2748</v>
      </c>
      <c r="E3170" s="8">
        <v>0.01</v>
      </c>
      <c r="F3170" s="166" t="s">
        <v>39</v>
      </c>
      <c r="G3170" s="9">
        <v>33.619999999999997</v>
      </c>
      <c r="H3170" s="8"/>
      <c r="I3170" s="8"/>
      <c r="J3170" s="174"/>
      <c r="K3170" s="10"/>
      <c r="L3170" s="190">
        <f>VLOOKUP('Tabela STJ'!$F$5:$F$5098,'R$ REAJUSTADO'!$M$2:$N$44,2,FALSE)</f>
        <v>11.98</v>
      </c>
      <c r="M3170" s="53">
        <f t="shared" si="113"/>
        <v>0.1198</v>
      </c>
      <c r="N3170" s="52">
        <f>G3170*'R$ REAJUSTADO'!$P$13</f>
        <v>463.28359999999992</v>
      </c>
      <c r="O3170" s="11">
        <v>0</v>
      </c>
      <c r="P3170" s="205">
        <f t="shared" si="114"/>
        <v>463.40339999999992</v>
      </c>
      <c r="Q3170" s="201" t="s">
        <v>5171</v>
      </c>
    </row>
    <row r="3171" spans="1:17" s="12" customFormat="1">
      <c r="A3171" s="119" t="s">
        <v>4330</v>
      </c>
      <c r="B3171" s="6" t="s">
        <v>4470</v>
      </c>
      <c r="C3171" s="148" t="s">
        <v>8494</v>
      </c>
      <c r="D3171" s="132" t="s">
        <v>2749</v>
      </c>
      <c r="E3171" s="8">
        <v>0.01</v>
      </c>
      <c r="F3171" s="166" t="s">
        <v>39</v>
      </c>
      <c r="G3171" s="9">
        <v>33.619999999999997</v>
      </c>
      <c r="H3171" s="8"/>
      <c r="I3171" s="8"/>
      <c r="J3171" s="174"/>
      <c r="K3171" s="10"/>
      <c r="L3171" s="190">
        <f>VLOOKUP('Tabela STJ'!$F$5:$F$5098,'R$ REAJUSTADO'!$M$2:$N$44,2,FALSE)</f>
        <v>11.98</v>
      </c>
      <c r="M3171" s="53">
        <f t="shared" si="113"/>
        <v>0.1198</v>
      </c>
      <c r="N3171" s="52">
        <f>G3171*'R$ REAJUSTADO'!$P$13</f>
        <v>463.28359999999992</v>
      </c>
      <c r="O3171" s="11">
        <v>0</v>
      </c>
      <c r="P3171" s="205">
        <f t="shared" si="114"/>
        <v>463.40339999999992</v>
      </c>
      <c r="Q3171" s="201" t="s">
        <v>5171</v>
      </c>
    </row>
    <row r="3172" spans="1:17" s="12" customFormat="1">
      <c r="A3172" s="119" t="s">
        <v>4330</v>
      </c>
      <c r="B3172" s="6" t="s">
        <v>4470</v>
      </c>
      <c r="C3172" s="148" t="s">
        <v>8495</v>
      </c>
      <c r="D3172" s="132" t="s">
        <v>2750</v>
      </c>
      <c r="E3172" s="8">
        <v>0.01</v>
      </c>
      <c r="F3172" s="166" t="s">
        <v>39</v>
      </c>
      <c r="G3172" s="9">
        <v>9.9410000000000007</v>
      </c>
      <c r="H3172" s="8"/>
      <c r="I3172" s="8"/>
      <c r="J3172" s="174"/>
      <c r="K3172" s="10"/>
      <c r="L3172" s="190">
        <f>VLOOKUP('Tabela STJ'!$F$5:$F$5098,'R$ REAJUSTADO'!$M$2:$N$44,2,FALSE)</f>
        <v>11.98</v>
      </c>
      <c r="M3172" s="53">
        <f t="shared" si="113"/>
        <v>0.1198</v>
      </c>
      <c r="N3172" s="52">
        <f>G3172*'R$ REAJUSTADO'!$P$13</f>
        <v>136.98698000000002</v>
      </c>
      <c r="O3172" s="11">
        <v>0</v>
      </c>
      <c r="P3172" s="205">
        <f t="shared" si="114"/>
        <v>137.10678000000001</v>
      </c>
      <c r="Q3172" s="201" t="s">
        <v>5171</v>
      </c>
    </row>
    <row r="3173" spans="1:17" s="12" customFormat="1">
      <c r="A3173" s="119" t="s">
        <v>4330</v>
      </c>
      <c r="B3173" s="6" t="s">
        <v>4470</v>
      </c>
      <c r="C3173" s="148" t="s">
        <v>8496</v>
      </c>
      <c r="D3173" s="132" t="s">
        <v>2751</v>
      </c>
      <c r="E3173" s="8">
        <v>0.01</v>
      </c>
      <c r="F3173" s="166" t="s">
        <v>39</v>
      </c>
      <c r="G3173" s="9">
        <v>3.3220000000000001</v>
      </c>
      <c r="H3173" s="8"/>
      <c r="I3173" s="8"/>
      <c r="J3173" s="174"/>
      <c r="K3173" s="10"/>
      <c r="L3173" s="190">
        <f>VLOOKUP('Tabela STJ'!$F$5:$F$5098,'R$ REAJUSTADO'!$M$2:$N$44,2,FALSE)</f>
        <v>11.98</v>
      </c>
      <c r="M3173" s="53">
        <f t="shared" si="113"/>
        <v>0.1198</v>
      </c>
      <c r="N3173" s="52">
        <f>G3173*'R$ REAJUSTADO'!$P$13</f>
        <v>45.777160000000002</v>
      </c>
      <c r="O3173" s="11">
        <v>0</v>
      </c>
      <c r="P3173" s="205">
        <f t="shared" si="114"/>
        <v>45.89696</v>
      </c>
      <c r="Q3173" s="201" t="s">
        <v>5171</v>
      </c>
    </row>
    <row r="3174" spans="1:17" s="12" customFormat="1">
      <c r="A3174" s="119" t="s">
        <v>4330</v>
      </c>
      <c r="B3174" s="6" t="s">
        <v>4470</v>
      </c>
      <c r="C3174" s="148" t="s">
        <v>8497</v>
      </c>
      <c r="D3174" s="132" t="s">
        <v>2745</v>
      </c>
      <c r="E3174" s="8">
        <v>0.01</v>
      </c>
      <c r="F3174" s="166" t="s">
        <v>39</v>
      </c>
      <c r="G3174" s="9">
        <v>1.796</v>
      </c>
      <c r="H3174" s="8"/>
      <c r="I3174" s="8"/>
      <c r="J3174" s="174"/>
      <c r="K3174" s="10"/>
      <c r="L3174" s="190">
        <f>VLOOKUP('Tabela STJ'!$F$5:$F$5098,'R$ REAJUSTADO'!$M$2:$N$44,2,FALSE)</f>
        <v>11.98</v>
      </c>
      <c r="M3174" s="53">
        <f t="shared" si="113"/>
        <v>0.1198</v>
      </c>
      <c r="N3174" s="52">
        <f>G3174*'R$ REAJUSTADO'!$P$13</f>
        <v>24.74888</v>
      </c>
      <c r="O3174" s="11">
        <v>0</v>
      </c>
      <c r="P3174" s="205">
        <f t="shared" si="114"/>
        <v>24.868680000000001</v>
      </c>
      <c r="Q3174" s="201" t="s">
        <v>5171</v>
      </c>
    </row>
    <row r="3175" spans="1:17" s="12" customFormat="1">
      <c r="A3175" s="119" t="s">
        <v>4330</v>
      </c>
      <c r="B3175" s="6" t="s">
        <v>4470</v>
      </c>
      <c r="C3175" s="148" t="s">
        <v>8498</v>
      </c>
      <c r="D3175" s="132" t="s">
        <v>2753</v>
      </c>
      <c r="E3175" s="8">
        <v>0.01</v>
      </c>
      <c r="F3175" s="166" t="s">
        <v>39</v>
      </c>
      <c r="G3175" s="9">
        <v>56.292000000000002</v>
      </c>
      <c r="H3175" s="8"/>
      <c r="I3175" s="8"/>
      <c r="J3175" s="174"/>
      <c r="K3175" s="10"/>
      <c r="L3175" s="190">
        <f>VLOOKUP('Tabela STJ'!$F$5:$F$5098,'R$ REAJUSTADO'!$M$2:$N$44,2,FALSE)</f>
        <v>11.98</v>
      </c>
      <c r="M3175" s="53">
        <f t="shared" si="113"/>
        <v>0.1198</v>
      </c>
      <c r="N3175" s="52">
        <f>G3175*'R$ REAJUSTADO'!$P$13</f>
        <v>775.70375999999999</v>
      </c>
      <c r="O3175" s="11">
        <v>0</v>
      </c>
      <c r="P3175" s="205">
        <f t="shared" si="114"/>
        <v>775.82356000000004</v>
      </c>
      <c r="Q3175" s="201" t="s">
        <v>5171</v>
      </c>
    </row>
    <row r="3176" spans="1:17" s="26" customFormat="1" ht="31.5">
      <c r="A3176" s="273" t="s">
        <v>5497</v>
      </c>
      <c r="B3176" s="273"/>
      <c r="C3176" s="273"/>
      <c r="D3176" s="273"/>
      <c r="E3176" s="273"/>
      <c r="F3176" s="273"/>
      <c r="G3176" s="273"/>
      <c r="H3176" s="273"/>
      <c r="I3176" s="273"/>
      <c r="J3176" s="273"/>
      <c r="K3176" s="273"/>
      <c r="L3176" s="273"/>
      <c r="M3176" s="273"/>
      <c r="N3176" s="273"/>
      <c r="O3176" s="273"/>
      <c r="P3176" s="273"/>
      <c r="Q3176" s="273"/>
    </row>
    <row r="3177" spans="1:17" s="12" customFormat="1">
      <c r="A3177" s="119" t="s">
        <v>4330</v>
      </c>
      <c r="B3177" s="6" t="s">
        <v>4471</v>
      </c>
      <c r="C3177" s="148" t="s">
        <v>8499</v>
      </c>
      <c r="D3177" s="132" t="s">
        <v>2755</v>
      </c>
      <c r="E3177" s="8">
        <v>0.01</v>
      </c>
      <c r="F3177" s="166" t="s">
        <v>39</v>
      </c>
      <c r="G3177" s="9">
        <v>1.413</v>
      </c>
      <c r="H3177" s="8"/>
      <c r="I3177" s="8"/>
      <c r="J3177" s="174"/>
      <c r="K3177" s="10"/>
      <c r="L3177" s="190">
        <f>VLOOKUP('Tabela STJ'!$F$5:$F$5098,'R$ REAJUSTADO'!$M$2:$N$44,2,FALSE)</f>
        <v>11.98</v>
      </c>
      <c r="M3177" s="53">
        <f>L3177*E3177</f>
        <v>0.1198</v>
      </c>
      <c r="N3177" s="52">
        <f>G3177*'R$ REAJUSTADO'!$P$13</f>
        <v>19.471139999999998</v>
      </c>
      <c r="O3177" s="11">
        <v>0</v>
      </c>
      <c r="P3177" s="205">
        <f>SUM(M3177:O3177)</f>
        <v>19.59094</v>
      </c>
      <c r="Q3177" s="201" t="s">
        <v>5171</v>
      </c>
    </row>
    <row r="3178" spans="1:17" s="12" customFormat="1">
      <c r="A3178" s="119" t="s">
        <v>4330</v>
      </c>
      <c r="B3178" s="6" t="s">
        <v>4471</v>
      </c>
      <c r="C3178" s="148" t="s">
        <v>8500</v>
      </c>
      <c r="D3178" s="132" t="s">
        <v>2756</v>
      </c>
      <c r="E3178" s="8">
        <v>0.04</v>
      </c>
      <c r="F3178" s="166" t="s">
        <v>39</v>
      </c>
      <c r="G3178" s="9">
        <v>0.42299999999999999</v>
      </c>
      <c r="H3178" s="8"/>
      <c r="I3178" s="8"/>
      <c r="J3178" s="174"/>
      <c r="K3178" s="10"/>
      <c r="L3178" s="190">
        <f>VLOOKUP('Tabela STJ'!$F$5:$F$5098,'R$ REAJUSTADO'!$M$2:$N$44,2,FALSE)</f>
        <v>11.98</v>
      </c>
      <c r="M3178" s="53">
        <f t="shared" ref="M3178:M3194" si="115">L3178*E3178</f>
        <v>0.47920000000000001</v>
      </c>
      <c r="N3178" s="52">
        <f>G3178*'R$ REAJUSTADO'!$P$13</f>
        <v>5.8289399999999993</v>
      </c>
      <c r="O3178" s="11">
        <v>0</v>
      </c>
      <c r="P3178" s="205">
        <f t="shared" si="114"/>
        <v>6.308139999999999</v>
      </c>
      <c r="Q3178" s="201" t="s">
        <v>5171</v>
      </c>
    </row>
    <row r="3179" spans="1:17" s="12" customFormat="1" ht="30">
      <c r="A3179" s="119" t="s">
        <v>4330</v>
      </c>
      <c r="B3179" s="6" t="s">
        <v>4471</v>
      </c>
      <c r="C3179" s="148" t="s">
        <v>8501</v>
      </c>
      <c r="D3179" s="132" t="s">
        <v>2757</v>
      </c>
      <c r="E3179" s="8">
        <v>0.04</v>
      </c>
      <c r="F3179" s="166" t="s">
        <v>39</v>
      </c>
      <c r="G3179" s="9">
        <v>1.5840000000000001</v>
      </c>
      <c r="H3179" s="8"/>
      <c r="I3179" s="8"/>
      <c r="J3179" s="174"/>
      <c r="K3179" s="10"/>
      <c r="L3179" s="190">
        <f>VLOOKUP('Tabela STJ'!$F$5:$F$5098,'R$ REAJUSTADO'!$M$2:$N$44,2,FALSE)</f>
        <v>11.98</v>
      </c>
      <c r="M3179" s="53">
        <f t="shared" si="115"/>
        <v>0.47920000000000001</v>
      </c>
      <c r="N3179" s="52">
        <f>G3179*'R$ REAJUSTADO'!$P$13</f>
        <v>21.82752</v>
      </c>
      <c r="O3179" s="11">
        <v>0</v>
      </c>
      <c r="P3179" s="205">
        <f t="shared" si="114"/>
        <v>22.306719999999999</v>
      </c>
      <c r="Q3179" s="201" t="s">
        <v>5171</v>
      </c>
    </row>
    <row r="3180" spans="1:17" s="12" customFormat="1">
      <c r="A3180" s="119" t="s">
        <v>4330</v>
      </c>
      <c r="B3180" s="6" t="s">
        <v>4471</v>
      </c>
      <c r="C3180" s="148" t="s">
        <v>8502</v>
      </c>
      <c r="D3180" s="132" t="s">
        <v>2758</v>
      </c>
      <c r="E3180" s="8">
        <v>0.04</v>
      </c>
      <c r="F3180" s="166" t="s">
        <v>39</v>
      </c>
      <c r="G3180" s="9">
        <v>0.42299999999999999</v>
      </c>
      <c r="H3180" s="8"/>
      <c r="I3180" s="8"/>
      <c r="J3180" s="174"/>
      <c r="K3180" s="10"/>
      <c r="L3180" s="190">
        <f>VLOOKUP('Tabela STJ'!$F$5:$F$5098,'R$ REAJUSTADO'!$M$2:$N$44,2,FALSE)</f>
        <v>11.98</v>
      </c>
      <c r="M3180" s="53">
        <f t="shared" si="115"/>
        <v>0.47920000000000001</v>
      </c>
      <c r="N3180" s="52">
        <f>G3180*'R$ REAJUSTADO'!$P$13</f>
        <v>5.8289399999999993</v>
      </c>
      <c r="O3180" s="11">
        <v>0</v>
      </c>
      <c r="P3180" s="205">
        <f t="shared" si="114"/>
        <v>6.308139999999999</v>
      </c>
      <c r="Q3180" s="201" t="s">
        <v>5171</v>
      </c>
    </row>
    <row r="3181" spans="1:17" s="12" customFormat="1">
      <c r="A3181" s="119" t="s">
        <v>4330</v>
      </c>
      <c r="B3181" s="6" t="s">
        <v>4471</v>
      </c>
      <c r="C3181" s="148" t="s">
        <v>8503</v>
      </c>
      <c r="D3181" s="132" t="s">
        <v>2761</v>
      </c>
      <c r="E3181" s="8">
        <v>0.04</v>
      </c>
      <c r="F3181" s="166" t="s">
        <v>39</v>
      </c>
      <c r="G3181" s="9">
        <v>2.7269999999999999</v>
      </c>
      <c r="H3181" s="8"/>
      <c r="I3181" s="8"/>
      <c r="J3181" s="174"/>
      <c r="K3181" s="10"/>
      <c r="L3181" s="190">
        <f>VLOOKUP('Tabela STJ'!$F$5:$F$5098,'R$ REAJUSTADO'!$M$2:$N$44,2,FALSE)</f>
        <v>11.98</v>
      </c>
      <c r="M3181" s="53">
        <f t="shared" si="115"/>
        <v>0.47920000000000001</v>
      </c>
      <c r="N3181" s="52">
        <f>G3181*'R$ REAJUSTADO'!$P$13</f>
        <v>37.578059999999994</v>
      </c>
      <c r="O3181" s="11">
        <v>0</v>
      </c>
      <c r="P3181" s="205">
        <f t="shared" si="114"/>
        <v>38.057259999999992</v>
      </c>
      <c r="Q3181" s="201" t="s">
        <v>5171</v>
      </c>
    </row>
    <row r="3182" spans="1:17" s="12" customFormat="1">
      <c r="A3182" s="119" t="s">
        <v>4330</v>
      </c>
      <c r="B3182" s="6" t="s">
        <v>4471</v>
      </c>
      <c r="C3182" s="148" t="s">
        <v>8504</v>
      </c>
      <c r="D3182" s="132" t="s">
        <v>2762</v>
      </c>
      <c r="E3182" s="8">
        <v>0.04</v>
      </c>
      <c r="F3182" s="166" t="s">
        <v>39</v>
      </c>
      <c r="G3182" s="9">
        <v>0.65700000000000003</v>
      </c>
      <c r="H3182" s="8"/>
      <c r="I3182" s="8"/>
      <c r="J3182" s="174"/>
      <c r="K3182" s="10"/>
      <c r="L3182" s="190">
        <f>VLOOKUP('Tabela STJ'!$F$5:$F$5098,'R$ REAJUSTADO'!$M$2:$N$44,2,FALSE)</f>
        <v>11.98</v>
      </c>
      <c r="M3182" s="53">
        <f t="shared" si="115"/>
        <v>0.47920000000000001</v>
      </c>
      <c r="N3182" s="52">
        <f>G3182*'R$ REAJUSTADO'!$P$13</f>
        <v>9.0534599999999994</v>
      </c>
      <c r="O3182" s="11">
        <v>0</v>
      </c>
      <c r="P3182" s="205">
        <f t="shared" si="114"/>
        <v>9.5326599999999999</v>
      </c>
      <c r="Q3182" s="201" t="s">
        <v>5171</v>
      </c>
    </row>
    <row r="3183" spans="1:17" s="12" customFormat="1">
      <c r="A3183" s="119" t="s">
        <v>4330</v>
      </c>
      <c r="B3183" s="6" t="s">
        <v>4471</v>
      </c>
      <c r="C3183" s="148" t="s">
        <v>8505</v>
      </c>
      <c r="D3183" s="132" t="s">
        <v>2763</v>
      </c>
      <c r="E3183" s="8">
        <v>0.04</v>
      </c>
      <c r="F3183" s="166" t="s">
        <v>39</v>
      </c>
      <c r="G3183" s="9">
        <v>0.42299999999999999</v>
      </c>
      <c r="H3183" s="8"/>
      <c r="I3183" s="8"/>
      <c r="J3183" s="174"/>
      <c r="K3183" s="10"/>
      <c r="L3183" s="190">
        <f>VLOOKUP('Tabela STJ'!$F$5:$F$5098,'R$ REAJUSTADO'!$M$2:$N$44,2,FALSE)</f>
        <v>11.98</v>
      </c>
      <c r="M3183" s="53">
        <f t="shared" si="115"/>
        <v>0.47920000000000001</v>
      </c>
      <c r="N3183" s="52">
        <f>G3183*'R$ REAJUSTADO'!$P$13</f>
        <v>5.8289399999999993</v>
      </c>
      <c r="O3183" s="11">
        <v>0</v>
      </c>
      <c r="P3183" s="205">
        <f t="shared" si="114"/>
        <v>6.308139999999999</v>
      </c>
      <c r="Q3183" s="201" t="s">
        <v>5171</v>
      </c>
    </row>
    <row r="3184" spans="1:17" s="12" customFormat="1">
      <c r="A3184" s="119" t="s">
        <v>4330</v>
      </c>
      <c r="B3184" s="6" t="s">
        <v>4471</v>
      </c>
      <c r="C3184" s="148" t="s">
        <v>8506</v>
      </c>
      <c r="D3184" s="132" t="s">
        <v>2764</v>
      </c>
      <c r="E3184" s="8">
        <v>0.04</v>
      </c>
      <c r="F3184" s="166" t="s">
        <v>39</v>
      </c>
      <c r="G3184" s="9">
        <v>0.65700000000000003</v>
      </c>
      <c r="H3184" s="8"/>
      <c r="I3184" s="8"/>
      <c r="J3184" s="174"/>
      <c r="K3184" s="10"/>
      <c r="L3184" s="190">
        <f>VLOOKUP('Tabela STJ'!$F$5:$F$5098,'R$ REAJUSTADO'!$M$2:$N$44,2,FALSE)</f>
        <v>11.98</v>
      </c>
      <c r="M3184" s="53">
        <f t="shared" si="115"/>
        <v>0.47920000000000001</v>
      </c>
      <c r="N3184" s="52">
        <f>G3184*'R$ REAJUSTADO'!$P$13</f>
        <v>9.0534599999999994</v>
      </c>
      <c r="O3184" s="11">
        <v>0</v>
      </c>
      <c r="P3184" s="205">
        <f t="shared" si="114"/>
        <v>9.5326599999999999</v>
      </c>
      <c r="Q3184" s="201" t="s">
        <v>5171</v>
      </c>
    </row>
    <row r="3185" spans="1:17" s="12" customFormat="1">
      <c r="A3185" s="119" t="s">
        <v>4330</v>
      </c>
      <c r="B3185" s="6" t="s">
        <v>4471</v>
      </c>
      <c r="C3185" s="148" t="s">
        <v>8507</v>
      </c>
      <c r="D3185" s="132" t="s">
        <v>2765</v>
      </c>
      <c r="E3185" s="8">
        <v>0.04</v>
      </c>
      <c r="F3185" s="166" t="s">
        <v>39</v>
      </c>
      <c r="G3185" s="9">
        <v>0.42299999999999999</v>
      </c>
      <c r="H3185" s="8"/>
      <c r="I3185" s="8"/>
      <c r="J3185" s="174"/>
      <c r="K3185" s="10"/>
      <c r="L3185" s="190">
        <f>VLOOKUP('Tabela STJ'!$F$5:$F$5098,'R$ REAJUSTADO'!$M$2:$N$44,2,FALSE)</f>
        <v>11.98</v>
      </c>
      <c r="M3185" s="53">
        <f t="shared" si="115"/>
        <v>0.47920000000000001</v>
      </c>
      <c r="N3185" s="52">
        <f>G3185*'R$ REAJUSTADO'!$P$13</f>
        <v>5.8289399999999993</v>
      </c>
      <c r="O3185" s="11">
        <v>0</v>
      </c>
      <c r="P3185" s="205">
        <f t="shared" si="114"/>
        <v>6.308139999999999</v>
      </c>
      <c r="Q3185" s="201" t="s">
        <v>5171</v>
      </c>
    </row>
    <row r="3186" spans="1:17" s="12" customFormat="1">
      <c r="A3186" s="119" t="s">
        <v>4330</v>
      </c>
      <c r="B3186" s="6" t="s">
        <v>4471</v>
      </c>
      <c r="C3186" s="148" t="s">
        <v>8508</v>
      </c>
      <c r="D3186" s="132" t="s">
        <v>2766</v>
      </c>
      <c r="E3186" s="8">
        <v>0.04</v>
      </c>
      <c r="F3186" s="166" t="s">
        <v>39</v>
      </c>
      <c r="G3186" s="9">
        <v>0.42299999999999999</v>
      </c>
      <c r="H3186" s="8"/>
      <c r="I3186" s="8"/>
      <c r="J3186" s="174"/>
      <c r="K3186" s="10"/>
      <c r="L3186" s="190">
        <f>VLOOKUP('Tabela STJ'!$F$5:$F$5098,'R$ REAJUSTADO'!$M$2:$N$44,2,FALSE)</f>
        <v>11.98</v>
      </c>
      <c r="M3186" s="53">
        <f t="shared" si="115"/>
        <v>0.47920000000000001</v>
      </c>
      <c r="N3186" s="52">
        <f>G3186*'R$ REAJUSTADO'!$P$13</f>
        <v>5.8289399999999993</v>
      </c>
      <c r="O3186" s="11">
        <v>0</v>
      </c>
      <c r="P3186" s="205">
        <f t="shared" ref="P3186:P3250" si="116">SUM(M3186:O3186)</f>
        <v>6.308139999999999</v>
      </c>
      <c r="Q3186" s="201" t="s">
        <v>5171</v>
      </c>
    </row>
    <row r="3187" spans="1:17" s="12" customFormat="1">
      <c r="A3187" s="119" t="s">
        <v>4330</v>
      </c>
      <c r="B3187" s="6" t="s">
        <v>4471</v>
      </c>
      <c r="C3187" s="148" t="s">
        <v>8509</v>
      </c>
      <c r="D3187" s="132" t="s">
        <v>2767</v>
      </c>
      <c r="E3187" s="8">
        <v>0.04</v>
      </c>
      <c r="F3187" s="166" t="s">
        <v>39</v>
      </c>
      <c r="G3187" s="9">
        <v>0.92700000000000005</v>
      </c>
      <c r="H3187" s="8"/>
      <c r="I3187" s="8"/>
      <c r="J3187" s="174"/>
      <c r="K3187" s="10"/>
      <c r="L3187" s="190">
        <f>VLOOKUP('Tabela STJ'!$F$5:$F$5098,'R$ REAJUSTADO'!$M$2:$N$44,2,FALSE)</f>
        <v>11.98</v>
      </c>
      <c r="M3187" s="53">
        <f t="shared" si="115"/>
        <v>0.47920000000000001</v>
      </c>
      <c r="N3187" s="52">
        <f>G3187*'R$ REAJUSTADO'!$P$13</f>
        <v>12.77406</v>
      </c>
      <c r="O3187" s="11">
        <v>0</v>
      </c>
      <c r="P3187" s="205">
        <f t="shared" si="116"/>
        <v>13.253260000000001</v>
      </c>
      <c r="Q3187" s="201" t="s">
        <v>5171</v>
      </c>
    </row>
    <row r="3188" spans="1:17" s="12" customFormat="1">
      <c r="A3188" s="119" t="s">
        <v>4330</v>
      </c>
      <c r="B3188" s="6" t="s">
        <v>4471</v>
      </c>
      <c r="C3188" s="148" t="s">
        <v>8510</v>
      </c>
      <c r="D3188" s="132" t="s">
        <v>2768</v>
      </c>
      <c r="E3188" s="8">
        <v>0.04</v>
      </c>
      <c r="F3188" s="166" t="s">
        <v>39</v>
      </c>
      <c r="G3188" s="9">
        <v>0.92700000000000005</v>
      </c>
      <c r="H3188" s="8"/>
      <c r="I3188" s="8"/>
      <c r="J3188" s="174"/>
      <c r="K3188" s="10"/>
      <c r="L3188" s="190">
        <f>VLOOKUP('Tabela STJ'!$F$5:$F$5098,'R$ REAJUSTADO'!$M$2:$N$44,2,FALSE)</f>
        <v>11.98</v>
      </c>
      <c r="M3188" s="53">
        <f t="shared" si="115"/>
        <v>0.47920000000000001</v>
      </c>
      <c r="N3188" s="52">
        <f>G3188*'R$ REAJUSTADO'!$P$13</f>
        <v>12.77406</v>
      </c>
      <c r="O3188" s="11">
        <v>0</v>
      </c>
      <c r="P3188" s="205">
        <f t="shared" si="116"/>
        <v>13.253260000000001</v>
      </c>
      <c r="Q3188" s="201" t="s">
        <v>5171</v>
      </c>
    </row>
    <row r="3189" spans="1:17" s="12" customFormat="1">
      <c r="A3189" s="119" t="s">
        <v>4330</v>
      </c>
      <c r="B3189" s="6" t="s">
        <v>4471</v>
      </c>
      <c r="C3189" s="148" t="s">
        <v>8511</v>
      </c>
      <c r="D3189" s="132" t="s">
        <v>2769</v>
      </c>
      <c r="E3189" s="8">
        <v>0.04</v>
      </c>
      <c r="F3189" s="166" t="s">
        <v>39</v>
      </c>
      <c r="G3189" s="9">
        <v>0.92700000000000005</v>
      </c>
      <c r="H3189" s="8"/>
      <c r="I3189" s="8"/>
      <c r="J3189" s="174"/>
      <c r="K3189" s="10"/>
      <c r="L3189" s="190">
        <f>VLOOKUP('Tabela STJ'!$F$5:$F$5098,'R$ REAJUSTADO'!$M$2:$N$44,2,FALSE)</f>
        <v>11.98</v>
      </c>
      <c r="M3189" s="53">
        <f t="shared" si="115"/>
        <v>0.47920000000000001</v>
      </c>
      <c r="N3189" s="52">
        <f>G3189*'R$ REAJUSTADO'!$P$13</f>
        <v>12.77406</v>
      </c>
      <c r="O3189" s="11">
        <v>0</v>
      </c>
      <c r="P3189" s="205">
        <f t="shared" si="116"/>
        <v>13.253260000000001</v>
      </c>
      <c r="Q3189" s="201" t="s">
        <v>5171</v>
      </c>
    </row>
    <row r="3190" spans="1:17" s="12" customFormat="1">
      <c r="A3190" s="119" t="s">
        <v>4330</v>
      </c>
      <c r="B3190" s="6" t="s">
        <v>4471</v>
      </c>
      <c r="C3190" s="148" t="s">
        <v>8512</v>
      </c>
      <c r="D3190" s="132" t="s">
        <v>2770</v>
      </c>
      <c r="E3190" s="8">
        <v>0.04</v>
      </c>
      <c r="F3190" s="166" t="s">
        <v>39</v>
      </c>
      <c r="G3190" s="9">
        <v>0.92700000000000005</v>
      </c>
      <c r="H3190" s="8"/>
      <c r="I3190" s="8"/>
      <c r="J3190" s="174"/>
      <c r="K3190" s="10"/>
      <c r="L3190" s="190">
        <f>VLOOKUP('Tabela STJ'!$F$5:$F$5098,'R$ REAJUSTADO'!$M$2:$N$44,2,FALSE)</f>
        <v>11.98</v>
      </c>
      <c r="M3190" s="53">
        <f t="shared" si="115"/>
        <v>0.47920000000000001</v>
      </c>
      <c r="N3190" s="52">
        <f>G3190*'R$ REAJUSTADO'!$P$13</f>
        <v>12.77406</v>
      </c>
      <c r="O3190" s="11">
        <v>0</v>
      </c>
      <c r="P3190" s="205">
        <f t="shared" si="116"/>
        <v>13.253260000000001</v>
      </c>
      <c r="Q3190" s="201" t="s">
        <v>5171</v>
      </c>
    </row>
    <row r="3191" spans="1:17" s="12" customFormat="1">
      <c r="A3191" s="119" t="s">
        <v>4330</v>
      </c>
      <c r="B3191" s="6" t="s">
        <v>4471</v>
      </c>
      <c r="C3191" s="148" t="s">
        <v>8513</v>
      </c>
      <c r="D3191" s="132" t="s">
        <v>2771</v>
      </c>
      <c r="E3191" s="8">
        <v>0.04</v>
      </c>
      <c r="F3191" s="166" t="s">
        <v>39</v>
      </c>
      <c r="G3191" s="9">
        <v>0.42299999999999999</v>
      </c>
      <c r="H3191" s="8"/>
      <c r="I3191" s="8"/>
      <c r="J3191" s="174"/>
      <c r="K3191" s="10"/>
      <c r="L3191" s="190">
        <f>VLOOKUP('Tabela STJ'!$F$5:$F$5098,'R$ REAJUSTADO'!$M$2:$N$44,2,FALSE)</f>
        <v>11.98</v>
      </c>
      <c r="M3191" s="53">
        <f t="shared" si="115"/>
        <v>0.47920000000000001</v>
      </c>
      <c r="N3191" s="52">
        <f>G3191*'R$ REAJUSTADO'!$P$13</f>
        <v>5.8289399999999993</v>
      </c>
      <c r="O3191" s="11">
        <v>0</v>
      </c>
      <c r="P3191" s="205">
        <f t="shared" si="116"/>
        <v>6.308139999999999</v>
      </c>
      <c r="Q3191" s="201" t="s">
        <v>5171</v>
      </c>
    </row>
    <row r="3192" spans="1:17" s="12" customFormat="1">
      <c r="A3192" s="119" t="s">
        <v>4330</v>
      </c>
      <c r="B3192" s="6" t="s">
        <v>4471</v>
      </c>
      <c r="C3192" s="148" t="s">
        <v>8514</v>
      </c>
      <c r="D3192" s="132" t="s">
        <v>2772</v>
      </c>
      <c r="E3192" s="8">
        <v>0.04</v>
      </c>
      <c r="F3192" s="166" t="s">
        <v>39</v>
      </c>
      <c r="G3192" s="9">
        <v>0.42299999999999999</v>
      </c>
      <c r="H3192" s="8"/>
      <c r="I3192" s="8"/>
      <c r="J3192" s="174"/>
      <c r="K3192" s="10"/>
      <c r="L3192" s="190">
        <f>VLOOKUP('Tabela STJ'!$F$5:$F$5098,'R$ REAJUSTADO'!$M$2:$N$44,2,FALSE)</f>
        <v>11.98</v>
      </c>
      <c r="M3192" s="53">
        <f t="shared" si="115"/>
        <v>0.47920000000000001</v>
      </c>
      <c r="N3192" s="52">
        <f>G3192*'R$ REAJUSTADO'!$P$13</f>
        <v>5.8289399999999993</v>
      </c>
      <c r="O3192" s="11">
        <v>0</v>
      </c>
      <c r="P3192" s="205">
        <f t="shared" si="116"/>
        <v>6.308139999999999</v>
      </c>
      <c r="Q3192" s="201" t="s">
        <v>5171</v>
      </c>
    </row>
    <row r="3193" spans="1:17" s="12" customFormat="1">
      <c r="A3193" s="119" t="s">
        <v>4330</v>
      </c>
      <c r="B3193" s="6" t="s">
        <v>4471</v>
      </c>
      <c r="C3193" s="148" t="s">
        <v>8515</v>
      </c>
      <c r="D3193" s="132" t="s">
        <v>2759</v>
      </c>
      <c r="E3193" s="8">
        <v>0.04</v>
      </c>
      <c r="F3193" s="166" t="s">
        <v>39</v>
      </c>
      <c r="G3193" s="9">
        <v>2.7269999999999999</v>
      </c>
      <c r="H3193" s="8"/>
      <c r="I3193" s="8"/>
      <c r="J3193" s="174"/>
      <c r="K3193" s="10"/>
      <c r="L3193" s="190">
        <f>VLOOKUP('Tabela STJ'!$F$5:$F$5098,'R$ REAJUSTADO'!$M$2:$N$44,2,FALSE)</f>
        <v>11.98</v>
      </c>
      <c r="M3193" s="53">
        <f t="shared" si="115"/>
        <v>0.47920000000000001</v>
      </c>
      <c r="N3193" s="52">
        <f>G3193*'R$ REAJUSTADO'!$P$13</f>
        <v>37.578059999999994</v>
      </c>
      <c r="O3193" s="11">
        <v>0</v>
      </c>
      <c r="P3193" s="205">
        <f t="shared" si="116"/>
        <v>38.057259999999992</v>
      </c>
      <c r="Q3193" s="201" t="s">
        <v>5171</v>
      </c>
    </row>
    <row r="3194" spans="1:17" s="12" customFormat="1">
      <c r="A3194" s="119" t="s">
        <v>4330</v>
      </c>
      <c r="B3194" s="6" t="s">
        <v>4471</v>
      </c>
      <c r="C3194" s="148" t="s">
        <v>8516</v>
      </c>
      <c r="D3194" s="132" t="s">
        <v>2760</v>
      </c>
      <c r="E3194" s="8">
        <v>0.04</v>
      </c>
      <c r="F3194" s="166" t="s">
        <v>39</v>
      </c>
      <c r="G3194" s="9">
        <v>0.42299999999999999</v>
      </c>
      <c r="H3194" s="8"/>
      <c r="I3194" s="8"/>
      <c r="J3194" s="174"/>
      <c r="K3194" s="10"/>
      <c r="L3194" s="190">
        <f>VLOOKUP('Tabela STJ'!$F$5:$F$5098,'R$ REAJUSTADO'!$M$2:$N$44,2,FALSE)</f>
        <v>11.98</v>
      </c>
      <c r="M3194" s="53">
        <f t="shared" si="115"/>
        <v>0.47920000000000001</v>
      </c>
      <c r="N3194" s="52">
        <f>G3194*'R$ REAJUSTADO'!$P$13</f>
        <v>5.8289399999999993</v>
      </c>
      <c r="O3194" s="11">
        <v>0</v>
      </c>
      <c r="P3194" s="205">
        <f t="shared" si="116"/>
        <v>6.308139999999999</v>
      </c>
      <c r="Q3194" s="201" t="s">
        <v>5171</v>
      </c>
    </row>
    <row r="3195" spans="1:17" s="12" customFormat="1">
      <c r="A3195" s="119" t="s">
        <v>4330</v>
      </c>
      <c r="B3195" s="6"/>
      <c r="C3195" s="233" t="s">
        <v>8517</v>
      </c>
      <c r="D3195" s="132" t="s">
        <v>5653</v>
      </c>
      <c r="E3195" s="8" t="s">
        <v>5654</v>
      </c>
      <c r="F3195" s="8" t="s">
        <v>5654</v>
      </c>
      <c r="G3195" s="9" t="s">
        <v>5654</v>
      </c>
      <c r="H3195" s="8" t="s">
        <v>5654</v>
      </c>
      <c r="I3195" s="8" t="s">
        <v>5654</v>
      </c>
      <c r="J3195" s="8" t="s">
        <v>5654</v>
      </c>
      <c r="K3195" s="10" t="s">
        <v>5654</v>
      </c>
      <c r="L3195" s="64" t="s">
        <v>5654</v>
      </c>
      <c r="M3195" s="53" t="s">
        <v>5654</v>
      </c>
      <c r="N3195" s="65" t="s">
        <v>5654</v>
      </c>
      <c r="O3195" s="11" t="s">
        <v>5654</v>
      </c>
      <c r="P3195" s="205">
        <v>92.9</v>
      </c>
      <c r="Q3195" s="230" t="s">
        <v>5172</v>
      </c>
    </row>
    <row r="3196" spans="1:17" s="26" customFormat="1" ht="31.5">
      <c r="A3196" s="273" t="s">
        <v>5498</v>
      </c>
      <c r="B3196" s="273"/>
      <c r="C3196" s="273"/>
      <c r="D3196" s="273"/>
      <c r="E3196" s="273"/>
      <c r="F3196" s="273"/>
      <c r="G3196" s="273"/>
      <c r="H3196" s="273"/>
      <c r="I3196" s="273"/>
      <c r="J3196" s="273"/>
      <c r="K3196" s="273"/>
      <c r="L3196" s="273"/>
      <c r="M3196" s="273"/>
      <c r="N3196" s="273"/>
      <c r="O3196" s="273"/>
      <c r="P3196" s="273"/>
      <c r="Q3196" s="273"/>
    </row>
    <row r="3197" spans="1:17" s="12" customFormat="1">
      <c r="A3197" s="119" t="s">
        <v>4330</v>
      </c>
      <c r="B3197" s="6" t="s">
        <v>4472</v>
      </c>
      <c r="C3197" s="148" t="s">
        <v>8518</v>
      </c>
      <c r="D3197" s="132" t="s">
        <v>2775</v>
      </c>
      <c r="E3197" s="8">
        <v>0.04</v>
      </c>
      <c r="F3197" s="166" t="s">
        <v>39</v>
      </c>
      <c r="G3197" s="9">
        <v>1.8540000000000001</v>
      </c>
      <c r="H3197" s="8"/>
      <c r="I3197" s="8"/>
      <c r="J3197" s="174"/>
      <c r="K3197" s="10"/>
      <c r="L3197" s="190">
        <f>VLOOKUP('Tabela STJ'!$F$5:$F$5098,'R$ REAJUSTADO'!$M$2:$N$44,2,FALSE)</f>
        <v>11.98</v>
      </c>
      <c r="M3197" s="53">
        <f t="shared" ref="M3197" si="117">L3197*E3197</f>
        <v>0.47920000000000001</v>
      </c>
      <c r="N3197" s="52">
        <f>G3197*'R$ REAJUSTADO'!$P$13</f>
        <v>25.548120000000001</v>
      </c>
      <c r="O3197" s="11">
        <v>0</v>
      </c>
      <c r="P3197" s="205">
        <f t="shared" si="116"/>
        <v>26.02732</v>
      </c>
      <c r="Q3197" s="201" t="s">
        <v>5171</v>
      </c>
    </row>
    <row r="3198" spans="1:17" s="12" customFormat="1">
      <c r="A3198" s="119" t="s">
        <v>4330</v>
      </c>
      <c r="B3198" s="6" t="s">
        <v>4472</v>
      </c>
      <c r="C3198" s="148" t="s">
        <v>8519</v>
      </c>
      <c r="D3198" s="132" t="s">
        <v>2776</v>
      </c>
      <c r="E3198" s="8">
        <v>0.01</v>
      </c>
      <c r="F3198" s="166" t="s">
        <v>39</v>
      </c>
      <c r="G3198" s="9">
        <v>1.35</v>
      </c>
      <c r="H3198" s="8"/>
      <c r="I3198" s="8"/>
      <c r="J3198" s="174"/>
      <c r="K3198" s="10"/>
      <c r="L3198" s="190">
        <f>VLOOKUP('Tabela STJ'!$F$5:$F$5098,'R$ REAJUSTADO'!$M$2:$N$44,2,FALSE)</f>
        <v>11.98</v>
      </c>
      <c r="M3198" s="53">
        <f t="shared" ref="M3198:M3261" si="118">L3198*E3198</f>
        <v>0.1198</v>
      </c>
      <c r="N3198" s="52">
        <f>G3198*'R$ REAJUSTADO'!$P$13</f>
        <v>18.603000000000002</v>
      </c>
      <c r="O3198" s="11">
        <v>0</v>
      </c>
      <c r="P3198" s="205">
        <f t="shared" si="116"/>
        <v>18.722800000000003</v>
      </c>
      <c r="Q3198" s="201" t="s">
        <v>5171</v>
      </c>
    </row>
    <row r="3199" spans="1:17" s="12" customFormat="1">
      <c r="A3199" s="119" t="s">
        <v>4330</v>
      </c>
      <c r="B3199" s="6" t="s">
        <v>4472</v>
      </c>
      <c r="C3199" s="148" t="s">
        <v>8520</v>
      </c>
      <c r="D3199" s="132" t="s">
        <v>2778</v>
      </c>
      <c r="E3199" s="8">
        <v>0.75</v>
      </c>
      <c r="F3199" s="166" t="s">
        <v>39</v>
      </c>
      <c r="G3199" s="9">
        <v>3.6539999999999999</v>
      </c>
      <c r="H3199" s="8"/>
      <c r="I3199" s="8"/>
      <c r="J3199" s="174"/>
      <c r="K3199" s="10"/>
      <c r="L3199" s="190">
        <f>VLOOKUP('Tabela STJ'!$F$5:$F$5098,'R$ REAJUSTADO'!$M$2:$N$44,2,FALSE)</f>
        <v>11.98</v>
      </c>
      <c r="M3199" s="53">
        <f t="shared" si="118"/>
        <v>8.9849999999999994</v>
      </c>
      <c r="N3199" s="52">
        <f>G3199*'R$ REAJUSTADO'!$P$13</f>
        <v>50.352119999999999</v>
      </c>
      <c r="O3199" s="11">
        <v>0</v>
      </c>
      <c r="P3199" s="205">
        <f t="shared" si="116"/>
        <v>59.337119999999999</v>
      </c>
      <c r="Q3199" s="201" t="s">
        <v>5171</v>
      </c>
    </row>
    <row r="3200" spans="1:17" s="12" customFormat="1">
      <c r="A3200" s="119" t="s">
        <v>4330</v>
      </c>
      <c r="B3200" s="6" t="s">
        <v>4472</v>
      </c>
      <c r="C3200" s="148" t="s">
        <v>8521</v>
      </c>
      <c r="D3200" s="132" t="s">
        <v>2779</v>
      </c>
      <c r="E3200" s="8">
        <v>0.1</v>
      </c>
      <c r="F3200" s="166" t="s">
        <v>39</v>
      </c>
      <c r="G3200" s="9">
        <v>3.2040000000000002</v>
      </c>
      <c r="H3200" s="8"/>
      <c r="I3200" s="8"/>
      <c r="J3200" s="174"/>
      <c r="K3200" s="10"/>
      <c r="L3200" s="190">
        <f>VLOOKUP('Tabela STJ'!$F$5:$F$5098,'R$ REAJUSTADO'!$M$2:$N$44,2,FALSE)</f>
        <v>11.98</v>
      </c>
      <c r="M3200" s="53">
        <f t="shared" si="118"/>
        <v>1.1980000000000002</v>
      </c>
      <c r="N3200" s="52">
        <f>G3200*'R$ REAJUSTADO'!$P$13</f>
        <v>44.151119999999999</v>
      </c>
      <c r="O3200" s="11">
        <v>0</v>
      </c>
      <c r="P3200" s="205">
        <f t="shared" si="116"/>
        <v>45.349119999999999</v>
      </c>
      <c r="Q3200" s="201" t="s">
        <v>5171</v>
      </c>
    </row>
    <row r="3201" spans="1:17" s="12" customFormat="1" ht="30">
      <c r="A3201" s="119" t="s">
        <v>4330</v>
      </c>
      <c r="B3201" s="6" t="s">
        <v>4472</v>
      </c>
      <c r="C3201" s="148" t="s">
        <v>8522</v>
      </c>
      <c r="D3201" s="132" t="s">
        <v>4264</v>
      </c>
      <c r="E3201" s="8">
        <v>0.04</v>
      </c>
      <c r="F3201" s="166" t="s">
        <v>39</v>
      </c>
      <c r="G3201" s="9">
        <v>0.83699999999999997</v>
      </c>
      <c r="H3201" s="8"/>
      <c r="I3201" s="8"/>
      <c r="J3201" s="174"/>
      <c r="K3201" s="10"/>
      <c r="L3201" s="190">
        <f>VLOOKUP('Tabela STJ'!$F$5:$F$5098,'R$ REAJUSTADO'!$M$2:$N$44,2,FALSE)</f>
        <v>11.98</v>
      </c>
      <c r="M3201" s="53">
        <f t="shared" si="118"/>
        <v>0.47920000000000001</v>
      </c>
      <c r="N3201" s="52">
        <f>G3201*'R$ REAJUSTADO'!$P$13</f>
        <v>11.533859999999999</v>
      </c>
      <c r="O3201" s="11">
        <v>0</v>
      </c>
      <c r="P3201" s="205">
        <f t="shared" si="116"/>
        <v>12.013059999999999</v>
      </c>
      <c r="Q3201" s="201" t="s">
        <v>5171</v>
      </c>
    </row>
    <row r="3202" spans="1:17" s="12" customFormat="1">
      <c r="A3202" s="119" t="s">
        <v>4330</v>
      </c>
      <c r="B3202" s="6" t="s">
        <v>4472</v>
      </c>
      <c r="C3202" s="148" t="s">
        <v>8523</v>
      </c>
      <c r="D3202" s="132" t="s">
        <v>2780</v>
      </c>
      <c r="E3202" s="8">
        <v>0.04</v>
      </c>
      <c r="F3202" s="166" t="s">
        <v>39</v>
      </c>
      <c r="G3202" s="9">
        <v>3.6539999999999999</v>
      </c>
      <c r="H3202" s="8"/>
      <c r="I3202" s="8"/>
      <c r="J3202" s="174"/>
      <c r="K3202" s="10"/>
      <c r="L3202" s="190">
        <f>VLOOKUP('Tabela STJ'!$F$5:$F$5098,'R$ REAJUSTADO'!$M$2:$N$44,2,FALSE)</f>
        <v>11.98</v>
      </c>
      <c r="M3202" s="53">
        <f t="shared" si="118"/>
        <v>0.47920000000000001</v>
      </c>
      <c r="N3202" s="52">
        <f>G3202*'R$ REAJUSTADO'!$P$13</f>
        <v>50.352119999999999</v>
      </c>
      <c r="O3202" s="11">
        <v>0</v>
      </c>
      <c r="P3202" s="205">
        <f t="shared" si="116"/>
        <v>50.831319999999998</v>
      </c>
      <c r="Q3202" s="201" t="s">
        <v>5171</v>
      </c>
    </row>
    <row r="3203" spans="1:17" s="12" customFormat="1">
      <c r="A3203" s="119" t="s">
        <v>4330</v>
      </c>
      <c r="B3203" s="6" t="s">
        <v>4472</v>
      </c>
      <c r="C3203" s="148" t="s">
        <v>8524</v>
      </c>
      <c r="D3203" s="132" t="s">
        <v>2781</v>
      </c>
      <c r="E3203" s="18">
        <v>0.5</v>
      </c>
      <c r="F3203" s="166" t="s">
        <v>39</v>
      </c>
      <c r="G3203" s="9">
        <v>14.742000000000001</v>
      </c>
      <c r="H3203" s="8"/>
      <c r="I3203" s="8"/>
      <c r="J3203" s="174"/>
      <c r="K3203" s="10"/>
      <c r="L3203" s="190">
        <f>VLOOKUP('Tabela STJ'!$F$5:$F$5098,'R$ REAJUSTADO'!$M$2:$N$44,2,FALSE)</f>
        <v>11.98</v>
      </c>
      <c r="M3203" s="53">
        <f t="shared" si="118"/>
        <v>5.99</v>
      </c>
      <c r="N3203" s="52">
        <f>G3203*'R$ REAJUSTADO'!$P$13</f>
        <v>203.14475999999999</v>
      </c>
      <c r="O3203" s="11">
        <v>0</v>
      </c>
      <c r="P3203" s="205">
        <f t="shared" si="116"/>
        <v>209.13476</v>
      </c>
      <c r="Q3203" s="201" t="s">
        <v>5171</v>
      </c>
    </row>
    <row r="3204" spans="1:17" s="12" customFormat="1">
      <c r="A3204" s="119" t="s">
        <v>4330</v>
      </c>
      <c r="B3204" s="6" t="s">
        <v>4472</v>
      </c>
      <c r="C3204" s="148" t="s">
        <v>8525</v>
      </c>
      <c r="D3204" s="132" t="s">
        <v>2783</v>
      </c>
      <c r="E3204" s="8">
        <v>0.1</v>
      </c>
      <c r="F3204" s="166" t="s">
        <v>39</v>
      </c>
      <c r="G3204" s="9">
        <v>7.4340000000000002</v>
      </c>
      <c r="H3204" s="8"/>
      <c r="I3204" s="8"/>
      <c r="J3204" s="174"/>
      <c r="K3204" s="10"/>
      <c r="L3204" s="190">
        <f>VLOOKUP('Tabela STJ'!$F$5:$F$5098,'R$ REAJUSTADO'!$M$2:$N$44,2,FALSE)</f>
        <v>11.98</v>
      </c>
      <c r="M3204" s="53">
        <f t="shared" si="118"/>
        <v>1.1980000000000002</v>
      </c>
      <c r="N3204" s="52">
        <f>G3204*'R$ REAJUSTADO'!$P$13</f>
        <v>102.44051999999999</v>
      </c>
      <c r="O3204" s="11">
        <v>0</v>
      </c>
      <c r="P3204" s="205">
        <f t="shared" si="116"/>
        <v>103.63851999999999</v>
      </c>
      <c r="Q3204" s="201" t="s">
        <v>5171</v>
      </c>
    </row>
    <row r="3205" spans="1:17" s="12" customFormat="1" ht="30">
      <c r="A3205" s="119" t="s">
        <v>4330</v>
      </c>
      <c r="B3205" s="6" t="s">
        <v>4472</v>
      </c>
      <c r="C3205" s="148" t="s">
        <v>8526</v>
      </c>
      <c r="D3205" s="132" t="s">
        <v>4266</v>
      </c>
      <c r="E3205" s="8">
        <v>0.1</v>
      </c>
      <c r="F3205" s="166" t="s">
        <v>39</v>
      </c>
      <c r="G3205" s="9">
        <v>1.35</v>
      </c>
      <c r="H3205" s="8"/>
      <c r="I3205" s="8"/>
      <c r="J3205" s="174"/>
      <c r="K3205" s="10"/>
      <c r="L3205" s="190">
        <f>VLOOKUP('Tabela STJ'!$F$5:$F$5098,'R$ REAJUSTADO'!$M$2:$N$44,2,FALSE)</f>
        <v>11.98</v>
      </c>
      <c r="M3205" s="53">
        <f t="shared" si="118"/>
        <v>1.1980000000000002</v>
      </c>
      <c r="N3205" s="52">
        <f>G3205*'R$ REAJUSTADO'!$P$13</f>
        <v>18.603000000000002</v>
      </c>
      <c r="O3205" s="11">
        <v>0</v>
      </c>
      <c r="P3205" s="205">
        <f t="shared" si="116"/>
        <v>19.801000000000002</v>
      </c>
      <c r="Q3205" s="201" t="s">
        <v>5171</v>
      </c>
    </row>
    <row r="3206" spans="1:17" s="12" customFormat="1">
      <c r="A3206" s="119" t="s">
        <v>4330</v>
      </c>
      <c r="B3206" s="6" t="s">
        <v>4472</v>
      </c>
      <c r="C3206" s="148" t="s">
        <v>8527</v>
      </c>
      <c r="D3206" s="132" t="s">
        <v>2786</v>
      </c>
      <c r="E3206" s="8">
        <v>0.01</v>
      </c>
      <c r="F3206" s="166" t="s">
        <v>39</v>
      </c>
      <c r="G3206" s="9">
        <v>0.63</v>
      </c>
      <c r="H3206" s="8"/>
      <c r="I3206" s="8"/>
      <c r="J3206" s="174"/>
      <c r="K3206" s="10"/>
      <c r="L3206" s="190">
        <f>VLOOKUP('Tabela STJ'!$F$5:$F$5098,'R$ REAJUSTADO'!$M$2:$N$44,2,FALSE)</f>
        <v>11.98</v>
      </c>
      <c r="M3206" s="53">
        <f t="shared" si="118"/>
        <v>0.1198</v>
      </c>
      <c r="N3206" s="52">
        <f>G3206*'R$ REAJUSTADO'!$P$13</f>
        <v>8.6814</v>
      </c>
      <c r="O3206" s="11">
        <v>0</v>
      </c>
      <c r="P3206" s="205">
        <f t="shared" si="116"/>
        <v>8.8011999999999997</v>
      </c>
      <c r="Q3206" s="201" t="s">
        <v>5171</v>
      </c>
    </row>
    <row r="3207" spans="1:17" s="12" customFormat="1" ht="45">
      <c r="A3207" s="119" t="s">
        <v>4330</v>
      </c>
      <c r="B3207" s="6" t="s">
        <v>4472</v>
      </c>
      <c r="C3207" s="148" t="s">
        <v>8528</v>
      </c>
      <c r="D3207" s="132" t="s">
        <v>5562</v>
      </c>
      <c r="E3207" s="8">
        <v>0.1</v>
      </c>
      <c r="F3207" s="166" t="s">
        <v>39</v>
      </c>
      <c r="G3207" s="9">
        <v>1.35</v>
      </c>
      <c r="H3207" s="8"/>
      <c r="I3207" s="8"/>
      <c r="J3207" s="174"/>
      <c r="K3207" s="10"/>
      <c r="L3207" s="190">
        <f>VLOOKUP('Tabela STJ'!$F$5:$F$5098,'R$ REAJUSTADO'!$M$2:$N$44,2,FALSE)</f>
        <v>11.98</v>
      </c>
      <c r="M3207" s="53">
        <f t="shared" si="118"/>
        <v>1.1980000000000002</v>
      </c>
      <c r="N3207" s="52">
        <f>G3207*'R$ REAJUSTADO'!$P$13</f>
        <v>18.603000000000002</v>
      </c>
      <c r="O3207" s="11">
        <v>0</v>
      </c>
      <c r="P3207" s="205">
        <f t="shared" si="116"/>
        <v>19.801000000000002</v>
      </c>
      <c r="Q3207" s="201" t="s">
        <v>5171</v>
      </c>
    </row>
    <row r="3208" spans="1:17" s="12" customFormat="1">
      <c r="A3208" s="119" t="s">
        <v>4330</v>
      </c>
      <c r="B3208" s="6" t="s">
        <v>4472</v>
      </c>
      <c r="C3208" s="148" t="s">
        <v>8529</v>
      </c>
      <c r="D3208" s="132" t="s">
        <v>2792</v>
      </c>
      <c r="E3208" s="8">
        <v>0.04</v>
      </c>
      <c r="F3208" s="166" t="s">
        <v>39</v>
      </c>
      <c r="G3208" s="9">
        <v>0.38700000000000001</v>
      </c>
      <c r="H3208" s="8"/>
      <c r="I3208" s="8"/>
      <c r="J3208" s="174"/>
      <c r="K3208" s="10"/>
      <c r="L3208" s="190">
        <f>VLOOKUP('Tabela STJ'!$F$5:$F$5098,'R$ REAJUSTADO'!$M$2:$N$44,2,FALSE)</f>
        <v>11.98</v>
      </c>
      <c r="M3208" s="53">
        <f t="shared" si="118"/>
        <v>0.47920000000000001</v>
      </c>
      <c r="N3208" s="52">
        <f>G3208*'R$ REAJUSTADO'!$P$13</f>
        <v>5.3328600000000002</v>
      </c>
      <c r="O3208" s="11">
        <v>0</v>
      </c>
      <c r="P3208" s="205">
        <f t="shared" si="116"/>
        <v>5.8120599999999998</v>
      </c>
      <c r="Q3208" s="201" t="s">
        <v>5171</v>
      </c>
    </row>
    <row r="3209" spans="1:17" s="12" customFormat="1">
      <c r="A3209" s="119" t="s">
        <v>4330</v>
      </c>
      <c r="B3209" s="6" t="s">
        <v>4472</v>
      </c>
      <c r="C3209" s="148" t="s">
        <v>8530</v>
      </c>
      <c r="D3209" s="132" t="s">
        <v>2793</v>
      </c>
      <c r="E3209" s="18">
        <v>0.1</v>
      </c>
      <c r="F3209" s="166" t="s">
        <v>39</v>
      </c>
      <c r="G3209" s="9">
        <v>5.0039999999999996</v>
      </c>
      <c r="H3209" s="8"/>
      <c r="I3209" s="8"/>
      <c r="J3209" s="174"/>
      <c r="K3209" s="10"/>
      <c r="L3209" s="190">
        <f>VLOOKUP('Tabela STJ'!$F$5:$F$5098,'R$ REAJUSTADO'!$M$2:$N$44,2,FALSE)</f>
        <v>11.98</v>
      </c>
      <c r="M3209" s="53">
        <f t="shared" si="118"/>
        <v>1.1980000000000002</v>
      </c>
      <c r="N3209" s="52">
        <f>G3209*'R$ REAJUSTADO'!$P$13</f>
        <v>68.955119999999994</v>
      </c>
      <c r="O3209" s="11">
        <v>0</v>
      </c>
      <c r="P3209" s="205">
        <f t="shared" si="116"/>
        <v>70.153119999999987</v>
      </c>
      <c r="Q3209" s="201" t="s">
        <v>5171</v>
      </c>
    </row>
    <row r="3210" spans="1:17" s="12" customFormat="1">
      <c r="A3210" s="119" t="s">
        <v>4330</v>
      </c>
      <c r="B3210" s="6" t="s">
        <v>4472</v>
      </c>
      <c r="C3210" s="148" t="s">
        <v>8531</v>
      </c>
      <c r="D3210" s="132" t="s">
        <v>2794</v>
      </c>
      <c r="E3210" s="18">
        <v>0.1</v>
      </c>
      <c r="F3210" s="166" t="s">
        <v>39</v>
      </c>
      <c r="G3210" s="9">
        <v>5.0039999999999996</v>
      </c>
      <c r="H3210" s="8"/>
      <c r="I3210" s="8"/>
      <c r="J3210" s="174"/>
      <c r="K3210" s="10"/>
      <c r="L3210" s="190">
        <f>VLOOKUP('Tabela STJ'!$F$5:$F$5098,'R$ REAJUSTADO'!$M$2:$N$44,2,FALSE)</f>
        <v>11.98</v>
      </c>
      <c r="M3210" s="53">
        <f t="shared" si="118"/>
        <v>1.1980000000000002</v>
      </c>
      <c r="N3210" s="52">
        <f>G3210*'R$ REAJUSTADO'!$P$13</f>
        <v>68.955119999999994</v>
      </c>
      <c r="O3210" s="11">
        <v>0</v>
      </c>
      <c r="P3210" s="205">
        <f t="shared" si="116"/>
        <v>70.153119999999987</v>
      </c>
      <c r="Q3210" s="201" t="s">
        <v>5171</v>
      </c>
    </row>
    <row r="3211" spans="1:17" s="12" customFormat="1">
      <c r="A3211" s="119" t="s">
        <v>4330</v>
      </c>
      <c r="B3211" s="6" t="s">
        <v>4472</v>
      </c>
      <c r="C3211" s="148" t="s">
        <v>8532</v>
      </c>
      <c r="D3211" s="132" t="s">
        <v>2795</v>
      </c>
      <c r="E3211" s="18">
        <v>0.1</v>
      </c>
      <c r="F3211" s="166" t="s">
        <v>39</v>
      </c>
      <c r="G3211" s="9">
        <v>5.0039999999999996</v>
      </c>
      <c r="H3211" s="8"/>
      <c r="I3211" s="8"/>
      <c r="J3211" s="174"/>
      <c r="K3211" s="10"/>
      <c r="L3211" s="190">
        <f>VLOOKUP('Tabela STJ'!$F$5:$F$5098,'R$ REAJUSTADO'!$M$2:$N$44,2,FALSE)</f>
        <v>11.98</v>
      </c>
      <c r="M3211" s="53">
        <f t="shared" si="118"/>
        <v>1.1980000000000002</v>
      </c>
      <c r="N3211" s="52">
        <f>G3211*'R$ REAJUSTADO'!$P$13</f>
        <v>68.955119999999994</v>
      </c>
      <c r="O3211" s="11">
        <v>0</v>
      </c>
      <c r="P3211" s="205">
        <f t="shared" si="116"/>
        <v>70.153119999999987</v>
      </c>
      <c r="Q3211" s="201" t="s">
        <v>5171</v>
      </c>
    </row>
    <row r="3212" spans="1:17" s="12" customFormat="1">
      <c r="A3212" s="119" t="s">
        <v>4330</v>
      </c>
      <c r="B3212" s="6" t="s">
        <v>4472</v>
      </c>
      <c r="C3212" s="148" t="s">
        <v>8533</v>
      </c>
      <c r="D3212" s="132" t="s">
        <v>2797</v>
      </c>
      <c r="E3212" s="8">
        <v>0.1</v>
      </c>
      <c r="F3212" s="166" t="s">
        <v>39</v>
      </c>
      <c r="G3212" s="9">
        <v>5.0039999999999996</v>
      </c>
      <c r="H3212" s="8"/>
      <c r="I3212" s="8"/>
      <c r="J3212" s="174"/>
      <c r="K3212" s="10"/>
      <c r="L3212" s="190">
        <f>VLOOKUP('Tabela STJ'!$F$5:$F$5098,'R$ REAJUSTADO'!$M$2:$N$44,2,FALSE)</f>
        <v>11.98</v>
      </c>
      <c r="M3212" s="53">
        <f t="shared" si="118"/>
        <v>1.1980000000000002</v>
      </c>
      <c r="N3212" s="52">
        <f>G3212*'R$ REAJUSTADO'!$P$13</f>
        <v>68.955119999999994</v>
      </c>
      <c r="O3212" s="11">
        <v>0</v>
      </c>
      <c r="P3212" s="205">
        <f t="shared" si="116"/>
        <v>70.153119999999987</v>
      </c>
      <c r="Q3212" s="201" t="s">
        <v>5171</v>
      </c>
    </row>
    <row r="3213" spans="1:17" s="12" customFormat="1">
      <c r="A3213" s="119" t="s">
        <v>4330</v>
      </c>
      <c r="B3213" s="6" t="s">
        <v>4472</v>
      </c>
      <c r="C3213" s="148" t="s">
        <v>8534</v>
      </c>
      <c r="D3213" s="132" t="s">
        <v>2799</v>
      </c>
      <c r="E3213" s="18">
        <v>0.1</v>
      </c>
      <c r="F3213" s="166" t="s">
        <v>39</v>
      </c>
      <c r="G3213" s="9">
        <v>5.0039999999999996</v>
      </c>
      <c r="H3213" s="8"/>
      <c r="I3213" s="8"/>
      <c r="J3213" s="174"/>
      <c r="K3213" s="10"/>
      <c r="L3213" s="190">
        <f>VLOOKUP('Tabela STJ'!$F$5:$F$5098,'R$ REAJUSTADO'!$M$2:$N$44,2,FALSE)</f>
        <v>11.98</v>
      </c>
      <c r="M3213" s="53">
        <f t="shared" si="118"/>
        <v>1.1980000000000002</v>
      </c>
      <c r="N3213" s="52">
        <f>G3213*'R$ REAJUSTADO'!$P$13</f>
        <v>68.955119999999994</v>
      </c>
      <c r="O3213" s="11">
        <v>0</v>
      </c>
      <c r="P3213" s="205">
        <f t="shared" si="116"/>
        <v>70.153119999999987</v>
      </c>
      <c r="Q3213" s="201" t="s">
        <v>5171</v>
      </c>
    </row>
    <row r="3214" spans="1:17" s="12" customFormat="1">
      <c r="A3214" s="119" t="s">
        <v>4330</v>
      </c>
      <c r="B3214" s="6" t="s">
        <v>4472</v>
      </c>
      <c r="C3214" s="148" t="s">
        <v>8535</v>
      </c>
      <c r="D3214" s="132" t="s">
        <v>2800</v>
      </c>
      <c r="E3214" s="8">
        <v>0.1</v>
      </c>
      <c r="F3214" s="166" t="s">
        <v>39</v>
      </c>
      <c r="G3214" s="9">
        <v>11.385</v>
      </c>
      <c r="H3214" s="8"/>
      <c r="I3214" s="8"/>
      <c r="J3214" s="174"/>
      <c r="K3214" s="10"/>
      <c r="L3214" s="190">
        <f>VLOOKUP('Tabela STJ'!$F$5:$F$5098,'R$ REAJUSTADO'!$M$2:$N$44,2,FALSE)</f>
        <v>11.98</v>
      </c>
      <c r="M3214" s="53">
        <f t="shared" si="118"/>
        <v>1.1980000000000002</v>
      </c>
      <c r="N3214" s="52">
        <f>G3214*'R$ REAJUSTADO'!$P$13</f>
        <v>156.8853</v>
      </c>
      <c r="O3214" s="11">
        <v>0</v>
      </c>
      <c r="P3214" s="205">
        <f t="shared" si="116"/>
        <v>158.08330000000001</v>
      </c>
      <c r="Q3214" s="201" t="s">
        <v>5171</v>
      </c>
    </row>
    <row r="3215" spans="1:17" s="12" customFormat="1">
      <c r="A3215" s="119" t="s">
        <v>4330</v>
      </c>
      <c r="B3215" s="6" t="s">
        <v>4472</v>
      </c>
      <c r="C3215" s="148" t="s">
        <v>8536</v>
      </c>
      <c r="D3215" s="132" t="s">
        <v>2801</v>
      </c>
      <c r="E3215" s="8">
        <v>0.1</v>
      </c>
      <c r="F3215" s="166" t="s">
        <v>39</v>
      </c>
      <c r="G3215" s="9">
        <v>11.385</v>
      </c>
      <c r="H3215" s="8"/>
      <c r="I3215" s="8"/>
      <c r="J3215" s="174"/>
      <c r="K3215" s="10"/>
      <c r="L3215" s="190">
        <f>VLOOKUP('Tabela STJ'!$F$5:$F$5098,'R$ REAJUSTADO'!$M$2:$N$44,2,FALSE)</f>
        <v>11.98</v>
      </c>
      <c r="M3215" s="53">
        <f t="shared" si="118"/>
        <v>1.1980000000000002</v>
      </c>
      <c r="N3215" s="52">
        <f>G3215*'R$ REAJUSTADO'!$P$13</f>
        <v>156.8853</v>
      </c>
      <c r="O3215" s="11">
        <v>0</v>
      </c>
      <c r="P3215" s="205">
        <f t="shared" si="116"/>
        <v>158.08330000000001</v>
      </c>
      <c r="Q3215" s="201" t="s">
        <v>5171</v>
      </c>
    </row>
    <row r="3216" spans="1:17" s="12" customFormat="1">
      <c r="A3216" s="119" t="s">
        <v>4330</v>
      </c>
      <c r="B3216" s="6" t="s">
        <v>4472</v>
      </c>
      <c r="C3216" s="148" t="s">
        <v>8537</v>
      </c>
      <c r="D3216" s="132" t="s">
        <v>2802</v>
      </c>
      <c r="E3216" s="8">
        <v>0.1</v>
      </c>
      <c r="F3216" s="166" t="s">
        <v>39</v>
      </c>
      <c r="G3216" s="9">
        <v>5.0039999999999996</v>
      </c>
      <c r="H3216" s="8"/>
      <c r="I3216" s="8"/>
      <c r="J3216" s="174"/>
      <c r="K3216" s="10"/>
      <c r="L3216" s="190">
        <f>VLOOKUP('Tabela STJ'!$F$5:$F$5098,'R$ REAJUSTADO'!$M$2:$N$44,2,FALSE)</f>
        <v>11.98</v>
      </c>
      <c r="M3216" s="53">
        <f t="shared" si="118"/>
        <v>1.1980000000000002</v>
      </c>
      <c r="N3216" s="52">
        <f>G3216*'R$ REAJUSTADO'!$P$13</f>
        <v>68.955119999999994</v>
      </c>
      <c r="O3216" s="11">
        <v>0</v>
      </c>
      <c r="P3216" s="205">
        <f t="shared" si="116"/>
        <v>70.153119999999987</v>
      </c>
      <c r="Q3216" s="201" t="s">
        <v>5171</v>
      </c>
    </row>
    <row r="3217" spans="1:17" s="12" customFormat="1">
      <c r="A3217" s="119" t="s">
        <v>4330</v>
      </c>
      <c r="B3217" s="6" t="s">
        <v>4472</v>
      </c>
      <c r="C3217" s="148" t="s">
        <v>8538</v>
      </c>
      <c r="D3217" s="132" t="s">
        <v>2803</v>
      </c>
      <c r="E3217" s="18">
        <v>0.1</v>
      </c>
      <c r="F3217" s="166" t="s">
        <v>39</v>
      </c>
      <c r="G3217" s="9">
        <v>5.0039999999999996</v>
      </c>
      <c r="H3217" s="8"/>
      <c r="I3217" s="8"/>
      <c r="J3217" s="174"/>
      <c r="K3217" s="10"/>
      <c r="L3217" s="190">
        <f>VLOOKUP('Tabela STJ'!$F$5:$F$5098,'R$ REAJUSTADO'!$M$2:$N$44,2,FALSE)</f>
        <v>11.98</v>
      </c>
      <c r="M3217" s="53">
        <f t="shared" si="118"/>
        <v>1.1980000000000002</v>
      </c>
      <c r="N3217" s="52">
        <f>G3217*'R$ REAJUSTADO'!$P$13</f>
        <v>68.955119999999994</v>
      </c>
      <c r="O3217" s="11">
        <v>0</v>
      </c>
      <c r="P3217" s="205">
        <f t="shared" si="116"/>
        <v>70.153119999999987</v>
      </c>
      <c r="Q3217" s="201" t="s">
        <v>5171</v>
      </c>
    </row>
    <row r="3218" spans="1:17" s="12" customFormat="1">
      <c r="A3218" s="119" t="s">
        <v>4330</v>
      </c>
      <c r="B3218" s="6" t="s">
        <v>4472</v>
      </c>
      <c r="C3218" s="148" t="s">
        <v>8539</v>
      </c>
      <c r="D3218" s="132" t="s">
        <v>2804</v>
      </c>
      <c r="E3218" s="8">
        <v>0.1</v>
      </c>
      <c r="F3218" s="166" t="s">
        <v>39</v>
      </c>
      <c r="G3218" s="9">
        <v>5.0039999999999996</v>
      </c>
      <c r="H3218" s="8"/>
      <c r="I3218" s="8"/>
      <c r="J3218" s="174"/>
      <c r="K3218" s="10"/>
      <c r="L3218" s="190">
        <f>VLOOKUP('Tabela STJ'!$F$5:$F$5098,'R$ REAJUSTADO'!$M$2:$N$44,2,FALSE)</f>
        <v>11.98</v>
      </c>
      <c r="M3218" s="53">
        <f t="shared" si="118"/>
        <v>1.1980000000000002</v>
      </c>
      <c r="N3218" s="52">
        <f>G3218*'R$ REAJUSTADO'!$P$13</f>
        <v>68.955119999999994</v>
      </c>
      <c r="O3218" s="11">
        <v>0</v>
      </c>
      <c r="P3218" s="205">
        <f t="shared" si="116"/>
        <v>70.153119999999987</v>
      </c>
      <c r="Q3218" s="201" t="s">
        <v>5171</v>
      </c>
    </row>
    <row r="3219" spans="1:17" s="12" customFormat="1">
      <c r="A3219" s="119" t="s">
        <v>4330</v>
      </c>
      <c r="B3219" s="6" t="s">
        <v>4472</v>
      </c>
      <c r="C3219" s="148" t="s">
        <v>8540</v>
      </c>
      <c r="D3219" s="132" t="s">
        <v>2806</v>
      </c>
      <c r="E3219" s="8">
        <v>0.1</v>
      </c>
      <c r="F3219" s="166" t="s">
        <v>39</v>
      </c>
      <c r="G3219" s="9">
        <v>4.6260000000000003</v>
      </c>
      <c r="H3219" s="8"/>
      <c r="I3219" s="8"/>
      <c r="J3219" s="174"/>
      <c r="K3219" s="10"/>
      <c r="L3219" s="190">
        <f>VLOOKUP('Tabela STJ'!$F$5:$F$5098,'R$ REAJUSTADO'!$M$2:$N$44,2,FALSE)</f>
        <v>11.98</v>
      </c>
      <c r="M3219" s="53">
        <f t="shared" si="118"/>
        <v>1.1980000000000002</v>
      </c>
      <c r="N3219" s="52">
        <f>G3219*'R$ REAJUSTADO'!$P$13</f>
        <v>63.746279999999999</v>
      </c>
      <c r="O3219" s="11">
        <v>0</v>
      </c>
      <c r="P3219" s="205">
        <f t="shared" si="116"/>
        <v>64.944279999999992</v>
      </c>
      <c r="Q3219" s="201" t="s">
        <v>5171</v>
      </c>
    </row>
    <row r="3220" spans="1:17" s="12" customFormat="1">
      <c r="A3220" s="119" t="s">
        <v>4330</v>
      </c>
      <c r="B3220" s="6" t="s">
        <v>4472</v>
      </c>
      <c r="C3220" s="148" t="s">
        <v>8541</v>
      </c>
      <c r="D3220" s="132" t="s">
        <v>2807</v>
      </c>
      <c r="E3220" s="18">
        <v>0.1</v>
      </c>
      <c r="F3220" s="166" t="s">
        <v>39</v>
      </c>
      <c r="G3220" s="9">
        <v>3.2040000000000002</v>
      </c>
      <c r="H3220" s="8"/>
      <c r="I3220" s="8"/>
      <c r="J3220" s="174"/>
      <c r="K3220" s="10"/>
      <c r="L3220" s="190">
        <f>VLOOKUP('Tabela STJ'!$F$5:$F$5098,'R$ REAJUSTADO'!$M$2:$N$44,2,FALSE)</f>
        <v>11.98</v>
      </c>
      <c r="M3220" s="53">
        <f t="shared" si="118"/>
        <v>1.1980000000000002</v>
      </c>
      <c r="N3220" s="52">
        <f>G3220*'R$ REAJUSTADO'!$P$13</f>
        <v>44.151119999999999</v>
      </c>
      <c r="O3220" s="11">
        <v>0</v>
      </c>
      <c r="P3220" s="205">
        <f t="shared" si="116"/>
        <v>45.349119999999999</v>
      </c>
      <c r="Q3220" s="201" t="s">
        <v>5171</v>
      </c>
    </row>
    <row r="3221" spans="1:17" s="12" customFormat="1">
      <c r="A3221" s="119" t="s">
        <v>4330</v>
      </c>
      <c r="B3221" s="6" t="s">
        <v>4472</v>
      </c>
      <c r="C3221" s="148" t="s">
        <v>8542</v>
      </c>
      <c r="D3221" s="132" t="s">
        <v>2808</v>
      </c>
      <c r="E3221" s="8">
        <v>0.01</v>
      </c>
      <c r="F3221" s="166" t="s">
        <v>39</v>
      </c>
      <c r="G3221" s="9">
        <v>0.56699999999999995</v>
      </c>
      <c r="H3221" s="8"/>
      <c r="I3221" s="8"/>
      <c r="J3221" s="174"/>
      <c r="K3221" s="10"/>
      <c r="L3221" s="190">
        <f>VLOOKUP('Tabela STJ'!$F$5:$F$5098,'R$ REAJUSTADO'!$M$2:$N$44,2,FALSE)</f>
        <v>11.98</v>
      </c>
      <c r="M3221" s="53">
        <f t="shared" si="118"/>
        <v>0.1198</v>
      </c>
      <c r="N3221" s="52">
        <f>G3221*'R$ REAJUSTADO'!$P$13</f>
        <v>7.8132599999999988</v>
      </c>
      <c r="O3221" s="11">
        <v>0</v>
      </c>
      <c r="P3221" s="205">
        <f t="shared" si="116"/>
        <v>7.9330599999999984</v>
      </c>
      <c r="Q3221" s="201" t="s">
        <v>5171</v>
      </c>
    </row>
    <row r="3222" spans="1:17" s="12" customFormat="1">
      <c r="A3222" s="119" t="s">
        <v>4330</v>
      </c>
      <c r="B3222" s="6" t="s">
        <v>4472</v>
      </c>
      <c r="C3222" s="148" t="s">
        <v>8543</v>
      </c>
      <c r="D3222" s="132" t="s">
        <v>2809</v>
      </c>
      <c r="E3222" s="8">
        <v>0.04</v>
      </c>
      <c r="F3222" s="166" t="s">
        <v>39</v>
      </c>
      <c r="G3222" s="9">
        <v>0.38700000000000001</v>
      </c>
      <c r="H3222" s="8"/>
      <c r="I3222" s="8"/>
      <c r="J3222" s="174"/>
      <c r="K3222" s="10"/>
      <c r="L3222" s="190">
        <f>VLOOKUP('Tabela STJ'!$F$5:$F$5098,'R$ REAJUSTADO'!$M$2:$N$44,2,FALSE)</f>
        <v>11.98</v>
      </c>
      <c r="M3222" s="53">
        <f t="shared" si="118"/>
        <v>0.47920000000000001</v>
      </c>
      <c r="N3222" s="52">
        <f>G3222*'R$ REAJUSTADO'!$P$13</f>
        <v>5.3328600000000002</v>
      </c>
      <c r="O3222" s="11">
        <v>0</v>
      </c>
      <c r="P3222" s="205">
        <f>SUM(M3222:O3222)</f>
        <v>5.8120599999999998</v>
      </c>
      <c r="Q3222" s="201" t="s">
        <v>5171</v>
      </c>
    </row>
    <row r="3223" spans="1:17" s="12" customFormat="1">
      <c r="A3223" s="119" t="s">
        <v>4330</v>
      </c>
      <c r="B3223" s="6" t="s">
        <v>4472</v>
      </c>
      <c r="C3223" s="148" t="s">
        <v>8544</v>
      </c>
      <c r="D3223" s="132" t="s">
        <v>2810</v>
      </c>
      <c r="E3223" s="8">
        <v>0.01</v>
      </c>
      <c r="F3223" s="166" t="s">
        <v>39</v>
      </c>
      <c r="G3223" s="9">
        <v>0.81</v>
      </c>
      <c r="H3223" s="8"/>
      <c r="I3223" s="8"/>
      <c r="J3223" s="174"/>
      <c r="K3223" s="10"/>
      <c r="L3223" s="190">
        <f>VLOOKUP('Tabela STJ'!$F$5:$F$5098,'R$ REAJUSTADO'!$M$2:$N$44,2,FALSE)</f>
        <v>11.98</v>
      </c>
      <c r="M3223" s="53">
        <f t="shared" si="118"/>
        <v>0.1198</v>
      </c>
      <c r="N3223" s="52">
        <f>G3223*'R$ REAJUSTADO'!$P$13</f>
        <v>11.161799999999999</v>
      </c>
      <c r="O3223" s="11">
        <v>0</v>
      </c>
      <c r="P3223" s="205">
        <f>SUM(M3223:O3223)</f>
        <v>11.281599999999999</v>
      </c>
      <c r="Q3223" s="201" t="s">
        <v>5171</v>
      </c>
    </row>
    <row r="3224" spans="1:17" s="12" customFormat="1">
      <c r="A3224" s="119" t="s">
        <v>4330</v>
      </c>
      <c r="B3224" s="6" t="s">
        <v>4472</v>
      </c>
      <c r="C3224" s="148" t="s">
        <v>8545</v>
      </c>
      <c r="D3224" s="132" t="s">
        <v>2811</v>
      </c>
      <c r="E3224" s="8">
        <v>0.01</v>
      </c>
      <c r="F3224" s="166" t="s">
        <v>39</v>
      </c>
      <c r="G3224" s="9">
        <v>0.63</v>
      </c>
      <c r="H3224" s="8"/>
      <c r="I3224" s="8"/>
      <c r="J3224" s="174"/>
      <c r="K3224" s="10"/>
      <c r="L3224" s="190">
        <f>VLOOKUP('Tabela STJ'!$F$5:$F$5098,'R$ REAJUSTADO'!$M$2:$N$44,2,FALSE)</f>
        <v>11.98</v>
      </c>
      <c r="M3224" s="53">
        <f t="shared" si="118"/>
        <v>0.1198</v>
      </c>
      <c r="N3224" s="52">
        <f>G3224*'R$ REAJUSTADO'!$P$13</f>
        <v>8.6814</v>
      </c>
      <c r="O3224" s="11">
        <v>0</v>
      </c>
      <c r="P3224" s="205">
        <f t="shared" si="116"/>
        <v>8.8011999999999997</v>
      </c>
      <c r="Q3224" s="201" t="s">
        <v>5171</v>
      </c>
    </row>
    <row r="3225" spans="1:17" s="12" customFormat="1">
      <c r="A3225" s="119" t="s">
        <v>4330</v>
      </c>
      <c r="B3225" s="6" t="s">
        <v>4472</v>
      </c>
      <c r="C3225" s="148" t="s">
        <v>8546</v>
      </c>
      <c r="D3225" s="132" t="s">
        <v>2812</v>
      </c>
      <c r="E3225" s="8">
        <v>0.01</v>
      </c>
      <c r="F3225" s="166" t="s">
        <v>39</v>
      </c>
      <c r="G3225" s="9">
        <v>0.63</v>
      </c>
      <c r="H3225" s="8"/>
      <c r="I3225" s="8"/>
      <c r="J3225" s="174"/>
      <c r="K3225" s="10"/>
      <c r="L3225" s="190">
        <f>VLOOKUP('Tabela STJ'!$F$5:$F$5098,'R$ REAJUSTADO'!$M$2:$N$44,2,FALSE)</f>
        <v>11.98</v>
      </c>
      <c r="M3225" s="53">
        <f>L3225*E3225</f>
        <v>0.1198</v>
      </c>
      <c r="N3225" s="52">
        <f>G3225*'R$ REAJUSTADO'!$P$13</f>
        <v>8.6814</v>
      </c>
      <c r="O3225" s="11">
        <v>0</v>
      </c>
      <c r="P3225" s="205">
        <f t="shared" si="116"/>
        <v>8.8011999999999997</v>
      </c>
      <c r="Q3225" s="201" t="s">
        <v>5171</v>
      </c>
    </row>
    <row r="3226" spans="1:17" s="12" customFormat="1">
      <c r="A3226" s="119" t="s">
        <v>4330</v>
      </c>
      <c r="B3226" s="6" t="s">
        <v>4472</v>
      </c>
      <c r="C3226" s="148" t="s">
        <v>8547</v>
      </c>
      <c r="D3226" s="132" t="s">
        <v>2813</v>
      </c>
      <c r="E3226" s="8">
        <v>0.04</v>
      </c>
      <c r="F3226" s="166" t="s">
        <v>39</v>
      </c>
      <c r="G3226" s="9">
        <v>0.38700000000000001</v>
      </c>
      <c r="H3226" s="8"/>
      <c r="I3226" s="8"/>
      <c r="J3226" s="174"/>
      <c r="K3226" s="10"/>
      <c r="L3226" s="190">
        <f>VLOOKUP('Tabela STJ'!$F$5:$F$5098,'R$ REAJUSTADO'!$M$2:$N$44,2,FALSE)</f>
        <v>11.98</v>
      </c>
      <c r="M3226" s="53">
        <f t="shared" si="118"/>
        <v>0.47920000000000001</v>
      </c>
      <c r="N3226" s="52">
        <f>G3226*'R$ REAJUSTADO'!$P$13</f>
        <v>5.3328600000000002</v>
      </c>
      <c r="O3226" s="11">
        <v>0</v>
      </c>
      <c r="P3226" s="205">
        <f t="shared" si="116"/>
        <v>5.8120599999999998</v>
      </c>
      <c r="Q3226" s="201" t="s">
        <v>5171</v>
      </c>
    </row>
    <row r="3227" spans="1:17" s="12" customFormat="1">
      <c r="A3227" s="119" t="s">
        <v>4330</v>
      </c>
      <c r="B3227" s="6" t="s">
        <v>4472</v>
      </c>
      <c r="C3227" s="148" t="s">
        <v>8548</v>
      </c>
      <c r="D3227" s="132" t="s">
        <v>2814</v>
      </c>
      <c r="E3227" s="8">
        <v>0.04</v>
      </c>
      <c r="F3227" s="166" t="s">
        <v>39</v>
      </c>
      <c r="G3227" s="9">
        <v>0.38700000000000001</v>
      </c>
      <c r="H3227" s="8"/>
      <c r="I3227" s="8"/>
      <c r="J3227" s="174"/>
      <c r="K3227" s="10"/>
      <c r="L3227" s="190">
        <f>VLOOKUP('Tabela STJ'!$F$5:$F$5098,'R$ REAJUSTADO'!$M$2:$N$44,2,FALSE)</f>
        <v>11.98</v>
      </c>
      <c r="M3227" s="53">
        <f t="shared" si="118"/>
        <v>0.47920000000000001</v>
      </c>
      <c r="N3227" s="52">
        <f>G3227*'R$ REAJUSTADO'!$P$13</f>
        <v>5.3328600000000002</v>
      </c>
      <c r="O3227" s="11">
        <v>0</v>
      </c>
      <c r="P3227" s="205">
        <f t="shared" si="116"/>
        <v>5.8120599999999998</v>
      </c>
      <c r="Q3227" s="201" t="s">
        <v>5171</v>
      </c>
    </row>
    <row r="3228" spans="1:17" s="12" customFormat="1">
      <c r="A3228" s="119" t="s">
        <v>4330</v>
      </c>
      <c r="B3228" s="6" t="s">
        <v>4472</v>
      </c>
      <c r="C3228" s="148" t="s">
        <v>8549</v>
      </c>
      <c r="D3228" s="132" t="s">
        <v>2815</v>
      </c>
      <c r="E3228" s="8">
        <v>0.01</v>
      </c>
      <c r="F3228" s="166" t="s">
        <v>39</v>
      </c>
      <c r="G3228" s="9">
        <v>0.63</v>
      </c>
      <c r="H3228" s="8"/>
      <c r="I3228" s="8"/>
      <c r="J3228" s="174"/>
      <c r="K3228" s="10"/>
      <c r="L3228" s="190">
        <f>VLOOKUP('Tabela STJ'!$F$5:$F$5098,'R$ REAJUSTADO'!$M$2:$N$44,2,FALSE)</f>
        <v>11.98</v>
      </c>
      <c r="M3228" s="53">
        <f t="shared" si="118"/>
        <v>0.1198</v>
      </c>
      <c r="N3228" s="52">
        <f>G3228*'R$ REAJUSTADO'!$P$13</f>
        <v>8.6814</v>
      </c>
      <c r="O3228" s="11">
        <v>0</v>
      </c>
      <c r="P3228" s="205">
        <f t="shared" si="116"/>
        <v>8.8011999999999997</v>
      </c>
      <c r="Q3228" s="201" t="s">
        <v>5171</v>
      </c>
    </row>
    <row r="3229" spans="1:17" s="12" customFormat="1">
      <c r="A3229" s="119" t="s">
        <v>4330</v>
      </c>
      <c r="B3229" s="6" t="s">
        <v>4472</v>
      </c>
      <c r="C3229" s="148" t="s">
        <v>8550</v>
      </c>
      <c r="D3229" s="132" t="s">
        <v>2818</v>
      </c>
      <c r="E3229" s="8">
        <v>0.01</v>
      </c>
      <c r="F3229" s="166" t="s">
        <v>39</v>
      </c>
      <c r="G3229" s="9">
        <v>0.63</v>
      </c>
      <c r="H3229" s="8"/>
      <c r="I3229" s="8"/>
      <c r="J3229" s="174"/>
      <c r="K3229" s="10"/>
      <c r="L3229" s="190">
        <f>VLOOKUP('Tabela STJ'!$F$5:$F$5098,'R$ REAJUSTADO'!$M$2:$N$44,2,FALSE)</f>
        <v>11.98</v>
      </c>
      <c r="M3229" s="53">
        <f t="shared" si="118"/>
        <v>0.1198</v>
      </c>
      <c r="N3229" s="52">
        <f>G3229*'R$ REAJUSTADO'!$P$13</f>
        <v>8.6814</v>
      </c>
      <c r="O3229" s="11">
        <v>0</v>
      </c>
      <c r="P3229" s="205">
        <f t="shared" si="116"/>
        <v>8.8011999999999997</v>
      </c>
      <c r="Q3229" s="201" t="s">
        <v>5171</v>
      </c>
    </row>
    <row r="3230" spans="1:17" s="12" customFormat="1">
      <c r="A3230" s="119" t="s">
        <v>4330</v>
      </c>
      <c r="B3230" s="6" t="s">
        <v>4472</v>
      </c>
      <c r="C3230" s="148" t="s">
        <v>8551</v>
      </c>
      <c r="D3230" s="132" t="s">
        <v>2816</v>
      </c>
      <c r="E3230" s="8">
        <v>0.1</v>
      </c>
      <c r="F3230" s="166" t="s">
        <v>39</v>
      </c>
      <c r="G3230" s="9">
        <v>2.097</v>
      </c>
      <c r="H3230" s="8"/>
      <c r="I3230" s="8"/>
      <c r="J3230" s="174"/>
      <c r="K3230" s="10"/>
      <c r="L3230" s="190">
        <f>VLOOKUP('Tabela STJ'!$F$5:$F$5098,'R$ REAJUSTADO'!$M$2:$N$44,2,FALSE)</f>
        <v>11.98</v>
      </c>
      <c r="M3230" s="53">
        <f t="shared" si="118"/>
        <v>1.1980000000000002</v>
      </c>
      <c r="N3230" s="52">
        <f>G3230*'R$ REAJUSTADO'!$P$13</f>
        <v>28.896659999999997</v>
      </c>
      <c r="O3230" s="11">
        <v>0</v>
      </c>
      <c r="P3230" s="205">
        <f t="shared" si="116"/>
        <v>30.094659999999998</v>
      </c>
      <c r="Q3230" s="201" t="s">
        <v>5171</v>
      </c>
    </row>
    <row r="3231" spans="1:17" s="12" customFormat="1">
      <c r="A3231" s="119" t="s">
        <v>4330</v>
      </c>
      <c r="B3231" s="6" t="s">
        <v>4472</v>
      </c>
      <c r="C3231" s="148" t="s">
        <v>8552</v>
      </c>
      <c r="D3231" s="132" t="s">
        <v>2820</v>
      </c>
      <c r="E3231" s="8">
        <v>0.01</v>
      </c>
      <c r="F3231" s="166" t="s">
        <v>39</v>
      </c>
      <c r="G3231" s="9">
        <v>0.87</v>
      </c>
      <c r="H3231" s="8"/>
      <c r="I3231" s="8"/>
      <c r="J3231" s="174"/>
      <c r="K3231" s="10"/>
      <c r="L3231" s="190">
        <f>VLOOKUP('Tabela STJ'!$F$5:$F$5098,'R$ REAJUSTADO'!$M$2:$N$44,2,FALSE)</f>
        <v>11.98</v>
      </c>
      <c r="M3231" s="53">
        <f t="shared" si="118"/>
        <v>0.1198</v>
      </c>
      <c r="N3231" s="52">
        <f>G3231*'R$ REAJUSTADO'!$P$13</f>
        <v>11.9886</v>
      </c>
      <c r="O3231" s="11">
        <v>0</v>
      </c>
      <c r="P3231" s="205">
        <f>SUM(M3231:O3231)</f>
        <v>12.1084</v>
      </c>
      <c r="Q3231" s="201" t="s">
        <v>5171</v>
      </c>
    </row>
    <row r="3232" spans="1:17" s="12" customFormat="1">
      <c r="A3232" s="119" t="s">
        <v>4330</v>
      </c>
      <c r="B3232" s="6" t="s">
        <v>4472</v>
      </c>
      <c r="C3232" s="148" t="s">
        <v>8553</v>
      </c>
      <c r="D3232" s="132" t="s">
        <v>2821</v>
      </c>
      <c r="E3232" s="8">
        <v>0.01</v>
      </c>
      <c r="F3232" s="166" t="s">
        <v>39</v>
      </c>
      <c r="G3232" s="9">
        <v>0.38700000000000001</v>
      </c>
      <c r="H3232" s="8"/>
      <c r="I3232" s="8"/>
      <c r="J3232" s="174"/>
      <c r="K3232" s="10"/>
      <c r="L3232" s="190">
        <f>VLOOKUP('Tabela STJ'!$F$5:$F$5098,'R$ REAJUSTADO'!$M$2:$N$44,2,FALSE)</f>
        <v>11.98</v>
      </c>
      <c r="M3232" s="53">
        <f t="shared" si="118"/>
        <v>0.1198</v>
      </c>
      <c r="N3232" s="52">
        <f>G3232*'R$ REAJUSTADO'!$P$13</f>
        <v>5.3328600000000002</v>
      </c>
      <c r="O3232" s="11">
        <v>0</v>
      </c>
      <c r="P3232" s="205">
        <f t="shared" si="116"/>
        <v>5.4526599999999998</v>
      </c>
      <c r="Q3232" s="201" t="s">
        <v>5171</v>
      </c>
    </row>
    <row r="3233" spans="1:17" s="12" customFormat="1">
      <c r="A3233" s="119" t="s">
        <v>4330</v>
      </c>
      <c r="B3233" s="6" t="s">
        <v>4472</v>
      </c>
      <c r="C3233" s="148" t="s">
        <v>8554</v>
      </c>
      <c r="D3233" s="132" t="s">
        <v>2822</v>
      </c>
      <c r="E3233" s="8">
        <v>0.01</v>
      </c>
      <c r="F3233" s="166" t="s">
        <v>39</v>
      </c>
      <c r="G3233" s="9">
        <v>1.1659999999999999</v>
      </c>
      <c r="H3233" s="8"/>
      <c r="I3233" s="8"/>
      <c r="J3233" s="174"/>
      <c r="K3233" s="10"/>
      <c r="L3233" s="190">
        <f>VLOOKUP('Tabela STJ'!$F$5:$F$5098,'R$ REAJUSTADO'!$M$2:$N$44,2,FALSE)</f>
        <v>11.98</v>
      </c>
      <c r="M3233" s="53">
        <f t="shared" si="118"/>
        <v>0.1198</v>
      </c>
      <c r="N3233" s="52">
        <f>G3233*'R$ REAJUSTADO'!$P$13</f>
        <v>16.06748</v>
      </c>
      <c r="O3233" s="11">
        <v>0</v>
      </c>
      <c r="P3233" s="205">
        <f t="shared" si="116"/>
        <v>16.187280000000001</v>
      </c>
      <c r="Q3233" s="201" t="s">
        <v>5171</v>
      </c>
    </row>
    <row r="3234" spans="1:17" s="12" customFormat="1">
      <c r="A3234" s="119" t="s">
        <v>4330</v>
      </c>
      <c r="B3234" s="6" t="s">
        <v>4472</v>
      </c>
      <c r="C3234" s="148" t="s">
        <v>8555</v>
      </c>
      <c r="D3234" s="132" t="s">
        <v>2823</v>
      </c>
      <c r="E3234" s="18">
        <v>0.1</v>
      </c>
      <c r="F3234" s="166" t="s">
        <v>39</v>
      </c>
      <c r="G3234" s="9">
        <v>3.2040000000000002</v>
      </c>
      <c r="H3234" s="8"/>
      <c r="I3234" s="8"/>
      <c r="J3234" s="174"/>
      <c r="K3234" s="10"/>
      <c r="L3234" s="190">
        <f>VLOOKUP('Tabela STJ'!$F$5:$F$5098,'R$ REAJUSTADO'!$M$2:$N$44,2,FALSE)</f>
        <v>11.98</v>
      </c>
      <c r="M3234" s="53">
        <f t="shared" si="118"/>
        <v>1.1980000000000002</v>
      </c>
      <c r="N3234" s="52">
        <f>G3234*'R$ REAJUSTADO'!$P$13</f>
        <v>44.151119999999999</v>
      </c>
      <c r="O3234" s="11">
        <v>0</v>
      </c>
      <c r="P3234" s="205">
        <f t="shared" si="116"/>
        <v>45.349119999999999</v>
      </c>
      <c r="Q3234" s="201" t="s">
        <v>5171</v>
      </c>
    </row>
    <row r="3235" spans="1:17" s="12" customFormat="1">
      <c r="A3235" s="119" t="s">
        <v>4330</v>
      </c>
      <c r="B3235" s="6" t="s">
        <v>4472</v>
      </c>
      <c r="C3235" s="148" t="s">
        <v>8556</v>
      </c>
      <c r="D3235" s="132" t="s">
        <v>2829</v>
      </c>
      <c r="E3235" s="18">
        <v>0.5</v>
      </c>
      <c r="F3235" s="166" t="s">
        <v>39</v>
      </c>
      <c r="G3235" s="9">
        <v>12.686</v>
      </c>
      <c r="H3235" s="8"/>
      <c r="I3235" s="8"/>
      <c r="J3235" s="174"/>
      <c r="K3235" s="10"/>
      <c r="L3235" s="190">
        <f>VLOOKUP('Tabela STJ'!$F$5:$F$5098,'R$ REAJUSTADO'!$M$2:$N$44,2,FALSE)</f>
        <v>11.98</v>
      </c>
      <c r="M3235" s="53">
        <f t="shared" si="118"/>
        <v>5.99</v>
      </c>
      <c r="N3235" s="52">
        <f>G3235*'R$ REAJUSTADO'!$P$13</f>
        <v>174.81307999999999</v>
      </c>
      <c r="O3235" s="11">
        <v>0</v>
      </c>
      <c r="P3235" s="205">
        <f t="shared" si="116"/>
        <v>180.80307999999999</v>
      </c>
      <c r="Q3235" s="201" t="s">
        <v>5171</v>
      </c>
    </row>
    <row r="3236" spans="1:17" s="12" customFormat="1">
      <c r="A3236" s="119" t="s">
        <v>4330</v>
      </c>
      <c r="B3236" s="6" t="s">
        <v>4472</v>
      </c>
      <c r="C3236" s="148" t="s">
        <v>8557</v>
      </c>
      <c r="D3236" s="132" t="s">
        <v>2831</v>
      </c>
      <c r="E3236" s="8">
        <v>0.01</v>
      </c>
      <c r="F3236" s="166" t="s">
        <v>39</v>
      </c>
      <c r="G3236" s="9">
        <v>0.63</v>
      </c>
      <c r="H3236" s="8"/>
      <c r="I3236" s="8"/>
      <c r="J3236" s="174"/>
      <c r="K3236" s="10"/>
      <c r="L3236" s="190">
        <f>VLOOKUP('Tabela STJ'!$F$5:$F$5098,'R$ REAJUSTADO'!$M$2:$N$44,2,FALSE)</f>
        <v>11.98</v>
      </c>
      <c r="M3236" s="53">
        <f t="shared" si="118"/>
        <v>0.1198</v>
      </c>
      <c r="N3236" s="52">
        <f>G3236*'R$ REAJUSTADO'!$P$13</f>
        <v>8.6814</v>
      </c>
      <c r="O3236" s="11">
        <v>0</v>
      </c>
      <c r="P3236" s="205">
        <f t="shared" si="116"/>
        <v>8.8011999999999997</v>
      </c>
      <c r="Q3236" s="201" t="s">
        <v>5171</v>
      </c>
    </row>
    <row r="3237" spans="1:17" s="12" customFormat="1">
      <c r="A3237" s="119" t="s">
        <v>4330</v>
      </c>
      <c r="B3237" s="6" t="s">
        <v>4472</v>
      </c>
      <c r="C3237" s="148" t="s">
        <v>8558</v>
      </c>
      <c r="D3237" s="132" t="s">
        <v>2834</v>
      </c>
      <c r="E3237" s="8">
        <v>0.01</v>
      </c>
      <c r="F3237" s="166" t="s">
        <v>39</v>
      </c>
      <c r="G3237" s="9">
        <v>0.83699999999999997</v>
      </c>
      <c r="H3237" s="8"/>
      <c r="I3237" s="8"/>
      <c r="J3237" s="174"/>
      <c r="K3237" s="10"/>
      <c r="L3237" s="190">
        <f>VLOOKUP('Tabela STJ'!$F$5:$F$5098,'R$ REAJUSTADO'!$M$2:$N$44,2,FALSE)</f>
        <v>11.98</v>
      </c>
      <c r="M3237" s="53">
        <f t="shared" si="118"/>
        <v>0.1198</v>
      </c>
      <c r="N3237" s="52">
        <f>G3237*'R$ REAJUSTADO'!$P$13</f>
        <v>11.533859999999999</v>
      </c>
      <c r="O3237" s="11">
        <v>0</v>
      </c>
      <c r="P3237" s="205">
        <f t="shared" si="116"/>
        <v>11.653659999999999</v>
      </c>
      <c r="Q3237" s="201" t="s">
        <v>5171</v>
      </c>
    </row>
    <row r="3238" spans="1:17" s="12" customFormat="1">
      <c r="A3238" s="119" t="s">
        <v>4330</v>
      </c>
      <c r="B3238" s="6" t="s">
        <v>4472</v>
      </c>
      <c r="C3238" s="148" t="s">
        <v>8559</v>
      </c>
      <c r="D3238" s="132" t="s">
        <v>2836</v>
      </c>
      <c r="E3238" s="8">
        <v>0.1</v>
      </c>
      <c r="F3238" s="166" t="s">
        <v>39</v>
      </c>
      <c r="G3238" s="9">
        <v>5.5439999999999996</v>
      </c>
      <c r="H3238" s="8"/>
      <c r="I3238" s="8"/>
      <c r="J3238" s="174"/>
      <c r="K3238" s="10"/>
      <c r="L3238" s="190">
        <f>VLOOKUP('Tabela STJ'!$F$5:$F$5098,'R$ REAJUSTADO'!$M$2:$N$44,2,FALSE)</f>
        <v>11.98</v>
      </c>
      <c r="M3238" s="53">
        <f t="shared" si="118"/>
        <v>1.1980000000000002</v>
      </c>
      <c r="N3238" s="52">
        <f>G3238*'R$ REAJUSTADO'!$P$13</f>
        <v>76.396319999999989</v>
      </c>
      <c r="O3238" s="11">
        <v>0</v>
      </c>
      <c r="P3238" s="205">
        <f t="shared" si="116"/>
        <v>77.594319999999982</v>
      </c>
      <c r="Q3238" s="201" t="s">
        <v>5171</v>
      </c>
    </row>
    <row r="3239" spans="1:17" s="12" customFormat="1">
      <c r="A3239" s="119" t="s">
        <v>4330</v>
      </c>
      <c r="B3239" s="6" t="s">
        <v>4472</v>
      </c>
      <c r="C3239" s="148" t="s">
        <v>8560</v>
      </c>
      <c r="D3239" s="132" t="s">
        <v>2837</v>
      </c>
      <c r="E3239" s="8">
        <v>0.1</v>
      </c>
      <c r="F3239" s="166" t="s">
        <v>39</v>
      </c>
      <c r="G3239" s="9">
        <v>8.0909999999999993</v>
      </c>
      <c r="H3239" s="8"/>
      <c r="I3239" s="8"/>
      <c r="J3239" s="174"/>
      <c r="K3239" s="10"/>
      <c r="L3239" s="190">
        <f>VLOOKUP('Tabela STJ'!$F$5:$F$5098,'R$ REAJUSTADO'!$M$2:$N$44,2,FALSE)</f>
        <v>11.98</v>
      </c>
      <c r="M3239" s="53">
        <f t="shared" si="118"/>
        <v>1.1980000000000002</v>
      </c>
      <c r="N3239" s="52">
        <f>G3239*'R$ REAJUSTADO'!$P$13</f>
        <v>111.49397999999998</v>
      </c>
      <c r="O3239" s="11">
        <v>0</v>
      </c>
      <c r="P3239" s="205">
        <f t="shared" si="116"/>
        <v>112.69197999999997</v>
      </c>
      <c r="Q3239" s="201" t="s">
        <v>5171</v>
      </c>
    </row>
    <row r="3240" spans="1:17" s="12" customFormat="1">
      <c r="A3240" s="119" t="s">
        <v>4330</v>
      </c>
      <c r="B3240" s="6" t="s">
        <v>4472</v>
      </c>
      <c r="C3240" s="148" t="s">
        <v>8561</v>
      </c>
      <c r="D3240" s="132" t="s">
        <v>2838</v>
      </c>
      <c r="E3240" s="8">
        <v>0.04</v>
      </c>
      <c r="F3240" s="166" t="s">
        <v>39</v>
      </c>
      <c r="G3240" s="9">
        <v>0.38700000000000001</v>
      </c>
      <c r="H3240" s="8"/>
      <c r="I3240" s="8"/>
      <c r="J3240" s="174"/>
      <c r="K3240" s="10"/>
      <c r="L3240" s="190">
        <f>VLOOKUP('Tabela STJ'!$F$5:$F$5098,'R$ REAJUSTADO'!$M$2:$N$44,2,FALSE)</f>
        <v>11.98</v>
      </c>
      <c r="M3240" s="53">
        <f>L3240*E3240</f>
        <v>0.47920000000000001</v>
      </c>
      <c r="N3240" s="52">
        <f>G3240*'R$ REAJUSTADO'!$P$13</f>
        <v>5.3328600000000002</v>
      </c>
      <c r="O3240" s="11">
        <v>0</v>
      </c>
      <c r="P3240" s="205">
        <f t="shared" si="116"/>
        <v>5.8120599999999998</v>
      </c>
      <c r="Q3240" s="201" t="s">
        <v>5171</v>
      </c>
    </row>
    <row r="3241" spans="1:17" s="12" customFormat="1">
      <c r="A3241" s="119" t="s">
        <v>4330</v>
      </c>
      <c r="B3241" s="6" t="s">
        <v>4472</v>
      </c>
      <c r="C3241" s="148" t="s">
        <v>8562</v>
      </c>
      <c r="D3241" s="132" t="s">
        <v>2833</v>
      </c>
      <c r="E3241" s="8">
        <v>1</v>
      </c>
      <c r="F3241" s="166" t="s">
        <v>39</v>
      </c>
      <c r="G3241" s="9">
        <v>8.27</v>
      </c>
      <c r="H3241" s="8"/>
      <c r="I3241" s="8"/>
      <c r="J3241" s="174"/>
      <c r="K3241" s="10"/>
      <c r="L3241" s="190">
        <f>VLOOKUP('Tabela STJ'!$F$5:$F$5098,'R$ REAJUSTADO'!$M$2:$N$44,2,FALSE)</f>
        <v>11.98</v>
      </c>
      <c r="M3241" s="53">
        <f>L3241*E3241</f>
        <v>11.98</v>
      </c>
      <c r="N3241" s="52">
        <f>G3241*'R$ REAJUSTADO'!$P$13</f>
        <v>113.96059999999999</v>
      </c>
      <c r="O3241" s="11">
        <v>0</v>
      </c>
      <c r="P3241" s="205">
        <f t="shared" si="116"/>
        <v>125.94059999999999</v>
      </c>
      <c r="Q3241" s="201" t="s">
        <v>5171</v>
      </c>
    </row>
    <row r="3242" spans="1:17" s="12" customFormat="1">
      <c r="A3242" s="119" t="s">
        <v>4330</v>
      </c>
      <c r="B3242" s="6" t="s">
        <v>4472</v>
      </c>
      <c r="C3242" s="148" t="s">
        <v>8563</v>
      </c>
      <c r="D3242" s="132" t="s">
        <v>2839</v>
      </c>
      <c r="E3242" s="18">
        <v>0.1</v>
      </c>
      <c r="F3242" s="166" t="s">
        <v>39</v>
      </c>
      <c r="G3242" s="9">
        <v>5.0039999999999996</v>
      </c>
      <c r="H3242" s="8"/>
      <c r="I3242" s="8"/>
      <c r="J3242" s="174"/>
      <c r="K3242" s="10"/>
      <c r="L3242" s="190">
        <f>VLOOKUP('Tabela STJ'!$F$5:$F$5098,'R$ REAJUSTADO'!$M$2:$N$44,2,FALSE)</f>
        <v>11.98</v>
      </c>
      <c r="M3242" s="53">
        <f t="shared" si="118"/>
        <v>1.1980000000000002</v>
      </c>
      <c r="N3242" s="52">
        <f>G3242*'R$ REAJUSTADO'!$P$13</f>
        <v>68.955119999999994</v>
      </c>
      <c r="O3242" s="11">
        <v>0</v>
      </c>
      <c r="P3242" s="205">
        <f t="shared" si="116"/>
        <v>70.153119999999987</v>
      </c>
      <c r="Q3242" s="201" t="s">
        <v>5171</v>
      </c>
    </row>
    <row r="3243" spans="1:17" s="12" customFormat="1">
      <c r="A3243" s="119" t="s">
        <v>4330</v>
      </c>
      <c r="B3243" s="6" t="s">
        <v>4472</v>
      </c>
      <c r="C3243" s="148" t="s">
        <v>8564</v>
      </c>
      <c r="D3243" s="132" t="s">
        <v>2841</v>
      </c>
      <c r="E3243" s="18">
        <v>0.1</v>
      </c>
      <c r="F3243" s="166" t="s">
        <v>39</v>
      </c>
      <c r="G3243" s="9">
        <v>5.5439999999999996</v>
      </c>
      <c r="H3243" s="8"/>
      <c r="I3243" s="8"/>
      <c r="J3243" s="174"/>
      <c r="K3243" s="10"/>
      <c r="L3243" s="190">
        <f>VLOOKUP('Tabela STJ'!$F$5:$F$5098,'R$ REAJUSTADO'!$M$2:$N$44,2,FALSE)</f>
        <v>11.98</v>
      </c>
      <c r="M3243" s="53">
        <f t="shared" si="118"/>
        <v>1.1980000000000002</v>
      </c>
      <c r="N3243" s="52">
        <f>G3243*'R$ REAJUSTADO'!$P$13</f>
        <v>76.396319999999989</v>
      </c>
      <c r="O3243" s="11">
        <v>0</v>
      </c>
      <c r="P3243" s="205">
        <f t="shared" si="116"/>
        <v>77.594319999999982</v>
      </c>
      <c r="Q3243" s="201" t="s">
        <v>5171</v>
      </c>
    </row>
    <row r="3244" spans="1:17" s="12" customFormat="1">
      <c r="A3244" s="119" t="s">
        <v>4330</v>
      </c>
      <c r="B3244" s="6" t="s">
        <v>4472</v>
      </c>
      <c r="C3244" s="148" t="s">
        <v>8565</v>
      </c>
      <c r="D3244" s="132" t="s">
        <v>2843</v>
      </c>
      <c r="E3244" s="18">
        <v>0.1</v>
      </c>
      <c r="F3244" s="166" t="s">
        <v>39</v>
      </c>
      <c r="G3244" s="9">
        <v>8.0909999999999993</v>
      </c>
      <c r="H3244" s="8"/>
      <c r="I3244" s="8"/>
      <c r="J3244" s="174"/>
      <c r="K3244" s="10"/>
      <c r="L3244" s="190">
        <f>VLOOKUP('Tabela STJ'!$F$5:$F$5098,'R$ REAJUSTADO'!$M$2:$N$44,2,FALSE)</f>
        <v>11.98</v>
      </c>
      <c r="M3244" s="53">
        <f t="shared" si="118"/>
        <v>1.1980000000000002</v>
      </c>
      <c r="N3244" s="52">
        <f>G3244*'R$ REAJUSTADO'!$P$13</f>
        <v>111.49397999999998</v>
      </c>
      <c r="O3244" s="11">
        <v>0</v>
      </c>
      <c r="P3244" s="205">
        <f t="shared" si="116"/>
        <v>112.69197999999997</v>
      </c>
      <c r="Q3244" s="201" t="s">
        <v>5171</v>
      </c>
    </row>
    <row r="3245" spans="1:17" s="12" customFormat="1">
      <c r="A3245" s="119" t="s">
        <v>4330</v>
      </c>
      <c r="B3245" s="6" t="s">
        <v>4472</v>
      </c>
      <c r="C3245" s="148" t="s">
        <v>8566</v>
      </c>
      <c r="D3245" s="132" t="s">
        <v>2844</v>
      </c>
      <c r="E3245" s="8">
        <v>0.04</v>
      </c>
      <c r="F3245" s="166" t="s">
        <v>39</v>
      </c>
      <c r="G3245" s="9">
        <v>1.44</v>
      </c>
      <c r="H3245" s="8"/>
      <c r="I3245" s="8"/>
      <c r="J3245" s="174"/>
      <c r="K3245" s="10"/>
      <c r="L3245" s="190">
        <f>VLOOKUP('Tabela STJ'!$F$5:$F$5098,'R$ REAJUSTADO'!$M$2:$N$44,2,FALSE)</f>
        <v>11.98</v>
      </c>
      <c r="M3245" s="53">
        <f t="shared" si="118"/>
        <v>0.47920000000000001</v>
      </c>
      <c r="N3245" s="52">
        <f>G3245*'R$ REAJUSTADO'!$P$13</f>
        <v>19.8432</v>
      </c>
      <c r="O3245" s="11">
        <v>0</v>
      </c>
      <c r="P3245" s="205">
        <f t="shared" si="116"/>
        <v>20.322399999999998</v>
      </c>
      <c r="Q3245" s="201" t="s">
        <v>5171</v>
      </c>
    </row>
    <row r="3246" spans="1:17" s="12" customFormat="1">
      <c r="A3246" s="119" t="s">
        <v>4330</v>
      </c>
      <c r="B3246" s="6" t="s">
        <v>4472</v>
      </c>
      <c r="C3246" s="148" t="s">
        <v>8567</v>
      </c>
      <c r="D3246" s="132" t="s">
        <v>2846</v>
      </c>
      <c r="E3246" s="8">
        <v>0.01</v>
      </c>
      <c r="F3246" s="166" t="s">
        <v>39</v>
      </c>
      <c r="G3246" s="9">
        <v>0.27</v>
      </c>
      <c r="H3246" s="8"/>
      <c r="I3246" s="8"/>
      <c r="J3246" s="174"/>
      <c r="K3246" s="10"/>
      <c r="L3246" s="190">
        <f>VLOOKUP('Tabela STJ'!$F$5:$F$5098,'R$ REAJUSTADO'!$M$2:$N$44,2,FALSE)</f>
        <v>11.98</v>
      </c>
      <c r="M3246" s="53">
        <f t="shared" si="118"/>
        <v>0.1198</v>
      </c>
      <c r="N3246" s="52">
        <f>G3246*'R$ REAJUSTADO'!$P$13</f>
        <v>3.7206000000000001</v>
      </c>
      <c r="O3246" s="11">
        <v>0</v>
      </c>
      <c r="P3246" s="205">
        <f t="shared" si="116"/>
        <v>3.8404000000000003</v>
      </c>
      <c r="Q3246" s="201" t="s">
        <v>5171</v>
      </c>
    </row>
    <row r="3247" spans="1:17" s="12" customFormat="1">
      <c r="A3247" s="119" t="s">
        <v>4330</v>
      </c>
      <c r="B3247" s="6" t="s">
        <v>4472</v>
      </c>
      <c r="C3247" s="148" t="s">
        <v>8568</v>
      </c>
      <c r="D3247" s="132" t="s">
        <v>2847</v>
      </c>
      <c r="E3247" s="8">
        <v>0.01</v>
      </c>
      <c r="F3247" s="166" t="s">
        <v>39</v>
      </c>
      <c r="G3247" s="9">
        <v>0.56699999999999995</v>
      </c>
      <c r="H3247" s="8"/>
      <c r="I3247" s="8"/>
      <c r="J3247" s="174"/>
      <c r="K3247" s="10"/>
      <c r="L3247" s="190">
        <f>VLOOKUP('Tabela STJ'!$F$5:$F$5098,'R$ REAJUSTADO'!$M$2:$N$44,2,FALSE)</f>
        <v>11.98</v>
      </c>
      <c r="M3247" s="53">
        <f t="shared" si="118"/>
        <v>0.1198</v>
      </c>
      <c r="N3247" s="52">
        <f>G3247*'R$ REAJUSTADO'!$P$13</f>
        <v>7.8132599999999988</v>
      </c>
      <c r="O3247" s="11">
        <v>0</v>
      </c>
      <c r="P3247" s="205">
        <f t="shared" si="116"/>
        <v>7.9330599999999984</v>
      </c>
      <c r="Q3247" s="201" t="s">
        <v>5171</v>
      </c>
    </row>
    <row r="3248" spans="1:17" s="12" customFormat="1">
      <c r="A3248" s="119" t="s">
        <v>4330</v>
      </c>
      <c r="B3248" s="6" t="s">
        <v>4472</v>
      </c>
      <c r="C3248" s="148" t="s">
        <v>8569</v>
      </c>
      <c r="D3248" s="132" t="s">
        <v>2848</v>
      </c>
      <c r="E3248" s="8">
        <v>0.01</v>
      </c>
      <c r="F3248" s="166" t="s">
        <v>39</v>
      </c>
      <c r="G3248" s="9">
        <v>0.56699999999999995</v>
      </c>
      <c r="H3248" s="8"/>
      <c r="I3248" s="8"/>
      <c r="J3248" s="174"/>
      <c r="K3248" s="10"/>
      <c r="L3248" s="190">
        <f>VLOOKUP('Tabela STJ'!$F$5:$F$5098,'R$ REAJUSTADO'!$M$2:$N$44,2,FALSE)</f>
        <v>11.98</v>
      </c>
      <c r="M3248" s="53">
        <f t="shared" si="118"/>
        <v>0.1198</v>
      </c>
      <c r="N3248" s="52">
        <f>G3248*'R$ REAJUSTADO'!$P$13</f>
        <v>7.8132599999999988</v>
      </c>
      <c r="O3248" s="11">
        <v>0</v>
      </c>
      <c r="P3248" s="205">
        <f t="shared" si="116"/>
        <v>7.9330599999999984</v>
      </c>
      <c r="Q3248" s="201" t="s">
        <v>5171</v>
      </c>
    </row>
    <row r="3249" spans="1:17" s="12" customFormat="1">
      <c r="A3249" s="119" t="s">
        <v>4330</v>
      </c>
      <c r="B3249" s="6" t="s">
        <v>4472</v>
      </c>
      <c r="C3249" s="148" t="s">
        <v>8570</v>
      </c>
      <c r="D3249" s="132" t="s">
        <v>2849</v>
      </c>
      <c r="E3249" s="8">
        <v>0.01</v>
      </c>
      <c r="F3249" s="166" t="s">
        <v>39</v>
      </c>
      <c r="G3249" s="9">
        <v>0.27</v>
      </c>
      <c r="H3249" s="8"/>
      <c r="I3249" s="8"/>
      <c r="J3249" s="174"/>
      <c r="K3249" s="10"/>
      <c r="L3249" s="190">
        <f>VLOOKUP('Tabela STJ'!$F$5:$F$5098,'R$ REAJUSTADO'!$M$2:$N$44,2,FALSE)</f>
        <v>11.98</v>
      </c>
      <c r="M3249" s="53">
        <f t="shared" si="118"/>
        <v>0.1198</v>
      </c>
      <c r="N3249" s="52">
        <f>G3249*'R$ REAJUSTADO'!$P$13</f>
        <v>3.7206000000000001</v>
      </c>
      <c r="O3249" s="11">
        <v>0</v>
      </c>
      <c r="P3249" s="205">
        <f t="shared" si="116"/>
        <v>3.8404000000000003</v>
      </c>
      <c r="Q3249" s="201" t="s">
        <v>5171</v>
      </c>
    </row>
    <row r="3250" spans="1:17" s="12" customFormat="1">
      <c r="A3250" s="119" t="s">
        <v>4330</v>
      </c>
      <c r="B3250" s="6" t="s">
        <v>4472</v>
      </c>
      <c r="C3250" s="148" t="s">
        <v>8571</v>
      </c>
      <c r="D3250" s="132" t="s">
        <v>2850</v>
      </c>
      <c r="E3250" s="8">
        <v>0.25</v>
      </c>
      <c r="F3250" s="166" t="s">
        <v>39</v>
      </c>
      <c r="G3250" s="9">
        <v>9.2170000000000005</v>
      </c>
      <c r="H3250" s="8"/>
      <c r="I3250" s="8"/>
      <c r="J3250" s="174"/>
      <c r="K3250" s="10"/>
      <c r="L3250" s="190">
        <f>VLOOKUP('Tabela STJ'!$F$5:$F$5098,'R$ REAJUSTADO'!$M$2:$N$44,2,FALSE)</f>
        <v>11.98</v>
      </c>
      <c r="M3250" s="53">
        <f t="shared" si="118"/>
        <v>2.9950000000000001</v>
      </c>
      <c r="N3250" s="52">
        <f>G3250*'R$ REAJUSTADO'!$P$13</f>
        <v>127.01026</v>
      </c>
      <c r="O3250" s="11">
        <v>0</v>
      </c>
      <c r="P3250" s="205">
        <f t="shared" si="116"/>
        <v>130.00525999999999</v>
      </c>
      <c r="Q3250" s="201" t="s">
        <v>5171</v>
      </c>
    </row>
    <row r="3251" spans="1:17" s="12" customFormat="1">
      <c r="A3251" s="119" t="s">
        <v>4330</v>
      </c>
      <c r="B3251" s="6" t="s">
        <v>4472</v>
      </c>
      <c r="C3251" s="148" t="s">
        <v>8572</v>
      </c>
      <c r="D3251" s="132" t="s">
        <v>2852</v>
      </c>
      <c r="E3251" s="8">
        <v>0.01</v>
      </c>
      <c r="F3251" s="166" t="s">
        <v>39</v>
      </c>
      <c r="G3251" s="9">
        <v>0.27</v>
      </c>
      <c r="H3251" s="8"/>
      <c r="I3251" s="8"/>
      <c r="J3251" s="174"/>
      <c r="K3251" s="10"/>
      <c r="L3251" s="190">
        <f>VLOOKUP('Tabela STJ'!$F$5:$F$5098,'R$ REAJUSTADO'!$M$2:$N$44,2,FALSE)</f>
        <v>11.98</v>
      </c>
      <c r="M3251" s="53">
        <f t="shared" si="118"/>
        <v>0.1198</v>
      </c>
      <c r="N3251" s="52">
        <f>G3251*'R$ REAJUSTADO'!$P$13</f>
        <v>3.7206000000000001</v>
      </c>
      <c r="O3251" s="11">
        <v>0</v>
      </c>
      <c r="P3251" s="205">
        <f t="shared" ref="P3251:P3287" si="119">SUM(M3251:O3251)</f>
        <v>3.8404000000000003</v>
      </c>
      <c r="Q3251" s="201" t="s">
        <v>5171</v>
      </c>
    </row>
    <row r="3252" spans="1:17" s="12" customFormat="1">
      <c r="A3252" s="119" t="s">
        <v>4330</v>
      </c>
      <c r="B3252" s="6" t="s">
        <v>4472</v>
      </c>
      <c r="C3252" s="148" t="s">
        <v>8573</v>
      </c>
      <c r="D3252" s="132" t="s">
        <v>2854</v>
      </c>
      <c r="E3252" s="8">
        <v>0.01</v>
      </c>
      <c r="F3252" s="166" t="s">
        <v>39</v>
      </c>
      <c r="G3252" s="9">
        <v>0.56699999999999995</v>
      </c>
      <c r="H3252" s="8"/>
      <c r="I3252" s="8"/>
      <c r="J3252" s="174"/>
      <c r="K3252" s="10"/>
      <c r="L3252" s="190">
        <f>VLOOKUP('Tabela STJ'!$F$5:$F$5098,'R$ REAJUSTADO'!$M$2:$N$44,2,FALSE)</f>
        <v>11.98</v>
      </c>
      <c r="M3252" s="53">
        <f t="shared" si="118"/>
        <v>0.1198</v>
      </c>
      <c r="N3252" s="52">
        <f>G3252*'R$ REAJUSTADO'!$P$13</f>
        <v>7.8132599999999988</v>
      </c>
      <c r="O3252" s="11">
        <v>0</v>
      </c>
      <c r="P3252" s="205">
        <f t="shared" si="119"/>
        <v>7.9330599999999984</v>
      </c>
      <c r="Q3252" s="201" t="s">
        <v>5171</v>
      </c>
    </row>
    <row r="3253" spans="1:17" s="12" customFormat="1">
      <c r="A3253" s="119" t="s">
        <v>4330</v>
      </c>
      <c r="B3253" s="6" t="s">
        <v>4472</v>
      </c>
      <c r="C3253" s="148" t="s">
        <v>8574</v>
      </c>
      <c r="D3253" s="132" t="s">
        <v>2855</v>
      </c>
      <c r="E3253" s="8">
        <v>0.01</v>
      </c>
      <c r="F3253" s="166" t="s">
        <v>39</v>
      </c>
      <c r="G3253" s="9">
        <v>0.81</v>
      </c>
      <c r="H3253" s="8"/>
      <c r="I3253" s="8"/>
      <c r="J3253" s="174"/>
      <c r="K3253" s="10"/>
      <c r="L3253" s="190">
        <f>VLOOKUP('Tabela STJ'!$F$5:$F$5098,'R$ REAJUSTADO'!$M$2:$N$44,2,FALSE)</f>
        <v>11.98</v>
      </c>
      <c r="M3253" s="53">
        <f t="shared" si="118"/>
        <v>0.1198</v>
      </c>
      <c r="N3253" s="52">
        <f>G3253*'R$ REAJUSTADO'!$P$13</f>
        <v>11.161799999999999</v>
      </c>
      <c r="O3253" s="11">
        <v>0</v>
      </c>
      <c r="P3253" s="205">
        <f t="shared" si="119"/>
        <v>11.281599999999999</v>
      </c>
      <c r="Q3253" s="201" t="s">
        <v>5171</v>
      </c>
    </row>
    <row r="3254" spans="1:17" s="12" customFormat="1">
      <c r="A3254" s="119" t="s">
        <v>4330</v>
      </c>
      <c r="B3254" s="6" t="s">
        <v>4472</v>
      </c>
      <c r="C3254" s="148" t="s">
        <v>8575</v>
      </c>
      <c r="D3254" s="132" t="s">
        <v>2857</v>
      </c>
      <c r="E3254" s="8">
        <v>0.75</v>
      </c>
      <c r="F3254" s="166" t="s">
        <v>39</v>
      </c>
      <c r="G3254" s="9">
        <v>1.5029999999999999</v>
      </c>
      <c r="H3254" s="8"/>
      <c r="I3254" s="8"/>
      <c r="J3254" s="174"/>
      <c r="K3254" s="10"/>
      <c r="L3254" s="190">
        <f>VLOOKUP('Tabela STJ'!$F$5:$F$5098,'R$ REAJUSTADO'!$M$2:$N$44,2,FALSE)</f>
        <v>11.98</v>
      </c>
      <c r="M3254" s="53">
        <f t="shared" si="118"/>
        <v>8.9849999999999994</v>
      </c>
      <c r="N3254" s="52">
        <f>G3254*'R$ REAJUSTADO'!$P$13</f>
        <v>20.711339999999996</v>
      </c>
      <c r="O3254" s="11">
        <v>0</v>
      </c>
      <c r="P3254" s="205">
        <f t="shared" si="119"/>
        <v>29.696339999999996</v>
      </c>
      <c r="Q3254" s="201" t="s">
        <v>5171</v>
      </c>
    </row>
    <row r="3255" spans="1:17" s="12" customFormat="1">
      <c r="A3255" s="119" t="s">
        <v>4330</v>
      </c>
      <c r="B3255" s="6" t="s">
        <v>4472</v>
      </c>
      <c r="C3255" s="148" t="s">
        <v>8576</v>
      </c>
      <c r="D3255" s="132" t="s">
        <v>2858</v>
      </c>
      <c r="E3255" s="8">
        <v>0.01</v>
      </c>
      <c r="F3255" s="166" t="s">
        <v>39</v>
      </c>
      <c r="G3255" s="9">
        <v>0.81</v>
      </c>
      <c r="H3255" s="8"/>
      <c r="I3255" s="8"/>
      <c r="J3255" s="174"/>
      <c r="K3255" s="10"/>
      <c r="L3255" s="190">
        <f>VLOOKUP('Tabela STJ'!$F$5:$F$5098,'R$ REAJUSTADO'!$M$2:$N$44,2,FALSE)</f>
        <v>11.98</v>
      </c>
      <c r="M3255" s="53">
        <f t="shared" si="118"/>
        <v>0.1198</v>
      </c>
      <c r="N3255" s="52">
        <f>G3255*'R$ REAJUSTADO'!$P$13</f>
        <v>11.161799999999999</v>
      </c>
      <c r="O3255" s="11">
        <v>0</v>
      </c>
      <c r="P3255" s="205">
        <f t="shared" si="119"/>
        <v>11.281599999999999</v>
      </c>
      <c r="Q3255" s="201" t="s">
        <v>5171</v>
      </c>
    </row>
    <row r="3256" spans="1:17" s="12" customFormat="1">
      <c r="A3256" s="119" t="s">
        <v>4330</v>
      </c>
      <c r="B3256" s="6" t="s">
        <v>4472</v>
      </c>
      <c r="C3256" s="148" t="s">
        <v>8577</v>
      </c>
      <c r="D3256" s="132" t="s">
        <v>2859</v>
      </c>
      <c r="E3256" s="8">
        <v>0.01</v>
      </c>
      <c r="F3256" s="166" t="s">
        <v>39</v>
      </c>
      <c r="G3256" s="9">
        <v>0.56699999999999995</v>
      </c>
      <c r="H3256" s="8"/>
      <c r="I3256" s="8"/>
      <c r="J3256" s="174"/>
      <c r="K3256" s="10"/>
      <c r="L3256" s="190">
        <f>VLOOKUP('Tabela STJ'!$F$5:$F$5098,'R$ REAJUSTADO'!$M$2:$N$44,2,FALSE)</f>
        <v>11.98</v>
      </c>
      <c r="M3256" s="53">
        <f t="shared" si="118"/>
        <v>0.1198</v>
      </c>
      <c r="N3256" s="52">
        <f>G3256*'R$ REAJUSTADO'!$P$13</f>
        <v>7.8132599999999988</v>
      </c>
      <c r="O3256" s="11">
        <v>0</v>
      </c>
      <c r="P3256" s="205">
        <f t="shared" si="119"/>
        <v>7.9330599999999984</v>
      </c>
      <c r="Q3256" s="201" t="s">
        <v>5171</v>
      </c>
    </row>
    <row r="3257" spans="1:17" s="12" customFormat="1">
      <c r="A3257" s="119" t="s">
        <v>4330</v>
      </c>
      <c r="B3257" s="6" t="s">
        <v>4472</v>
      </c>
      <c r="C3257" s="148" t="s">
        <v>8578</v>
      </c>
      <c r="D3257" s="132" t="s">
        <v>2860</v>
      </c>
      <c r="E3257" s="8">
        <v>0.04</v>
      </c>
      <c r="F3257" s="166" t="s">
        <v>39</v>
      </c>
      <c r="G3257" s="9">
        <v>0.38700000000000001</v>
      </c>
      <c r="H3257" s="8"/>
      <c r="I3257" s="8"/>
      <c r="J3257" s="174"/>
      <c r="K3257" s="10"/>
      <c r="L3257" s="190">
        <f>VLOOKUP('Tabela STJ'!$F$5:$F$5098,'R$ REAJUSTADO'!$M$2:$N$44,2,FALSE)</f>
        <v>11.98</v>
      </c>
      <c r="M3257" s="53">
        <f t="shared" si="118"/>
        <v>0.47920000000000001</v>
      </c>
      <c r="N3257" s="52">
        <f>G3257*'R$ REAJUSTADO'!$P$13</f>
        <v>5.3328600000000002</v>
      </c>
      <c r="O3257" s="11">
        <v>0</v>
      </c>
      <c r="P3257" s="205">
        <f t="shared" si="119"/>
        <v>5.8120599999999998</v>
      </c>
      <c r="Q3257" s="201" t="s">
        <v>5171</v>
      </c>
    </row>
    <row r="3258" spans="1:17" s="12" customFormat="1">
      <c r="A3258" s="119" t="s">
        <v>4330</v>
      </c>
      <c r="B3258" s="6" t="s">
        <v>4472</v>
      </c>
      <c r="C3258" s="148" t="s">
        <v>8579</v>
      </c>
      <c r="D3258" s="132" t="s">
        <v>2861</v>
      </c>
      <c r="E3258" s="18">
        <v>0.1</v>
      </c>
      <c r="F3258" s="166" t="s">
        <v>39</v>
      </c>
      <c r="G3258" s="9">
        <v>8.0909999999999993</v>
      </c>
      <c r="H3258" s="8"/>
      <c r="I3258" s="8"/>
      <c r="J3258" s="174"/>
      <c r="K3258" s="10"/>
      <c r="L3258" s="190">
        <f>VLOOKUP('Tabela STJ'!$F$5:$F$5098,'R$ REAJUSTADO'!$M$2:$N$44,2,FALSE)</f>
        <v>11.98</v>
      </c>
      <c r="M3258" s="53">
        <f t="shared" si="118"/>
        <v>1.1980000000000002</v>
      </c>
      <c r="N3258" s="52">
        <f>G3258*'R$ REAJUSTADO'!$P$13</f>
        <v>111.49397999999998</v>
      </c>
      <c r="O3258" s="11">
        <v>0</v>
      </c>
      <c r="P3258" s="205">
        <f t="shared" si="119"/>
        <v>112.69197999999997</v>
      </c>
      <c r="Q3258" s="201" t="s">
        <v>5171</v>
      </c>
    </row>
    <row r="3259" spans="1:17" s="12" customFormat="1">
      <c r="A3259" s="119" t="s">
        <v>4330</v>
      </c>
      <c r="B3259" s="6" t="s">
        <v>4472</v>
      </c>
      <c r="C3259" s="148" t="s">
        <v>8580</v>
      </c>
      <c r="D3259" s="132" t="s">
        <v>2773</v>
      </c>
      <c r="E3259" s="8">
        <v>0.25</v>
      </c>
      <c r="F3259" s="166" t="s">
        <v>39</v>
      </c>
      <c r="G3259" s="9">
        <v>10.188000000000001</v>
      </c>
      <c r="H3259" s="8"/>
      <c r="I3259" s="8"/>
      <c r="J3259" s="174"/>
      <c r="K3259" s="10"/>
      <c r="L3259" s="190">
        <f>VLOOKUP('Tabela STJ'!$F$5:$F$5098,'R$ REAJUSTADO'!$M$2:$N$44,2,FALSE)</f>
        <v>11.98</v>
      </c>
      <c r="M3259" s="53">
        <f t="shared" si="118"/>
        <v>2.9950000000000001</v>
      </c>
      <c r="N3259" s="52">
        <f>G3259*'R$ REAJUSTADO'!$P$13</f>
        <v>140.39063999999999</v>
      </c>
      <c r="O3259" s="11">
        <v>0</v>
      </c>
      <c r="P3259" s="205">
        <f t="shared" si="119"/>
        <v>143.38564</v>
      </c>
      <c r="Q3259" s="201" t="s">
        <v>5171</v>
      </c>
    </row>
    <row r="3260" spans="1:17" s="12" customFormat="1">
      <c r="A3260" s="119" t="s">
        <v>4330</v>
      </c>
      <c r="B3260" s="6" t="s">
        <v>4472</v>
      </c>
      <c r="C3260" s="148" t="s">
        <v>8581</v>
      </c>
      <c r="D3260" s="132" t="s">
        <v>2777</v>
      </c>
      <c r="E3260" s="8">
        <v>0.5</v>
      </c>
      <c r="F3260" s="166" t="s">
        <v>39</v>
      </c>
      <c r="G3260" s="9">
        <v>14.984999999999999</v>
      </c>
      <c r="H3260" s="8"/>
      <c r="I3260" s="8"/>
      <c r="J3260" s="174"/>
      <c r="K3260" s="10"/>
      <c r="L3260" s="190">
        <f>VLOOKUP('Tabela STJ'!$F$5:$F$5098,'R$ REAJUSTADO'!$M$2:$N$44,2,FALSE)</f>
        <v>11.98</v>
      </c>
      <c r="M3260" s="53">
        <f t="shared" si="118"/>
        <v>5.99</v>
      </c>
      <c r="N3260" s="52">
        <f>G3260*'R$ REAJUSTADO'!$P$13</f>
        <v>206.49329999999998</v>
      </c>
      <c r="O3260" s="11">
        <v>0</v>
      </c>
      <c r="P3260" s="205">
        <f t="shared" si="119"/>
        <v>212.48329999999999</v>
      </c>
      <c r="Q3260" s="201" t="s">
        <v>5171</v>
      </c>
    </row>
    <row r="3261" spans="1:17" s="12" customFormat="1">
      <c r="A3261" s="119" t="s">
        <v>4330</v>
      </c>
      <c r="B3261" s="6" t="s">
        <v>4472</v>
      </c>
      <c r="C3261" s="148" t="s">
        <v>8582</v>
      </c>
      <c r="D3261" s="132" t="s">
        <v>2798</v>
      </c>
      <c r="E3261" s="8">
        <v>0.1</v>
      </c>
      <c r="F3261" s="166" t="s">
        <v>39</v>
      </c>
      <c r="G3261" s="9">
        <v>5.0039999999999996</v>
      </c>
      <c r="H3261" s="8"/>
      <c r="I3261" s="8"/>
      <c r="J3261" s="174"/>
      <c r="K3261" s="10"/>
      <c r="L3261" s="190">
        <f>VLOOKUP('Tabela STJ'!$F$5:$F$5098,'R$ REAJUSTADO'!$M$2:$N$44,2,FALSE)</f>
        <v>11.98</v>
      </c>
      <c r="M3261" s="53">
        <f t="shared" si="118"/>
        <v>1.1980000000000002</v>
      </c>
      <c r="N3261" s="52">
        <f>G3261*'R$ REAJUSTADO'!$P$13</f>
        <v>68.955119999999994</v>
      </c>
      <c r="O3261" s="11">
        <v>0</v>
      </c>
      <c r="P3261" s="205">
        <f t="shared" si="119"/>
        <v>70.153119999999987</v>
      </c>
      <c r="Q3261" s="201" t="s">
        <v>5171</v>
      </c>
    </row>
    <row r="3262" spans="1:17" s="12" customFormat="1">
      <c r="A3262" s="119" t="s">
        <v>4330</v>
      </c>
      <c r="B3262" s="6" t="s">
        <v>4472</v>
      </c>
      <c r="C3262" s="148" t="s">
        <v>8583</v>
      </c>
      <c r="D3262" s="132" t="s">
        <v>2805</v>
      </c>
      <c r="E3262" s="8">
        <v>0.1</v>
      </c>
      <c r="F3262" s="166" t="s">
        <v>39</v>
      </c>
      <c r="G3262" s="9">
        <v>5.0039999999999996</v>
      </c>
      <c r="H3262" s="8"/>
      <c r="I3262" s="8"/>
      <c r="J3262" s="174"/>
      <c r="K3262" s="10"/>
      <c r="L3262" s="190">
        <f>VLOOKUP('Tabela STJ'!$F$5:$F$5098,'R$ REAJUSTADO'!$M$2:$N$44,2,FALSE)</f>
        <v>11.98</v>
      </c>
      <c r="M3262" s="53">
        <f t="shared" ref="M3262:M3287" si="120">L3262*E3262</f>
        <v>1.1980000000000002</v>
      </c>
      <c r="N3262" s="52">
        <f>G3262*'R$ REAJUSTADO'!$P$13</f>
        <v>68.955119999999994</v>
      </c>
      <c r="O3262" s="11">
        <v>0</v>
      </c>
      <c r="P3262" s="205">
        <f t="shared" si="119"/>
        <v>70.153119999999987</v>
      </c>
      <c r="Q3262" s="201" t="s">
        <v>5171</v>
      </c>
    </row>
    <row r="3263" spans="1:17" s="12" customFormat="1">
      <c r="A3263" s="119" t="s">
        <v>4330</v>
      </c>
      <c r="B3263" s="6" t="s">
        <v>4472</v>
      </c>
      <c r="C3263" s="148" t="s">
        <v>8584</v>
      </c>
      <c r="D3263" s="132" t="s">
        <v>2824</v>
      </c>
      <c r="E3263" s="18">
        <v>0.75</v>
      </c>
      <c r="F3263" s="166" t="s">
        <v>39</v>
      </c>
      <c r="G3263" s="9">
        <v>24.065999999999999</v>
      </c>
      <c r="H3263" s="8"/>
      <c r="I3263" s="8"/>
      <c r="J3263" s="174"/>
      <c r="K3263" s="10"/>
      <c r="L3263" s="190">
        <f>VLOOKUP('Tabela STJ'!$F$5:$F$5098,'R$ REAJUSTADO'!$M$2:$N$44,2,FALSE)</f>
        <v>11.98</v>
      </c>
      <c r="M3263" s="53">
        <f t="shared" si="120"/>
        <v>8.9849999999999994</v>
      </c>
      <c r="N3263" s="52">
        <f>G3263*'R$ REAJUSTADO'!$P$13</f>
        <v>331.62947999999994</v>
      </c>
      <c r="O3263" s="11">
        <v>0</v>
      </c>
      <c r="P3263" s="205">
        <f t="shared" si="119"/>
        <v>340.61447999999996</v>
      </c>
      <c r="Q3263" s="201" t="s">
        <v>5171</v>
      </c>
    </row>
    <row r="3264" spans="1:17" s="12" customFormat="1">
      <c r="A3264" s="119" t="s">
        <v>4330</v>
      </c>
      <c r="B3264" s="6" t="s">
        <v>4472</v>
      </c>
      <c r="C3264" s="148" t="s">
        <v>8585</v>
      </c>
      <c r="D3264" s="132" t="s">
        <v>2825</v>
      </c>
      <c r="E3264" s="18">
        <v>0.5</v>
      </c>
      <c r="F3264" s="166" t="s">
        <v>39</v>
      </c>
      <c r="G3264" s="9">
        <v>21.276</v>
      </c>
      <c r="H3264" s="8"/>
      <c r="I3264" s="8"/>
      <c r="J3264" s="174"/>
      <c r="K3264" s="10"/>
      <c r="L3264" s="190">
        <f>VLOOKUP('Tabela STJ'!$F$5:$F$5098,'R$ REAJUSTADO'!$M$2:$N$44,2,FALSE)</f>
        <v>11.98</v>
      </c>
      <c r="M3264" s="53">
        <f t="shared" si="120"/>
        <v>5.99</v>
      </c>
      <c r="N3264" s="52">
        <f>G3264*'R$ REAJUSTADO'!$P$13</f>
        <v>293.18327999999997</v>
      </c>
      <c r="O3264" s="11">
        <v>0</v>
      </c>
      <c r="P3264" s="205">
        <f t="shared" si="119"/>
        <v>299.17327999999998</v>
      </c>
      <c r="Q3264" s="201" t="s">
        <v>5171</v>
      </c>
    </row>
    <row r="3265" spans="1:17" s="12" customFormat="1">
      <c r="A3265" s="119" t="s">
        <v>4330</v>
      </c>
      <c r="B3265" s="6" t="s">
        <v>4472</v>
      </c>
      <c r="C3265" s="148" t="s">
        <v>8586</v>
      </c>
      <c r="D3265" s="132" t="s">
        <v>2826</v>
      </c>
      <c r="E3265" s="8">
        <v>0.75</v>
      </c>
      <c r="F3265" s="166" t="s">
        <v>39</v>
      </c>
      <c r="G3265" s="9">
        <v>48.491999999999997</v>
      </c>
      <c r="H3265" s="8"/>
      <c r="I3265" s="8"/>
      <c r="J3265" s="174"/>
      <c r="K3265" s="10"/>
      <c r="L3265" s="190">
        <f>VLOOKUP('Tabela STJ'!$F$5:$F$5098,'R$ REAJUSTADO'!$M$2:$N$44,2,FALSE)</f>
        <v>11.98</v>
      </c>
      <c r="M3265" s="53">
        <f t="shared" si="120"/>
        <v>8.9849999999999994</v>
      </c>
      <c r="N3265" s="52">
        <f>G3265*'R$ REAJUSTADO'!$P$13</f>
        <v>668.21975999999995</v>
      </c>
      <c r="O3265" s="11">
        <v>0</v>
      </c>
      <c r="P3265" s="205">
        <f t="shared" si="119"/>
        <v>677.20475999999996</v>
      </c>
      <c r="Q3265" s="201" t="s">
        <v>5171</v>
      </c>
    </row>
    <row r="3266" spans="1:17" s="12" customFormat="1">
      <c r="A3266" s="119" t="s">
        <v>4330</v>
      </c>
      <c r="B3266" s="6" t="s">
        <v>4472</v>
      </c>
      <c r="C3266" s="148" t="s">
        <v>8587</v>
      </c>
      <c r="D3266" s="132" t="s">
        <v>2827</v>
      </c>
      <c r="E3266" s="8">
        <v>0.5</v>
      </c>
      <c r="F3266" s="166" t="s">
        <v>39</v>
      </c>
      <c r="G3266" s="9">
        <v>15.372</v>
      </c>
      <c r="H3266" s="8"/>
      <c r="I3266" s="8"/>
      <c r="J3266" s="174"/>
      <c r="K3266" s="10"/>
      <c r="L3266" s="190">
        <f>VLOOKUP('Tabela STJ'!$F$5:$F$5098,'R$ REAJUSTADO'!$M$2:$N$44,2,FALSE)</f>
        <v>11.98</v>
      </c>
      <c r="M3266" s="53">
        <f t="shared" si="120"/>
        <v>5.99</v>
      </c>
      <c r="N3266" s="52">
        <f>G3266*'R$ REAJUSTADO'!$P$13</f>
        <v>211.82615999999999</v>
      </c>
      <c r="O3266" s="11">
        <v>0</v>
      </c>
      <c r="P3266" s="205">
        <f t="shared" si="119"/>
        <v>217.81616</v>
      </c>
      <c r="Q3266" s="201" t="s">
        <v>5171</v>
      </c>
    </row>
    <row r="3267" spans="1:17" s="12" customFormat="1">
      <c r="A3267" s="119" t="s">
        <v>4330</v>
      </c>
      <c r="B3267" s="6" t="s">
        <v>4472</v>
      </c>
      <c r="C3267" s="148" t="s">
        <v>8588</v>
      </c>
      <c r="D3267" s="132" t="s">
        <v>2828</v>
      </c>
      <c r="E3267" s="8">
        <v>0.5</v>
      </c>
      <c r="F3267" s="166" t="s">
        <v>39</v>
      </c>
      <c r="G3267" s="9">
        <v>15.372</v>
      </c>
      <c r="H3267" s="8"/>
      <c r="I3267" s="8"/>
      <c r="J3267" s="174"/>
      <c r="K3267" s="10"/>
      <c r="L3267" s="190">
        <f>VLOOKUP('Tabela STJ'!$F$5:$F$5098,'R$ REAJUSTADO'!$M$2:$N$44,2,FALSE)</f>
        <v>11.98</v>
      </c>
      <c r="M3267" s="53">
        <f t="shared" si="120"/>
        <v>5.99</v>
      </c>
      <c r="N3267" s="52">
        <f>G3267*'R$ REAJUSTADO'!$P$13</f>
        <v>211.82615999999999</v>
      </c>
      <c r="O3267" s="11">
        <v>0</v>
      </c>
      <c r="P3267" s="205">
        <f t="shared" si="119"/>
        <v>217.81616</v>
      </c>
      <c r="Q3267" s="201" t="s">
        <v>5171</v>
      </c>
    </row>
    <row r="3268" spans="1:17" s="12" customFormat="1">
      <c r="A3268" s="119" t="s">
        <v>4330</v>
      </c>
      <c r="B3268" s="6" t="s">
        <v>4472</v>
      </c>
      <c r="C3268" s="148" t="s">
        <v>8589</v>
      </c>
      <c r="D3268" s="132" t="s">
        <v>2796</v>
      </c>
      <c r="E3268" s="8">
        <v>0.5</v>
      </c>
      <c r="F3268" s="166" t="s">
        <v>39</v>
      </c>
      <c r="G3268" s="9">
        <v>11.385</v>
      </c>
      <c r="H3268" s="8"/>
      <c r="I3268" s="8"/>
      <c r="J3268" s="174"/>
      <c r="K3268" s="10"/>
      <c r="L3268" s="190">
        <f>VLOOKUP('Tabela STJ'!$F$5:$F$5098,'R$ REAJUSTADO'!$M$2:$N$44,2,FALSE)</f>
        <v>11.98</v>
      </c>
      <c r="M3268" s="53">
        <f t="shared" si="120"/>
        <v>5.99</v>
      </c>
      <c r="N3268" s="52">
        <f>G3268*'R$ REAJUSTADO'!$P$13</f>
        <v>156.8853</v>
      </c>
      <c r="O3268" s="11">
        <v>0</v>
      </c>
      <c r="P3268" s="205">
        <f t="shared" si="119"/>
        <v>162.87530000000001</v>
      </c>
      <c r="Q3268" s="201" t="s">
        <v>5171</v>
      </c>
    </row>
    <row r="3269" spans="1:17" s="12" customFormat="1">
      <c r="A3269" s="119" t="s">
        <v>4330</v>
      </c>
      <c r="B3269" s="6" t="s">
        <v>4472</v>
      </c>
      <c r="C3269" s="148" t="s">
        <v>8590</v>
      </c>
      <c r="D3269" s="132" t="s">
        <v>2830</v>
      </c>
      <c r="E3269" s="8">
        <v>0.5</v>
      </c>
      <c r="F3269" s="166" t="s">
        <v>39</v>
      </c>
      <c r="G3269" s="9">
        <v>11.25</v>
      </c>
      <c r="H3269" s="8"/>
      <c r="I3269" s="8"/>
      <c r="J3269" s="174"/>
      <c r="K3269" s="10"/>
      <c r="L3269" s="190">
        <f>VLOOKUP('Tabela STJ'!$F$5:$F$5098,'R$ REAJUSTADO'!$M$2:$N$44,2,FALSE)</f>
        <v>11.98</v>
      </c>
      <c r="M3269" s="53">
        <f t="shared" si="120"/>
        <v>5.99</v>
      </c>
      <c r="N3269" s="52">
        <f>G3269*'R$ REAJUSTADO'!$P$13</f>
        <v>155.02500000000001</v>
      </c>
      <c r="O3269" s="11">
        <v>0</v>
      </c>
      <c r="P3269" s="205">
        <f t="shared" si="119"/>
        <v>161.01500000000001</v>
      </c>
      <c r="Q3269" s="201" t="s">
        <v>5171</v>
      </c>
    </row>
    <row r="3270" spans="1:17" s="12" customFormat="1">
      <c r="A3270" s="119" t="s">
        <v>4330</v>
      </c>
      <c r="B3270" s="6" t="s">
        <v>4472</v>
      </c>
      <c r="C3270" s="148" t="s">
        <v>8591</v>
      </c>
      <c r="D3270" s="132" t="s">
        <v>2840</v>
      </c>
      <c r="E3270" s="18">
        <v>0.1</v>
      </c>
      <c r="F3270" s="166" t="s">
        <v>39</v>
      </c>
      <c r="G3270" s="9">
        <v>5.5439999999999996</v>
      </c>
      <c r="H3270" s="8"/>
      <c r="I3270" s="8"/>
      <c r="J3270" s="174"/>
      <c r="K3270" s="10"/>
      <c r="L3270" s="190">
        <f>VLOOKUP('Tabela STJ'!$F$5:$F$5098,'R$ REAJUSTADO'!$M$2:$N$44,2,FALSE)</f>
        <v>11.98</v>
      </c>
      <c r="M3270" s="53">
        <f t="shared" si="120"/>
        <v>1.1980000000000002</v>
      </c>
      <c r="N3270" s="52">
        <f>G3270*'R$ REAJUSTADO'!$P$13</f>
        <v>76.396319999999989</v>
      </c>
      <c r="O3270" s="11">
        <v>0</v>
      </c>
      <c r="P3270" s="205">
        <f t="shared" si="119"/>
        <v>77.594319999999982</v>
      </c>
      <c r="Q3270" s="201" t="s">
        <v>5171</v>
      </c>
    </row>
    <row r="3271" spans="1:17" s="12" customFormat="1">
      <c r="A3271" s="119" t="s">
        <v>4330</v>
      </c>
      <c r="B3271" s="6" t="s">
        <v>4472</v>
      </c>
      <c r="C3271" s="148" t="s">
        <v>8592</v>
      </c>
      <c r="D3271" s="132" t="s">
        <v>2842</v>
      </c>
      <c r="E3271" s="18">
        <v>0.5</v>
      </c>
      <c r="F3271" s="166" t="s">
        <v>39</v>
      </c>
      <c r="G3271" s="9">
        <v>14.742000000000001</v>
      </c>
      <c r="H3271" s="8"/>
      <c r="I3271" s="8"/>
      <c r="J3271" s="174"/>
      <c r="K3271" s="10"/>
      <c r="L3271" s="190">
        <f>VLOOKUP('Tabela STJ'!$F$5:$F$5098,'R$ REAJUSTADO'!$M$2:$N$44,2,FALSE)</f>
        <v>11.98</v>
      </c>
      <c r="M3271" s="53">
        <f t="shared" si="120"/>
        <v>5.99</v>
      </c>
      <c r="N3271" s="52">
        <f>G3271*'R$ REAJUSTADO'!$P$13</f>
        <v>203.14475999999999</v>
      </c>
      <c r="O3271" s="11">
        <v>0</v>
      </c>
      <c r="P3271" s="205">
        <f t="shared" si="119"/>
        <v>209.13476</v>
      </c>
      <c r="Q3271" s="201" t="s">
        <v>5171</v>
      </c>
    </row>
    <row r="3272" spans="1:17" s="12" customFormat="1">
      <c r="A3272" s="119" t="s">
        <v>4330</v>
      </c>
      <c r="B3272" s="6" t="s">
        <v>4472</v>
      </c>
      <c r="C3272" s="148" t="s">
        <v>8593</v>
      </c>
      <c r="D3272" s="132" t="s">
        <v>2784</v>
      </c>
      <c r="E3272" s="8">
        <v>0.04</v>
      </c>
      <c r="F3272" s="166" t="s">
        <v>39</v>
      </c>
      <c r="G3272" s="9">
        <v>1.17</v>
      </c>
      <c r="H3272" s="8"/>
      <c r="I3272" s="8"/>
      <c r="J3272" s="174"/>
      <c r="K3272" s="10"/>
      <c r="L3272" s="190">
        <f>VLOOKUP('Tabela STJ'!$F$5:$F$5098,'R$ REAJUSTADO'!$M$2:$N$44,2,FALSE)</f>
        <v>11.98</v>
      </c>
      <c r="M3272" s="53">
        <f t="shared" si="120"/>
        <v>0.47920000000000001</v>
      </c>
      <c r="N3272" s="52">
        <f>G3272*'R$ REAJUSTADO'!$P$13</f>
        <v>16.122599999999998</v>
      </c>
      <c r="O3272" s="11">
        <v>0</v>
      </c>
      <c r="P3272" s="205">
        <f t="shared" si="119"/>
        <v>16.601799999999997</v>
      </c>
      <c r="Q3272" s="201" t="s">
        <v>5171</v>
      </c>
    </row>
    <row r="3273" spans="1:17" s="12" customFormat="1">
      <c r="A3273" s="119" t="s">
        <v>4330</v>
      </c>
      <c r="B3273" s="6" t="s">
        <v>4472</v>
      </c>
      <c r="C3273" s="148" t="s">
        <v>8594</v>
      </c>
      <c r="D3273" s="132" t="s">
        <v>2785</v>
      </c>
      <c r="E3273" s="8">
        <v>0.01</v>
      </c>
      <c r="F3273" s="166" t="s">
        <v>39</v>
      </c>
      <c r="G3273" s="9">
        <v>1.35</v>
      </c>
      <c r="H3273" s="8"/>
      <c r="I3273" s="8"/>
      <c r="J3273" s="174"/>
      <c r="K3273" s="10"/>
      <c r="L3273" s="190">
        <f>VLOOKUP('Tabela STJ'!$F$5:$F$5098,'R$ REAJUSTADO'!$M$2:$N$44,2,FALSE)</f>
        <v>11.98</v>
      </c>
      <c r="M3273" s="53">
        <f t="shared" si="120"/>
        <v>0.1198</v>
      </c>
      <c r="N3273" s="52">
        <f>G3273*'R$ REAJUSTADO'!$P$13</f>
        <v>18.603000000000002</v>
      </c>
      <c r="O3273" s="11">
        <v>0</v>
      </c>
      <c r="P3273" s="205">
        <f t="shared" si="119"/>
        <v>18.722800000000003</v>
      </c>
      <c r="Q3273" s="201" t="s">
        <v>5171</v>
      </c>
    </row>
    <row r="3274" spans="1:17" s="12" customFormat="1">
      <c r="A3274" s="119" t="s">
        <v>4330</v>
      </c>
      <c r="B3274" s="6" t="s">
        <v>4472</v>
      </c>
      <c r="C3274" s="148" t="s">
        <v>8595</v>
      </c>
      <c r="D3274" s="132" t="s">
        <v>2789</v>
      </c>
      <c r="E3274" s="8">
        <v>0.01</v>
      </c>
      <c r="F3274" s="166" t="s">
        <v>39</v>
      </c>
      <c r="G3274" s="9">
        <v>1.036</v>
      </c>
      <c r="H3274" s="8"/>
      <c r="I3274" s="8"/>
      <c r="J3274" s="174"/>
      <c r="K3274" s="10"/>
      <c r="L3274" s="190">
        <f>VLOOKUP('Tabela STJ'!$F$5:$F$5098,'R$ REAJUSTADO'!$M$2:$N$44,2,FALSE)</f>
        <v>11.98</v>
      </c>
      <c r="M3274" s="53">
        <f t="shared" si="120"/>
        <v>0.1198</v>
      </c>
      <c r="N3274" s="52">
        <f>G3274*'R$ REAJUSTADO'!$P$13</f>
        <v>14.27608</v>
      </c>
      <c r="O3274" s="11">
        <v>0</v>
      </c>
      <c r="P3274" s="205">
        <f t="shared" si="119"/>
        <v>14.39588</v>
      </c>
      <c r="Q3274" s="201" t="s">
        <v>5171</v>
      </c>
    </row>
    <row r="3275" spans="1:17" s="12" customFormat="1">
      <c r="A3275" s="119" t="s">
        <v>4330</v>
      </c>
      <c r="B3275" s="6" t="s">
        <v>4472</v>
      </c>
      <c r="C3275" s="148" t="s">
        <v>8596</v>
      </c>
      <c r="D3275" s="132" t="s">
        <v>2790</v>
      </c>
      <c r="E3275" s="18">
        <v>0.1</v>
      </c>
      <c r="F3275" s="166" t="s">
        <v>39</v>
      </c>
      <c r="G3275" s="9">
        <v>3.4740000000000002</v>
      </c>
      <c r="H3275" s="8"/>
      <c r="I3275" s="8"/>
      <c r="J3275" s="174"/>
      <c r="K3275" s="10"/>
      <c r="L3275" s="190">
        <f>VLOOKUP('Tabela STJ'!$F$5:$F$5098,'R$ REAJUSTADO'!$M$2:$N$44,2,FALSE)</f>
        <v>11.98</v>
      </c>
      <c r="M3275" s="53">
        <f t="shared" si="120"/>
        <v>1.1980000000000002</v>
      </c>
      <c r="N3275" s="52">
        <f>G3275*'R$ REAJUSTADO'!$P$13</f>
        <v>47.871720000000003</v>
      </c>
      <c r="O3275" s="11">
        <v>0</v>
      </c>
      <c r="P3275" s="205">
        <f t="shared" si="119"/>
        <v>49.069720000000004</v>
      </c>
      <c r="Q3275" s="201" t="s">
        <v>5171</v>
      </c>
    </row>
    <row r="3276" spans="1:17" s="12" customFormat="1">
      <c r="A3276" s="119" t="s">
        <v>4330</v>
      </c>
      <c r="B3276" s="6" t="s">
        <v>4472</v>
      </c>
      <c r="C3276" s="148" t="s">
        <v>8597</v>
      </c>
      <c r="D3276" s="132" t="s">
        <v>2817</v>
      </c>
      <c r="E3276" s="8">
        <v>0.01</v>
      </c>
      <c r="F3276" s="166" t="s">
        <v>39</v>
      </c>
      <c r="G3276" s="9">
        <v>0.51400000000000001</v>
      </c>
      <c r="H3276" s="8"/>
      <c r="I3276" s="8"/>
      <c r="J3276" s="174"/>
      <c r="K3276" s="10"/>
      <c r="L3276" s="190">
        <f>VLOOKUP('Tabela STJ'!$F$5:$F$5098,'R$ REAJUSTADO'!$M$2:$N$44,2,FALSE)</f>
        <v>11.98</v>
      </c>
      <c r="M3276" s="53">
        <f t="shared" si="120"/>
        <v>0.1198</v>
      </c>
      <c r="N3276" s="52">
        <f>G3276*'R$ REAJUSTADO'!$P$13</f>
        <v>7.0829199999999997</v>
      </c>
      <c r="O3276" s="11">
        <v>0</v>
      </c>
      <c r="P3276" s="205">
        <f t="shared" si="119"/>
        <v>7.2027199999999993</v>
      </c>
      <c r="Q3276" s="201" t="s">
        <v>5171</v>
      </c>
    </row>
    <row r="3277" spans="1:17" s="12" customFormat="1">
      <c r="A3277" s="119" t="s">
        <v>4330</v>
      </c>
      <c r="B3277" s="6" t="s">
        <v>4472</v>
      </c>
      <c r="C3277" s="148" t="s">
        <v>8598</v>
      </c>
      <c r="D3277" s="132" t="s">
        <v>2819</v>
      </c>
      <c r="E3277" s="8">
        <v>0.01</v>
      </c>
      <c r="F3277" s="166" t="s">
        <v>39</v>
      </c>
      <c r="G3277" s="9">
        <v>0.56699999999999995</v>
      </c>
      <c r="H3277" s="8"/>
      <c r="I3277" s="8"/>
      <c r="J3277" s="174"/>
      <c r="K3277" s="10"/>
      <c r="L3277" s="190">
        <f>VLOOKUP('Tabela STJ'!$F$5:$F$5098,'R$ REAJUSTADO'!$M$2:$N$44,2,FALSE)</f>
        <v>11.98</v>
      </c>
      <c r="M3277" s="53">
        <f t="shared" si="120"/>
        <v>0.1198</v>
      </c>
      <c r="N3277" s="52">
        <f>G3277*'R$ REAJUSTADO'!$P$13</f>
        <v>7.8132599999999988</v>
      </c>
      <c r="O3277" s="11">
        <v>0</v>
      </c>
      <c r="P3277" s="205">
        <f t="shared" si="119"/>
        <v>7.9330599999999984</v>
      </c>
      <c r="Q3277" s="201" t="s">
        <v>5171</v>
      </c>
    </row>
    <row r="3278" spans="1:17" s="12" customFormat="1" ht="30">
      <c r="A3278" s="119" t="s">
        <v>4330</v>
      </c>
      <c r="B3278" s="6" t="s">
        <v>4472</v>
      </c>
      <c r="C3278" s="148" t="s">
        <v>8599</v>
      </c>
      <c r="D3278" s="132" t="s">
        <v>4267</v>
      </c>
      <c r="E3278" s="8">
        <v>0.1</v>
      </c>
      <c r="F3278" s="166" t="s">
        <v>39</v>
      </c>
      <c r="G3278" s="9">
        <v>2.8</v>
      </c>
      <c r="H3278" s="8"/>
      <c r="I3278" s="8"/>
      <c r="J3278" s="174"/>
      <c r="K3278" s="10"/>
      <c r="L3278" s="190">
        <f>VLOOKUP('Tabela STJ'!$F$5:$F$5098,'R$ REAJUSTADO'!$M$2:$N$44,2,FALSE)</f>
        <v>11.98</v>
      </c>
      <c r="M3278" s="53">
        <f t="shared" si="120"/>
        <v>1.1980000000000002</v>
      </c>
      <c r="N3278" s="52">
        <f>G3278*'R$ REAJUSTADO'!$P$13</f>
        <v>38.583999999999996</v>
      </c>
      <c r="O3278" s="11">
        <v>0</v>
      </c>
      <c r="P3278" s="205">
        <f t="shared" si="119"/>
        <v>39.781999999999996</v>
      </c>
      <c r="Q3278" s="201" t="s">
        <v>5171</v>
      </c>
    </row>
    <row r="3279" spans="1:17" s="12" customFormat="1">
      <c r="A3279" s="119" t="s">
        <v>4330</v>
      </c>
      <c r="B3279" s="6" t="s">
        <v>4472</v>
      </c>
      <c r="C3279" s="148" t="s">
        <v>8600</v>
      </c>
      <c r="D3279" s="132" t="s">
        <v>2791</v>
      </c>
      <c r="E3279" s="8">
        <v>0.04</v>
      </c>
      <c r="F3279" s="166" t="s">
        <v>39</v>
      </c>
      <c r="G3279" s="9">
        <v>1.8</v>
      </c>
      <c r="H3279" s="8"/>
      <c r="I3279" s="8"/>
      <c r="J3279" s="174"/>
      <c r="K3279" s="10"/>
      <c r="L3279" s="190">
        <f>VLOOKUP('Tabela STJ'!$F$5:$F$5098,'R$ REAJUSTADO'!$M$2:$N$44,2,FALSE)</f>
        <v>11.98</v>
      </c>
      <c r="M3279" s="53">
        <f t="shared" si="120"/>
        <v>0.47920000000000001</v>
      </c>
      <c r="N3279" s="52">
        <f>G3279*'R$ REAJUSTADO'!$P$13</f>
        <v>24.803999999999998</v>
      </c>
      <c r="O3279" s="11">
        <v>0</v>
      </c>
      <c r="P3279" s="205">
        <f t="shared" si="119"/>
        <v>25.283199999999997</v>
      </c>
      <c r="Q3279" s="201" t="s">
        <v>5171</v>
      </c>
    </row>
    <row r="3280" spans="1:17" s="12" customFormat="1">
      <c r="A3280" s="119" t="s">
        <v>4330</v>
      </c>
      <c r="B3280" s="6" t="s">
        <v>4472</v>
      </c>
      <c r="C3280" s="148" t="s">
        <v>8601</v>
      </c>
      <c r="D3280" s="132" t="s">
        <v>2851</v>
      </c>
      <c r="E3280" s="8">
        <v>0.01</v>
      </c>
      <c r="F3280" s="166" t="s">
        <v>39</v>
      </c>
      <c r="G3280" s="9">
        <v>0.48799999999999999</v>
      </c>
      <c r="H3280" s="8"/>
      <c r="I3280" s="8"/>
      <c r="J3280" s="174"/>
      <c r="K3280" s="10"/>
      <c r="L3280" s="190">
        <f>VLOOKUP('Tabela STJ'!$F$5:$F$5098,'R$ REAJUSTADO'!$M$2:$N$44,2,FALSE)</f>
        <v>11.98</v>
      </c>
      <c r="M3280" s="53">
        <f t="shared" si="120"/>
        <v>0.1198</v>
      </c>
      <c r="N3280" s="52">
        <f>G3280*'R$ REAJUSTADO'!$P$13</f>
        <v>6.72464</v>
      </c>
      <c r="O3280" s="11">
        <v>0</v>
      </c>
      <c r="P3280" s="205">
        <f t="shared" si="119"/>
        <v>6.8444399999999996</v>
      </c>
      <c r="Q3280" s="201" t="s">
        <v>5171</v>
      </c>
    </row>
    <row r="3281" spans="1:17" s="12" customFormat="1">
      <c r="A3281" s="119" t="s">
        <v>4330</v>
      </c>
      <c r="B3281" s="6" t="s">
        <v>4472</v>
      </c>
      <c r="C3281" s="148" t="s">
        <v>8602</v>
      </c>
      <c r="D3281" s="132" t="s">
        <v>2787</v>
      </c>
      <c r="E3281" s="8">
        <v>0.04</v>
      </c>
      <c r="F3281" s="166" t="s">
        <v>39</v>
      </c>
      <c r="G3281" s="9">
        <v>1.8540000000000001</v>
      </c>
      <c r="H3281" s="8"/>
      <c r="I3281" s="8"/>
      <c r="J3281" s="174"/>
      <c r="K3281" s="10"/>
      <c r="L3281" s="190">
        <f>VLOOKUP('Tabela STJ'!$F$5:$F$5098,'R$ REAJUSTADO'!$M$2:$N$44,2,FALSE)</f>
        <v>11.98</v>
      </c>
      <c r="M3281" s="53">
        <f t="shared" si="120"/>
        <v>0.47920000000000001</v>
      </c>
      <c r="N3281" s="52">
        <f>G3281*'R$ REAJUSTADO'!$P$13</f>
        <v>25.548120000000001</v>
      </c>
      <c r="O3281" s="11">
        <v>0</v>
      </c>
      <c r="P3281" s="205">
        <f t="shared" si="119"/>
        <v>26.02732</v>
      </c>
      <c r="Q3281" s="201" t="s">
        <v>5171</v>
      </c>
    </row>
    <row r="3282" spans="1:17" s="12" customFormat="1">
      <c r="A3282" s="119" t="s">
        <v>4330</v>
      </c>
      <c r="B3282" s="6" t="s">
        <v>4472</v>
      </c>
      <c r="C3282" s="148" t="s">
        <v>8603</v>
      </c>
      <c r="D3282" s="132" t="s">
        <v>2835</v>
      </c>
      <c r="E3282" s="8">
        <v>0.1</v>
      </c>
      <c r="F3282" s="166" t="s">
        <v>39</v>
      </c>
      <c r="G3282" s="9">
        <v>5.0039999999999996</v>
      </c>
      <c r="H3282" s="8"/>
      <c r="I3282" s="8"/>
      <c r="J3282" s="174"/>
      <c r="K3282" s="10"/>
      <c r="L3282" s="190">
        <f>VLOOKUP('Tabela STJ'!$F$5:$F$5098,'R$ REAJUSTADO'!$M$2:$N$44,2,FALSE)</f>
        <v>11.98</v>
      </c>
      <c r="M3282" s="53">
        <f t="shared" si="120"/>
        <v>1.1980000000000002</v>
      </c>
      <c r="N3282" s="52">
        <f>G3282*'R$ REAJUSTADO'!$P$13</f>
        <v>68.955119999999994</v>
      </c>
      <c r="O3282" s="11">
        <v>0</v>
      </c>
      <c r="P3282" s="205">
        <f t="shared" si="119"/>
        <v>70.153119999999987</v>
      </c>
      <c r="Q3282" s="201" t="s">
        <v>5171</v>
      </c>
    </row>
    <row r="3283" spans="1:17" s="12" customFormat="1">
      <c r="A3283" s="119" t="s">
        <v>4330</v>
      </c>
      <c r="B3283" s="6" t="s">
        <v>4472</v>
      </c>
      <c r="C3283" s="148" t="s">
        <v>8604</v>
      </c>
      <c r="D3283" s="132" t="s">
        <v>2788</v>
      </c>
      <c r="E3283" s="18">
        <v>0.1</v>
      </c>
      <c r="F3283" s="166" t="s">
        <v>39</v>
      </c>
      <c r="G3283" s="9">
        <v>8.0909999999999993</v>
      </c>
      <c r="H3283" s="8"/>
      <c r="I3283" s="8"/>
      <c r="J3283" s="174"/>
      <c r="K3283" s="10"/>
      <c r="L3283" s="190">
        <f>VLOOKUP('Tabela STJ'!$F$5:$F$5098,'R$ REAJUSTADO'!$M$2:$N$44,2,FALSE)</f>
        <v>11.98</v>
      </c>
      <c r="M3283" s="53">
        <f t="shared" si="120"/>
        <v>1.1980000000000002</v>
      </c>
      <c r="N3283" s="52">
        <f>G3283*'R$ REAJUSTADO'!$P$13</f>
        <v>111.49397999999998</v>
      </c>
      <c r="O3283" s="11">
        <v>0</v>
      </c>
      <c r="P3283" s="205">
        <f t="shared" si="119"/>
        <v>112.69197999999997</v>
      </c>
      <c r="Q3283" s="201" t="s">
        <v>5171</v>
      </c>
    </row>
    <row r="3284" spans="1:17" s="12" customFormat="1">
      <c r="A3284" s="119" t="s">
        <v>4330</v>
      </c>
      <c r="B3284" s="6" t="s">
        <v>4472</v>
      </c>
      <c r="C3284" s="148" t="s">
        <v>8605</v>
      </c>
      <c r="D3284" s="132" t="s">
        <v>2856</v>
      </c>
      <c r="E3284" s="8">
        <v>0.01</v>
      </c>
      <c r="F3284" s="166" t="s">
        <v>39</v>
      </c>
      <c r="G3284" s="9">
        <v>0.27</v>
      </c>
      <c r="H3284" s="8"/>
      <c r="I3284" s="8"/>
      <c r="J3284" s="174"/>
      <c r="K3284" s="10"/>
      <c r="L3284" s="190">
        <f>VLOOKUP('Tabela STJ'!$F$5:$F$5098,'R$ REAJUSTADO'!$M$2:$N$44,2,FALSE)</f>
        <v>11.98</v>
      </c>
      <c r="M3284" s="53">
        <f t="shared" si="120"/>
        <v>0.1198</v>
      </c>
      <c r="N3284" s="52">
        <f>G3284*'R$ REAJUSTADO'!$P$13</f>
        <v>3.7206000000000001</v>
      </c>
      <c r="O3284" s="11">
        <v>0</v>
      </c>
      <c r="P3284" s="205">
        <f t="shared" si="119"/>
        <v>3.8404000000000003</v>
      </c>
      <c r="Q3284" s="201" t="s">
        <v>5171</v>
      </c>
    </row>
    <row r="3285" spans="1:17" s="12" customFormat="1" ht="30">
      <c r="A3285" s="119" t="s">
        <v>4330</v>
      </c>
      <c r="B3285" s="6" t="s">
        <v>4472</v>
      </c>
      <c r="C3285" s="148" t="s">
        <v>8606</v>
      </c>
      <c r="D3285" s="132" t="s">
        <v>4265</v>
      </c>
      <c r="E3285" s="8">
        <v>0.01</v>
      </c>
      <c r="F3285" s="166" t="s">
        <v>39</v>
      </c>
      <c r="G3285" s="9">
        <v>2.484</v>
      </c>
      <c r="H3285" s="8"/>
      <c r="I3285" s="8"/>
      <c r="J3285" s="174"/>
      <c r="K3285" s="10"/>
      <c r="L3285" s="190">
        <f>VLOOKUP('Tabela STJ'!$F$5:$F$5098,'R$ REAJUSTADO'!$M$2:$N$44,2,FALSE)</f>
        <v>11.98</v>
      </c>
      <c r="M3285" s="53">
        <f t="shared" si="120"/>
        <v>0.1198</v>
      </c>
      <c r="N3285" s="52">
        <f>G3285*'R$ REAJUSTADO'!$P$13</f>
        <v>34.229520000000001</v>
      </c>
      <c r="O3285" s="11">
        <v>0</v>
      </c>
      <c r="P3285" s="205">
        <f t="shared" si="119"/>
        <v>34.349319999999999</v>
      </c>
      <c r="Q3285" s="201" t="s">
        <v>5171</v>
      </c>
    </row>
    <row r="3286" spans="1:17" s="12" customFormat="1">
      <c r="A3286" s="119" t="s">
        <v>4330</v>
      </c>
      <c r="B3286" s="6" t="s">
        <v>4472</v>
      </c>
      <c r="C3286" s="148" t="s">
        <v>8607</v>
      </c>
      <c r="D3286" s="132" t="s">
        <v>2782</v>
      </c>
      <c r="E3286" s="8">
        <v>1</v>
      </c>
      <c r="F3286" s="166" t="s">
        <v>39</v>
      </c>
      <c r="G3286" s="9">
        <v>8.27</v>
      </c>
      <c r="H3286" s="8"/>
      <c r="I3286" s="8"/>
      <c r="J3286" s="174"/>
      <c r="K3286" s="10"/>
      <c r="L3286" s="190">
        <f>VLOOKUP('Tabela STJ'!$F$5:$F$5098,'R$ REAJUSTADO'!$M$2:$N$44,2,FALSE)</f>
        <v>11.98</v>
      </c>
      <c r="M3286" s="53">
        <f t="shared" si="120"/>
        <v>11.98</v>
      </c>
      <c r="N3286" s="52">
        <f>G3286*'R$ REAJUSTADO'!$P$13</f>
        <v>113.96059999999999</v>
      </c>
      <c r="O3286" s="11">
        <v>0</v>
      </c>
      <c r="P3286" s="205">
        <f t="shared" si="119"/>
        <v>125.94059999999999</v>
      </c>
      <c r="Q3286" s="201" t="s">
        <v>5171</v>
      </c>
    </row>
    <row r="3287" spans="1:17" s="12" customFormat="1">
      <c r="A3287" s="119" t="s">
        <v>4330</v>
      </c>
      <c r="B3287" s="6" t="s">
        <v>4472</v>
      </c>
      <c r="C3287" s="148" t="s">
        <v>8608</v>
      </c>
      <c r="D3287" s="132" t="s">
        <v>2832</v>
      </c>
      <c r="E3287" s="8">
        <v>1</v>
      </c>
      <c r="F3287" s="166" t="s">
        <v>39</v>
      </c>
      <c r="G3287" s="9">
        <v>8.27</v>
      </c>
      <c r="H3287" s="8"/>
      <c r="I3287" s="8"/>
      <c r="J3287" s="174"/>
      <c r="K3287" s="10"/>
      <c r="L3287" s="190">
        <f>VLOOKUP('Tabela STJ'!$F$5:$F$5098,'R$ REAJUSTADO'!$M$2:$N$44,2,FALSE)</f>
        <v>11.98</v>
      </c>
      <c r="M3287" s="53">
        <f t="shared" si="120"/>
        <v>11.98</v>
      </c>
      <c r="N3287" s="52">
        <f>G3287*'R$ REAJUSTADO'!$P$13</f>
        <v>113.96059999999999</v>
      </c>
      <c r="O3287" s="11">
        <v>0</v>
      </c>
      <c r="P3287" s="205">
        <f t="shared" si="119"/>
        <v>125.94059999999999</v>
      </c>
      <c r="Q3287" s="201" t="s">
        <v>5171</v>
      </c>
    </row>
    <row r="3288" spans="1:17" ht="15">
      <c r="A3288" s="274"/>
      <c r="B3288" s="275"/>
      <c r="C3288" s="140" t="s">
        <v>8609</v>
      </c>
      <c r="D3288" s="271" t="s">
        <v>4756</v>
      </c>
      <c r="E3288" s="271"/>
      <c r="F3288" s="271"/>
      <c r="G3288" s="271"/>
      <c r="H3288" s="271"/>
      <c r="I3288" s="271"/>
      <c r="J3288" s="271"/>
      <c r="K3288" s="271"/>
      <c r="L3288" s="271"/>
      <c r="M3288" s="271"/>
      <c r="N3288" s="271"/>
      <c r="O3288" s="271"/>
      <c r="P3288" s="271"/>
      <c r="Q3288" s="271"/>
    </row>
    <row r="3289" spans="1:17" ht="15">
      <c r="A3289" s="274"/>
      <c r="B3289" s="275"/>
      <c r="C3289" s="140"/>
      <c r="D3289" s="271" t="s">
        <v>4757</v>
      </c>
      <c r="E3289" s="271"/>
      <c r="F3289" s="271"/>
      <c r="G3289" s="271"/>
      <c r="H3289" s="271"/>
      <c r="I3289" s="271"/>
      <c r="J3289" s="271"/>
      <c r="K3289" s="271"/>
      <c r="L3289" s="271"/>
      <c r="M3289" s="271"/>
      <c r="N3289" s="271"/>
      <c r="O3289" s="271"/>
      <c r="P3289" s="271"/>
      <c r="Q3289" s="271"/>
    </row>
    <row r="3290" spans="1:17">
      <c r="A3290" s="274"/>
      <c r="B3290" s="275"/>
      <c r="C3290" s="140"/>
      <c r="D3290" s="143" t="s">
        <v>4758</v>
      </c>
      <c r="E3290" s="33"/>
      <c r="F3290" s="172"/>
      <c r="G3290" s="34"/>
      <c r="H3290" s="33"/>
      <c r="I3290" s="33"/>
      <c r="J3290" s="183"/>
      <c r="K3290" s="35"/>
      <c r="L3290" s="194"/>
      <c r="M3290" s="57"/>
      <c r="N3290" s="60"/>
      <c r="O3290" s="36"/>
      <c r="P3290" s="207"/>
      <c r="Q3290" s="213"/>
    </row>
    <row r="3291" spans="1:17" s="26" customFormat="1" ht="31.5">
      <c r="A3291" s="273" t="s">
        <v>5499</v>
      </c>
      <c r="B3291" s="273"/>
      <c r="C3291" s="273"/>
      <c r="D3291" s="273"/>
      <c r="E3291" s="273"/>
      <c r="F3291" s="273"/>
      <c r="G3291" s="273"/>
      <c r="H3291" s="273"/>
      <c r="I3291" s="273"/>
      <c r="J3291" s="273"/>
      <c r="K3291" s="273"/>
      <c r="L3291" s="273"/>
      <c r="M3291" s="273"/>
      <c r="N3291" s="273"/>
      <c r="O3291" s="273"/>
      <c r="P3291" s="273"/>
      <c r="Q3291" s="273"/>
    </row>
    <row r="3292" spans="1:17" s="12" customFormat="1">
      <c r="A3292" s="119" t="s">
        <v>4330</v>
      </c>
      <c r="B3292" s="6" t="s">
        <v>4473</v>
      </c>
      <c r="C3292" s="148" t="s">
        <v>8610</v>
      </c>
      <c r="D3292" s="132" t="s">
        <v>2862</v>
      </c>
      <c r="E3292" s="8">
        <v>0.1</v>
      </c>
      <c r="F3292" s="166" t="s">
        <v>39</v>
      </c>
      <c r="G3292" s="9">
        <v>5.33</v>
      </c>
      <c r="H3292" s="8"/>
      <c r="I3292" s="8"/>
      <c r="J3292" s="174"/>
      <c r="K3292" s="10"/>
      <c r="L3292" s="190">
        <f>VLOOKUP('Tabela STJ'!$F$5:$F$5098,'R$ REAJUSTADO'!$M$2:$N$44,2,FALSE)</f>
        <v>11.98</v>
      </c>
      <c r="M3292" s="53">
        <f t="shared" ref="M3292" si="121">L3292*E3292</f>
        <v>1.1980000000000002</v>
      </c>
      <c r="N3292" s="52">
        <f>G3292*'R$ REAJUSTADO'!$P$13</f>
        <v>73.447400000000002</v>
      </c>
      <c r="O3292" s="11">
        <v>0</v>
      </c>
      <c r="P3292" s="205">
        <f t="shared" ref="P3292:P3332" si="122">SUM(M3292:O3292)</f>
        <v>74.645399999999995</v>
      </c>
      <c r="Q3292" s="201" t="s">
        <v>5171</v>
      </c>
    </row>
    <row r="3293" spans="1:17" s="12" customFormat="1">
      <c r="A3293" s="119" t="s">
        <v>4330</v>
      </c>
      <c r="B3293" s="6" t="s">
        <v>4473</v>
      </c>
      <c r="C3293" s="148" t="s">
        <v>8611</v>
      </c>
      <c r="D3293" s="132" t="s">
        <v>2865</v>
      </c>
      <c r="E3293" s="8">
        <v>0.04</v>
      </c>
      <c r="F3293" s="166" t="s">
        <v>39</v>
      </c>
      <c r="G3293" s="9">
        <v>1.67</v>
      </c>
      <c r="H3293" s="8"/>
      <c r="I3293" s="8"/>
      <c r="J3293" s="174"/>
      <c r="K3293" s="10"/>
      <c r="L3293" s="190">
        <f>VLOOKUP('Tabela STJ'!$F$5:$F$5098,'R$ REAJUSTADO'!$M$2:$N$44,2,FALSE)</f>
        <v>11.98</v>
      </c>
      <c r="M3293" s="53">
        <f t="shared" ref="M3293:M3332" si="123">L3293*E3293</f>
        <v>0.47920000000000001</v>
      </c>
      <c r="N3293" s="52">
        <f>G3293*'R$ REAJUSTADO'!$P$13</f>
        <v>23.012599999999999</v>
      </c>
      <c r="O3293" s="11">
        <v>0</v>
      </c>
      <c r="P3293" s="205">
        <f t="shared" si="122"/>
        <v>23.491799999999998</v>
      </c>
      <c r="Q3293" s="201" t="s">
        <v>5171</v>
      </c>
    </row>
    <row r="3294" spans="1:17" s="12" customFormat="1">
      <c r="A3294" s="119" t="s">
        <v>4330</v>
      </c>
      <c r="B3294" s="6" t="s">
        <v>4473</v>
      </c>
      <c r="C3294" s="148" t="s">
        <v>8612</v>
      </c>
      <c r="D3294" s="132" t="s">
        <v>2866</v>
      </c>
      <c r="E3294" s="8">
        <v>0.04</v>
      </c>
      <c r="F3294" s="166" t="s">
        <v>39</v>
      </c>
      <c r="G3294" s="9">
        <v>2.33</v>
      </c>
      <c r="H3294" s="8"/>
      <c r="I3294" s="8"/>
      <c r="J3294" s="174"/>
      <c r="K3294" s="10"/>
      <c r="L3294" s="190">
        <f>VLOOKUP('Tabela STJ'!$F$5:$F$5098,'R$ REAJUSTADO'!$M$2:$N$44,2,FALSE)</f>
        <v>11.98</v>
      </c>
      <c r="M3294" s="53">
        <f t="shared" si="123"/>
        <v>0.47920000000000001</v>
      </c>
      <c r="N3294" s="52">
        <f>G3294*'R$ REAJUSTADO'!$P$13</f>
        <v>32.107399999999998</v>
      </c>
      <c r="O3294" s="11">
        <v>0</v>
      </c>
      <c r="P3294" s="205">
        <f t="shared" si="122"/>
        <v>32.586599999999997</v>
      </c>
      <c r="Q3294" s="201" t="s">
        <v>5171</v>
      </c>
    </row>
    <row r="3295" spans="1:17" s="12" customFormat="1">
      <c r="A3295" s="119" t="s">
        <v>4330</v>
      </c>
      <c r="B3295" s="6" t="s">
        <v>4473</v>
      </c>
      <c r="C3295" s="148" t="s">
        <v>8613</v>
      </c>
      <c r="D3295" s="132" t="s">
        <v>2867</v>
      </c>
      <c r="E3295" s="8">
        <v>0.04</v>
      </c>
      <c r="F3295" s="166" t="s">
        <v>39</v>
      </c>
      <c r="G3295" s="9">
        <v>2.33</v>
      </c>
      <c r="H3295" s="8"/>
      <c r="I3295" s="8"/>
      <c r="J3295" s="174"/>
      <c r="K3295" s="10"/>
      <c r="L3295" s="190">
        <f>VLOOKUP('Tabela STJ'!$F$5:$F$5098,'R$ REAJUSTADO'!$M$2:$N$44,2,FALSE)</f>
        <v>11.98</v>
      </c>
      <c r="M3295" s="53">
        <f t="shared" si="123"/>
        <v>0.47920000000000001</v>
      </c>
      <c r="N3295" s="52">
        <f>G3295*'R$ REAJUSTADO'!$P$13</f>
        <v>32.107399999999998</v>
      </c>
      <c r="O3295" s="11">
        <v>0</v>
      </c>
      <c r="P3295" s="205">
        <f t="shared" si="122"/>
        <v>32.586599999999997</v>
      </c>
      <c r="Q3295" s="201" t="s">
        <v>5171</v>
      </c>
    </row>
    <row r="3296" spans="1:17" s="12" customFormat="1">
      <c r="A3296" s="119" t="s">
        <v>4330</v>
      </c>
      <c r="B3296" s="6" t="s">
        <v>4473</v>
      </c>
      <c r="C3296" s="148" t="s">
        <v>8614</v>
      </c>
      <c r="D3296" s="132" t="s">
        <v>2868</v>
      </c>
      <c r="E3296" s="8">
        <v>0.04</v>
      </c>
      <c r="F3296" s="166" t="s">
        <v>39</v>
      </c>
      <c r="G3296" s="9">
        <v>1.67</v>
      </c>
      <c r="H3296" s="8"/>
      <c r="I3296" s="8"/>
      <c r="J3296" s="174"/>
      <c r="K3296" s="10"/>
      <c r="L3296" s="190">
        <f>VLOOKUP('Tabela STJ'!$F$5:$F$5098,'R$ REAJUSTADO'!$M$2:$N$44,2,FALSE)</f>
        <v>11.98</v>
      </c>
      <c r="M3296" s="53">
        <f t="shared" si="123"/>
        <v>0.47920000000000001</v>
      </c>
      <c r="N3296" s="52">
        <f>G3296*'R$ REAJUSTADO'!$P$13</f>
        <v>23.012599999999999</v>
      </c>
      <c r="O3296" s="11">
        <v>0</v>
      </c>
      <c r="P3296" s="205">
        <f t="shared" si="122"/>
        <v>23.491799999999998</v>
      </c>
      <c r="Q3296" s="201" t="s">
        <v>5171</v>
      </c>
    </row>
    <row r="3297" spans="1:17" s="12" customFormat="1">
      <c r="A3297" s="119" t="s">
        <v>4330</v>
      </c>
      <c r="B3297" s="6" t="s">
        <v>4473</v>
      </c>
      <c r="C3297" s="148" t="s">
        <v>8615</v>
      </c>
      <c r="D3297" s="132" t="s">
        <v>2869</v>
      </c>
      <c r="E3297" s="8">
        <v>0.04</v>
      </c>
      <c r="F3297" s="166" t="s">
        <v>39</v>
      </c>
      <c r="G3297" s="9">
        <v>1.67</v>
      </c>
      <c r="H3297" s="8"/>
      <c r="I3297" s="8"/>
      <c r="J3297" s="174"/>
      <c r="K3297" s="10"/>
      <c r="L3297" s="190">
        <f>VLOOKUP('Tabela STJ'!$F$5:$F$5098,'R$ REAJUSTADO'!$M$2:$N$44,2,FALSE)</f>
        <v>11.98</v>
      </c>
      <c r="M3297" s="53">
        <f t="shared" si="123"/>
        <v>0.47920000000000001</v>
      </c>
      <c r="N3297" s="52">
        <f>G3297*'R$ REAJUSTADO'!$P$13</f>
        <v>23.012599999999999</v>
      </c>
      <c r="O3297" s="11">
        <v>0</v>
      </c>
      <c r="P3297" s="205">
        <f t="shared" si="122"/>
        <v>23.491799999999998</v>
      </c>
      <c r="Q3297" s="201" t="s">
        <v>5171</v>
      </c>
    </row>
    <row r="3298" spans="1:17" s="12" customFormat="1">
      <c r="A3298" s="119" t="s">
        <v>4330</v>
      </c>
      <c r="B3298" s="6" t="s">
        <v>4473</v>
      </c>
      <c r="C3298" s="148" t="s">
        <v>8616</v>
      </c>
      <c r="D3298" s="132" t="s">
        <v>2871</v>
      </c>
      <c r="E3298" s="8">
        <v>0.1</v>
      </c>
      <c r="F3298" s="166" t="s">
        <v>39</v>
      </c>
      <c r="G3298" s="9">
        <v>10.99</v>
      </c>
      <c r="H3298" s="8"/>
      <c r="I3298" s="8"/>
      <c r="J3298" s="174"/>
      <c r="K3298" s="10"/>
      <c r="L3298" s="190">
        <f>VLOOKUP('Tabela STJ'!$F$5:$F$5098,'R$ REAJUSTADO'!$M$2:$N$44,2,FALSE)</f>
        <v>11.98</v>
      </c>
      <c r="M3298" s="53">
        <f t="shared" si="123"/>
        <v>1.1980000000000002</v>
      </c>
      <c r="N3298" s="52">
        <f>G3298*'R$ REAJUSTADO'!$P$13</f>
        <v>151.44219999999999</v>
      </c>
      <c r="O3298" s="11">
        <v>0</v>
      </c>
      <c r="P3298" s="205">
        <f t="shared" si="122"/>
        <v>152.64019999999999</v>
      </c>
      <c r="Q3298" s="201" t="s">
        <v>5171</v>
      </c>
    </row>
    <row r="3299" spans="1:17" s="12" customFormat="1">
      <c r="A3299" s="119" t="s">
        <v>4330</v>
      </c>
      <c r="B3299" s="6" t="s">
        <v>4473</v>
      </c>
      <c r="C3299" s="148" t="s">
        <v>8617</v>
      </c>
      <c r="D3299" s="132" t="s">
        <v>2873</v>
      </c>
      <c r="E3299" s="8">
        <v>0.04</v>
      </c>
      <c r="F3299" s="166" t="s">
        <v>39</v>
      </c>
      <c r="G3299" s="9">
        <v>2.33</v>
      </c>
      <c r="H3299" s="8"/>
      <c r="I3299" s="8"/>
      <c r="J3299" s="174"/>
      <c r="K3299" s="10"/>
      <c r="L3299" s="190">
        <f>VLOOKUP('Tabela STJ'!$F$5:$F$5098,'R$ REAJUSTADO'!$M$2:$N$44,2,FALSE)</f>
        <v>11.98</v>
      </c>
      <c r="M3299" s="53">
        <f t="shared" si="123"/>
        <v>0.47920000000000001</v>
      </c>
      <c r="N3299" s="52">
        <f>G3299*'R$ REAJUSTADO'!$P$13</f>
        <v>32.107399999999998</v>
      </c>
      <c r="O3299" s="11">
        <v>0</v>
      </c>
      <c r="P3299" s="205">
        <f t="shared" si="122"/>
        <v>32.586599999999997</v>
      </c>
      <c r="Q3299" s="201" t="s">
        <v>5171</v>
      </c>
    </row>
    <row r="3300" spans="1:17" s="12" customFormat="1">
      <c r="A3300" s="119" t="s">
        <v>4330</v>
      </c>
      <c r="B3300" s="6" t="s">
        <v>4473</v>
      </c>
      <c r="C3300" s="148" t="s">
        <v>8618</v>
      </c>
      <c r="D3300" s="132" t="s">
        <v>2874</v>
      </c>
      <c r="E3300" s="8">
        <v>0.04</v>
      </c>
      <c r="F3300" s="166" t="s">
        <v>39</v>
      </c>
      <c r="G3300" s="9">
        <v>2.33</v>
      </c>
      <c r="H3300" s="8"/>
      <c r="I3300" s="8"/>
      <c r="J3300" s="174"/>
      <c r="K3300" s="10"/>
      <c r="L3300" s="190">
        <f>VLOOKUP('Tabela STJ'!$F$5:$F$5098,'R$ REAJUSTADO'!$M$2:$N$44,2,FALSE)</f>
        <v>11.98</v>
      </c>
      <c r="M3300" s="53">
        <f t="shared" si="123"/>
        <v>0.47920000000000001</v>
      </c>
      <c r="N3300" s="52">
        <f>G3300*'R$ REAJUSTADO'!$P$13</f>
        <v>32.107399999999998</v>
      </c>
      <c r="O3300" s="11">
        <v>0</v>
      </c>
      <c r="P3300" s="205">
        <f t="shared" si="122"/>
        <v>32.586599999999997</v>
      </c>
      <c r="Q3300" s="201" t="s">
        <v>5171</v>
      </c>
    </row>
    <row r="3301" spans="1:17" s="12" customFormat="1">
      <c r="A3301" s="119" t="s">
        <v>4330</v>
      </c>
      <c r="B3301" s="6" t="s">
        <v>4473</v>
      </c>
      <c r="C3301" s="148" t="s">
        <v>8619</v>
      </c>
      <c r="D3301" s="132" t="s">
        <v>2879</v>
      </c>
      <c r="E3301" s="18">
        <v>0.1</v>
      </c>
      <c r="F3301" s="166" t="s">
        <v>39</v>
      </c>
      <c r="G3301" s="9">
        <v>2.33</v>
      </c>
      <c r="H3301" s="8"/>
      <c r="I3301" s="8"/>
      <c r="J3301" s="174"/>
      <c r="K3301" s="10"/>
      <c r="L3301" s="190">
        <f>VLOOKUP('Tabela STJ'!$F$5:$F$5098,'R$ REAJUSTADO'!$M$2:$N$44,2,FALSE)</f>
        <v>11.98</v>
      </c>
      <c r="M3301" s="53">
        <f t="shared" si="123"/>
        <v>1.1980000000000002</v>
      </c>
      <c r="N3301" s="52">
        <f>G3301*'R$ REAJUSTADO'!$P$13</f>
        <v>32.107399999999998</v>
      </c>
      <c r="O3301" s="11">
        <v>0</v>
      </c>
      <c r="P3301" s="205">
        <f t="shared" si="122"/>
        <v>33.305399999999999</v>
      </c>
      <c r="Q3301" s="201" t="s">
        <v>5171</v>
      </c>
    </row>
    <row r="3302" spans="1:17" s="12" customFormat="1">
      <c r="A3302" s="119" t="s">
        <v>4330</v>
      </c>
      <c r="B3302" s="6" t="s">
        <v>4473</v>
      </c>
      <c r="C3302" s="148" t="s">
        <v>8620</v>
      </c>
      <c r="D3302" s="132" t="s">
        <v>2892</v>
      </c>
      <c r="E3302" s="8">
        <v>0.01</v>
      </c>
      <c r="F3302" s="166" t="s">
        <v>39</v>
      </c>
      <c r="G3302" s="9">
        <v>2.33</v>
      </c>
      <c r="H3302" s="8"/>
      <c r="I3302" s="8"/>
      <c r="J3302" s="174"/>
      <c r="K3302" s="10"/>
      <c r="L3302" s="190">
        <f>VLOOKUP('Tabela STJ'!$F$5:$F$5098,'R$ REAJUSTADO'!$M$2:$N$44,2,FALSE)</f>
        <v>11.98</v>
      </c>
      <c r="M3302" s="53">
        <f t="shared" si="123"/>
        <v>0.1198</v>
      </c>
      <c r="N3302" s="52">
        <f>G3302*'R$ REAJUSTADO'!$P$13</f>
        <v>32.107399999999998</v>
      </c>
      <c r="O3302" s="11">
        <v>0</v>
      </c>
      <c r="P3302" s="205">
        <f t="shared" si="122"/>
        <v>32.227199999999996</v>
      </c>
      <c r="Q3302" s="201" t="s">
        <v>5171</v>
      </c>
    </row>
    <row r="3303" spans="1:17" s="12" customFormat="1">
      <c r="A3303" s="119" t="s">
        <v>4330</v>
      </c>
      <c r="B3303" s="6" t="s">
        <v>4473</v>
      </c>
      <c r="C3303" s="148" t="s">
        <v>8621</v>
      </c>
      <c r="D3303" s="132" t="s">
        <v>2895</v>
      </c>
      <c r="E3303" s="8">
        <v>1</v>
      </c>
      <c r="F3303" s="166" t="s">
        <v>39</v>
      </c>
      <c r="G3303" s="9">
        <v>2.33</v>
      </c>
      <c r="H3303" s="8"/>
      <c r="I3303" s="8"/>
      <c r="J3303" s="174"/>
      <c r="K3303" s="10"/>
      <c r="L3303" s="190">
        <f>VLOOKUP('Tabela STJ'!$F$5:$F$5098,'R$ REAJUSTADO'!$M$2:$N$44,2,FALSE)</f>
        <v>11.98</v>
      </c>
      <c r="M3303" s="53">
        <f t="shared" si="123"/>
        <v>11.98</v>
      </c>
      <c r="N3303" s="52">
        <f>G3303*'R$ REAJUSTADO'!$P$13</f>
        <v>32.107399999999998</v>
      </c>
      <c r="O3303" s="11">
        <v>0</v>
      </c>
      <c r="P3303" s="205">
        <f t="shared" si="122"/>
        <v>44.087400000000002</v>
      </c>
      <c r="Q3303" s="201" t="s">
        <v>5171</v>
      </c>
    </row>
    <row r="3304" spans="1:17" s="12" customFormat="1">
      <c r="A3304" s="119" t="s">
        <v>4330</v>
      </c>
      <c r="B3304" s="6" t="s">
        <v>4473</v>
      </c>
      <c r="C3304" s="148" t="s">
        <v>8622</v>
      </c>
      <c r="D3304" s="132" t="s">
        <v>2896</v>
      </c>
      <c r="E3304" s="8">
        <v>1</v>
      </c>
      <c r="F3304" s="166" t="s">
        <v>39</v>
      </c>
      <c r="G3304" s="9">
        <v>10.99</v>
      </c>
      <c r="H3304" s="8"/>
      <c r="I3304" s="8"/>
      <c r="J3304" s="174"/>
      <c r="K3304" s="10"/>
      <c r="L3304" s="190">
        <f>VLOOKUP('Tabela STJ'!$F$5:$F$5098,'R$ REAJUSTADO'!$M$2:$N$44,2,FALSE)</f>
        <v>11.98</v>
      </c>
      <c r="M3304" s="53">
        <f t="shared" si="123"/>
        <v>11.98</v>
      </c>
      <c r="N3304" s="52">
        <f>G3304*'R$ REAJUSTADO'!$P$13</f>
        <v>151.44219999999999</v>
      </c>
      <c r="O3304" s="11">
        <v>0</v>
      </c>
      <c r="P3304" s="205">
        <f t="shared" si="122"/>
        <v>163.42219999999998</v>
      </c>
      <c r="Q3304" s="201" t="s">
        <v>5171</v>
      </c>
    </row>
    <row r="3305" spans="1:17" s="12" customFormat="1">
      <c r="A3305" s="119" t="s">
        <v>4330</v>
      </c>
      <c r="B3305" s="6" t="s">
        <v>4473</v>
      </c>
      <c r="C3305" s="148" t="s">
        <v>8623</v>
      </c>
      <c r="D3305" s="132" t="s">
        <v>2899</v>
      </c>
      <c r="E3305" s="18">
        <v>0.5</v>
      </c>
      <c r="F3305" s="166" t="s">
        <v>39</v>
      </c>
      <c r="G3305" s="9">
        <v>18.71</v>
      </c>
      <c r="H3305" s="8"/>
      <c r="I3305" s="8"/>
      <c r="J3305" s="174"/>
      <c r="K3305" s="10"/>
      <c r="L3305" s="190">
        <f>VLOOKUP('Tabela STJ'!$F$5:$F$5098,'R$ REAJUSTADO'!$M$2:$N$44,2,FALSE)</f>
        <v>11.98</v>
      </c>
      <c r="M3305" s="53">
        <f t="shared" si="123"/>
        <v>5.99</v>
      </c>
      <c r="N3305" s="52">
        <f>G3305*'R$ REAJUSTADO'!$P$13</f>
        <v>257.82380000000001</v>
      </c>
      <c r="O3305" s="11">
        <v>0</v>
      </c>
      <c r="P3305" s="205">
        <f t="shared" si="122"/>
        <v>263.81380000000001</v>
      </c>
      <c r="Q3305" s="201" t="s">
        <v>5171</v>
      </c>
    </row>
    <row r="3306" spans="1:17" s="12" customFormat="1">
      <c r="A3306" s="119" t="s">
        <v>4330</v>
      </c>
      <c r="B3306" s="6" t="s">
        <v>4473</v>
      </c>
      <c r="C3306" s="148" t="s">
        <v>8624</v>
      </c>
      <c r="D3306" s="132" t="s">
        <v>2901</v>
      </c>
      <c r="E3306" s="8">
        <v>0.1</v>
      </c>
      <c r="F3306" s="166" t="s">
        <v>39</v>
      </c>
      <c r="G3306" s="9">
        <v>5.33</v>
      </c>
      <c r="H3306" s="8"/>
      <c r="I3306" s="8"/>
      <c r="J3306" s="174"/>
      <c r="K3306" s="10"/>
      <c r="L3306" s="190">
        <f>VLOOKUP('Tabela STJ'!$F$5:$F$5098,'R$ REAJUSTADO'!$M$2:$N$44,2,FALSE)</f>
        <v>11.98</v>
      </c>
      <c r="M3306" s="53">
        <f t="shared" si="123"/>
        <v>1.1980000000000002</v>
      </c>
      <c r="N3306" s="52">
        <f>G3306*'R$ REAJUSTADO'!$P$13</f>
        <v>73.447400000000002</v>
      </c>
      <c r="O3306" s="11">
        <v>0</v>
      </c>
      <c r="P3306" s="205">
        <f t="shared" si="122"/>
        <v>74.645399999999995</v>
      </c>
      <c r="Q3306" s="201" t="s">
        <v>5171</v>
      </c>
    </row>
    <row r="3307" spans="1:17" s="12" customFormat="1">
      <c r="A3307" s="119" t="s">
        <v>4330</v>
      </c>
      <c r="B3307" s="6" t="s">
        <v>4473</v>
      </c>
      <c r="C3307" s="148" t="s">
        <v>8625</v>
      </c>
      <c r="D3307" s="132" t="s">
        <v>2902</v>
      </c>
      <c r="E3307" s="18">
        <v>0.1</v>
      </c>
      <c r="F3307" s="166" t="s">
        <v>39</v>
      </c>
      <c r="G3307" s="9">
        <v>5.33</v>
      </c>
      <c r="H3307" s="8"/>
      <c r="I3307" s="8"/>
      <c r="J3307" s="174"/>
      <c r="K3307" s="10"/>
      <c r="L3307" s="190">
        <f>VLOOKUP('Tabela STJ'!$F$5:$F$5098,'R$ REAJUSTADO'!$M$2:$N$44,2,FALSE)</f>
        <v>11.98</v>
      </c>
      <c r="M3307" s="53">
        <f t="shared" si="123"/>
        <v>1.1980000000000002</v>
      </c>
      <c r="N3307" s="52">
        <f>G3307*'R$ REAJUSTADO'!$P$13</f>
        <v>73.447400000000002</v>
      </c>
      <c r="O3307" s="11">
        <v>0</v>
      </c>
      <c r="P3307" s="205">
        <f t="shared" si="122"/>
        <v>74.645399999999995</v>
      </c>
      <c r="Q3307" s="201" t="s">
        <v>5171</v>
      </c>
    </row>
    <row r="3308" spans="1:17" s="12" customFormat="1">
      <c r="A3308" s="119" t="s">
        <v>4330</v>
      </c>
      <c r="B3308" s="6" t="s">
        <v>4473</v>
      </c>
      <c r="C3308" s="148" t="s">
        <v>8626</v>
      </c>
      <c r="D3308" s="132" t="s">
        <v>2909</v>
      </c>
      <c r="E3308" s="8">
        <v>0.25</v>
      </c>
      <c r="F3308" s="166" t="s">
        <v>39</v>
      </c>
      <c r="G3308" s="9">
        <v>6.66</v>
      </c>
      <c r="H3308" s="8"/>
      <c r="I3308" s="8"/>
      <c r="J3308" s="174"/>
      <c r="K3308" s="10"/>
      <c r="L3308" s="190">
        <f>VLOOKUP('Tabela STJ'!$F$5:$F$5098,'R$ REAJUSTADO'!$M$2:$N$44,2,FALSE)</f>
        <v>11.98</v>
      </c>
      <c r="M3308" s="53">
        <f t="shared" si="123"/>
        <v>2.9950000000000001</v>
      </c>
      <c r="N3308" s="52">
        <f>G3308*'R$ REAJUSTADO'!$P$13</f>
        <v>91.774799999999999</v>
      </c>
      <c r="O3308" s="11">
        <v>0</v>
      </c>
      <c r="P3308" s="205">
        <f t="shared" si="122"/>
        <v>94.769800000000004</v>
      </c>
      <c r="Q3308" s="201" t="s">
        <v>5171</v>
      </c>
    </row>
    <row r="3309" spans="1:17" s="12" customFormat="1">
      <c r="A3309" s="119" t="s">
        <v>4330</v>
      </c>
      <c r="B3309" s="6" t="s">
        <v>4473</v>
      </c>
      <c r="C3309" s="148" t="s">
        <v>8627</v>
      </c>
      <c r="D3309" s="132" t="s">
        <v>2913</v>
      </c>
      <c r="E3309" s="18">
        <v>0.1</v>
      </c>
      <c r="F3309" s="166" t="s">
        <v>39</v>
      </c>
      <c r="G3309" s="9">
        <v>4</v>
      </c>
      <c r="H3309" s="8"/>
      <c r="I3309" s="8"/>
      <c r="J3309" s="174"/>
      <c r="K3309" s="10"/>
      <c r="L3309" s="190">
        <f>VLOOKUP('Tabela STJ'!$F$5:$F$5098,'R$ REAJUSTADO'!$M$2:$N$44,2,FALSE)</f>
        <v>11.98</v>
      </c>
      <c r="M3309" s="53">
        <f t="shared" si="123"/>
        <v>1.1980000000000002</v>
      </c>
      <c r="N3309" s="52">
        <f>G3309*'R$ REAJUSTADO'!$P$13</f>
        <v>55.12</v>
      </c>
      <c r="O3309" s="11">
        <v>0</v>
      </c>
      <c r="P3309" s="205">
        <f t="shared" si="122"/>
        <v>56.317999999999998</v>
      </c>
      <c r="Q3309" s="201" t="s">
        <v>5171</v>
      </c>
    </row>
    <row r="3310" spans="1:17" s="12" customFormat="1">
      <c r="A3310" s="119" t="s">
        <v>4330</v>
      </c>
      <c r="B3310" s="6" t="s">
        <v>4473</v>
      </c>
      <c r="C3310" s="148" t="s">
        <v>8628</v>
      </c>
      <c r="D3310" s="132" t="s">
        <v>2915</v>
      </c>
      <c r="E3310" s="18">
        <v>0.1</v>
      </c>
      <c r="F3310" s="166" t="s">
        <v>39</v>
      </c>
      <c r="G3310" s="9">
        <v>4</v>
      </c>
      <c r="H3310" s="8"/>
      <c r="I3310" s="8"/>
      <c r="J3310" s="174"/>
      <c r="K3310" s="10"/>
      <c r="L3310" s="190">
        <f>VLOOKUP('Tabela STJ'!$F$5:$F$5098,'R$ REAJUSTADO'!$M$2:$N$44,2,FALSE)</f>
        <v>11.98</v>
      </c>
      <c r="M3310" s="53">
        <f t="shared" si="123"/>
        <v>1.1980000000000002</v>
      </c>
      <c r="N3310" s="52">
        <f>G3310*'R$ REAJUSTADO'!$P$13</f>
        <v>55.12</v>
      </c>
      <c r="O3310" s="11">
        <v>0</v>
      </c>
      <c r="P3310" s="205">
        <f t="shared" si="122"/>
        <v>56.317999999999998</v>
      </c>
      <c r="Q3310" s="201" t="s">
        <v>5171</v>
      </c>
    </row>
    <row r="3311" spans="1:17" s="12" customFormat="1">
      <c r="A3311" s="119" t="s">
        <v>4330</v>
      </c>
      <c r="B3311" s="6" t="s">
        <v>4473</v>
      </c>
      <c r="C3311" s="148" t="s">
        <v>8629</v>
      </c>
      <c r="D3311" s="132" t="s">
        <v>2919</v>
      </c>
      <c r="E3311" s="8">
        <v>0.1</v>
      </c>
      <c r="F3311" s="166" t="s">
        <v>39</v>
      </c>
      <c r="G3311" s="9">
        <v>5.33</v>
      </c>
      <c r="H3311" s="8"/>
      <c r="I3311" s="8"/>
      <c r="J3311" s="174"/>
      <c r="K3311" s="10"/>
      <c r="L3311" s="190">
        <f>VLOOKUP('Tabela STJ'!$F$5:$F$5098,'R$ REAJUSTADO'!$M$2:$N$44,2,FALSE)</f>
        <v>11.98</v>
      </c>
      <c r="M3311" s="53">
        <f t="shared" si="123"/>
        <v>1.1980000000000002</v>
      </c>
      <c r="N3311" s="52">
        <f>G3311*'R$ REAJUSTADO'!$P$13</f>
        <v>73.447400000000002</v>
      </c>
      <c r="O3311" s="11">
        <v>0</v>
      </c>
      <c r="P3311" s="205">
        <f t="shared" si="122"/>
        <v>74.645399999999995</v>
      </c>
      <c r="Q3311" s="201" t="s">
        <v>5171</v>
      </c>
    </row>
    <row r="3312" spans="1:17" s="12" customFormat="1">
      <c r="A3312" s="119" t="s">
        <v>4330</v>
      </c>
      <c r="B3312" s="6" t="s">
        <v>4473</v>
      </c>
      <c r="C3312" s="148" t="s">
        <v>8630</v>
      </c>
      <c r="D3312" s="132" t="s">
        <v>2925</v>
      </c>
      <c r="E3312" s="8">
        <v>0.1</v>
      </c>
      <c r="F3312" s="166" t="s">
        <v>39</v>
      </c>
      <c r="G3312" s="9">
        <v>5.33</v>
      </c>
      <c r="H3312" s="8"/>
      <c r="I3312" s="8"/>
      <c r="J3312" s="174"/>
      <c r="K3312" s="10"/>
      <c r="L3312" s="190">
        <f>VLOOKUP('Tabela STJ'!$F$5:$F$5098,'R$ REAJUSTADO'!$M$2:$N$44,2,FALSE)</f>
        <v>11.98</v>
      </c>
      <c r="M3312" s="53">
        <f t="shared" si="123"/>
        <v>1.1980000000000002</v>
      </c>
      <c r="N3312" s="52">
        <f>G3312*'R$ REAJUSTADO'!$P$13</f>
        <v>73.447400000000002</v>
      </c>
      <c r="O3312" s="11">
        <v>0</v>
      </c>
      <c r="P3312" s="205">
        <f t="shared" si="122"/>
        <v>74.645399999999995</v>
      </c>
      <c r="Q3312" s="201" t="s">
        <v>5171</v>
      </c>
    </row>
    <row r="3313" spans="1:17" s="12" customFormat="1">
      <c r="A3313" s="119" t="s">
        <v>4330</v>
      </c>
      <c r="B3313" s="6" t="s">
        <v>4473</v>
      </c>
      <c r="C3313" s="148" t="s">
        <v>8631</v>
      </c>
      <c r="D3313" s="132" t="s">
        <v>2928</v>
      </c>
      <c r="E3313" s="8">
        <v>0.25</v>
      </c>
      <c r="F3313" s="166" t="s">
        <v>39</v>
      </c>
      <c r="G3313" s="9">
        <v>6.66</v>
      </c>
      <c r="H3313" s="8"/>
      <c r="I3313" s="8"/>
      <c r="J3313" s="174"/>
      <c r="K3313" s="10"/>
      <c r="L3313" s="190">
        <f>VLOOKUP('Tabela STJ'!$F$5:$F$5098,'R$ REAJUSTADO'!$M$2:$N$44,2,FALSE)</f>
        <v>11.98</v>
      </c>
      <c r="M3313" s="53">
        <f t="shared" si="123"/>
        <v>2.9950000000000001</v>
      </c>
      <c r="N3313" s="52">
        <f>G3313*'R$ REAJUSTADO'!$P$13</f>
        <v>91.774799999999999</v>
      </c>
      <c r="O3313" s="11">
        <v>0</v>
      </c>
      <c r="P3313" s="205">
        <f t="shared" si="122"/>
        <v>94.769800000000004</v>
      </c>
      <c r="Q3313" s="201" t="s">
        <v>5171</v>
      </c>
    </row>
    <row r="3314" spans="1:17" s="12" customFormat="1">
      <c r="A3314" s="119" t="s">
        <v>4330</v>
      </c>
      <c r="B3314" s="6" t="s">
        <v>4473</v>
      </c>
      <c r="C3314" s="148" t="s">
        <v>8632</v>
      </c>
      <c r="D3314" s="132" t="s">
        <v>2930</v>
      </c>
      <c r="E3314" s="8">
        <v>0.25</v>
      </c>
      <c r="F3314" s="166" t="s">
        <v>39</v>
      </c>
      <c r="G3314" s="9">
        <v>6.66</v>
      </c>
      <c r="H3314" s="8"/>
      <c r="I3314" s="8"/>
      <c r="J3314" s="174"/>
      <c r="K3314" s="10"/>
      <c r="L3314" s="190">
        <f>VLOOKUP('Tabela STJ'!$F$5:$F$5098,'R$ REAJUSTADO'!$M$2:$N$44,2,FALSE)</f>
        <v>11.98</v>
      </c>
      <c r="M3314" s="53">
        <f t="shared" si="123"/>
        <v>2.9950000000000001</v>
      </c>
      <c r="N3314" s="52">
        <f>G3314*'R$ REAJUSTADO'!$P$13</f>
        <v>91.774799999999999</v>
      </c>
      <c r="O3314" s="11">
        <v>0</v>
      </c>
      <c r="P3314" s="205">
        <f t="shared" si="122"/>
        <v>94.769800000000004</v>
      </c>
      <c r="Q3314" s="201" t="s">
        <v>5171</v>
      </c>
    </row>
    <row r="3315" spans="1:17" s="12" customFormat="1">
      <c r="A3315" s="119" t="s">
        <v>4330</v>
      </c>
      <c r="B3315" s="6" t="s">
        <v>4473</v>
      </c>
      <c r="C3315" s="148" t="s">
        <v>8633</v>
      </c>
      <c r="D3315" s="132" t="s">
        <v>2932</v>
      </c>
      <c r="E3315" s="8">
        <v>0.1</v>
      </c>
      <c r="F3315" s="166" t="s">
        <v>39</v>
      </c>
      <c r="G3315" s="9">
        <v>5.33</v>
      </c>
      <c r="H3315" s="8"/>
      <c r="I3315" s="8"/>
      <c r="J3315" s="174"/>
      <c r="K3315" s="10"/>
      <c r="L3315" s="190">
        <f>VLOOKUP('Tabela STJ'!$F$5:$F$5098,'R$ REAJUSTADO'!$M$2:$N$44,2,FALSE)</f>
        <v>11.98</v>
      </c>
      <c r="M3315" s="53">
        <f t="shared" si="123"/>
        <v>1.1980000000000002</v>
      </c>
      <c r="N3315" s="52">
        <f>G3315*'R$ REAJUSTADO'!$P$13</f>
        <v>73.447400000000002</v>
      </c>
      <c r="O3315" s="11">
        <v>0</v>
      </c>
      <c r="P3315" s="205">
        <f t="shared" si="122"/>
        <v>74.645399999999995</v>
      </c>
      <c r="Q3315" s="201" t="s">
        <v>5171</v>
      </c>
    </row>
    <row r="3316" spans="1:17" s="12" customFormat="1">
      <c r="A3316" s="119" t="s">
        <v>4330</v>
      </c>
      <c r="B3316" s="6" t="s">
        <v>4473</v>
      </c>
      <c r="C3316" s="148" t="s">
        <v>8634</v>
      </c>
      <c r="D3316" s="132" t="s">
        <v>2933</v>
      </c>
      <c r="E3316" s="8">
        <v>0.04</v>
      </c>
      <c r="F3316" s="166" t="s">
        <v>39</v>
      </c>
      <c r="G3316" s="9">
        <v>1.67</v>
      </c>
      <c r="H3316" s="8"/>
      <c r="I3316" s="8"/>
      <c r="J3316" s="174"/>
      <c r="K3316" s="10"/>
      <c r="L3316" s="190">
        <f>VLOOKUP('Tabela STJ'!$F$5:$F$5098,'R$ REAJUSTADO'!$M$2:$N$44,2,FALSE)</f>
        <v>11.98</v>
      </c>
      <c r="M3316" s="53">
        <f t="shared" si="123"/>
        <v>0.47920000000000001</v>
      </c>
      <c r="N3316" s="52">
        <f>G3316*'R$ REAJUSTADO'!$P$13</f>
        <v>23.012599999999999</v>
      </c>
      <c r="O3316" s="11">
        <v>0</v>
      </c>
      <c r="P3316" s="205">
        <f t="shared" si="122"/>
        <v>23.491799999999998</v>
      </c>
      <c r="Q3316" s="201" t="s">
        <v>5171</v>
      </c>
    </row>
    <row r="3317" spans="1:17" s="12" customFormat="1">
      <c r="A3317" s="119" t="s">
        <v>4330</v>
      </c>
      <c r="B3317" s="6" t="s">
        <v>4473</v>
      </c>
      <c r="C3317" s="148" t="s">
        <v>8635</v>
      </c>
      <c r="D3317" s="132" t="s">
        <v>2934</v>
      </c>
      <c r="E3317" s="8">
        <v>0.04</v>
      </c>
      <c r="F3317" s="166" t="s">
        <v>39</v>
      </c>
      <c r="G3317" s="9">
        <v>1.67</v>
      </c>
      <c r="H3317" s="8"/>
      <c r="I3317" s="8"/>
      <c r="J3317" s="174"/>
      <c r="K3317" s="10"/>
      <c r="L3317" s="190">
        <f>VLOOKUP('Tabela STJ'!$F$5:$F$5098,'R$ REAJUSTADO'!$M$2:$N$44,2,FALSE)</f>
        <v>11.98</v>
      </c>
      <c r="M3317" s="53">
        <f t="shared" si="123"/>
        <v>0.47920000000000001</v>
      </c>
      <c r="N3317" s="52">
        <f>G3317*'R$ REAJUSTADO'!$P$13</f>
        <v>23.012599999999999</v>
      </c>
      <c r="O3317" s="11">
        <v>0</v>
      </c>
      <c r="P3317" s="205">
        <f t="shared" si="122"/>
        <v>23.491799999999998</v>
      </c>
      <c r="Q3317" s="201" t="s">
        <v>5171</v>
      </c>
    </row>
    <row r="3318" spans="1:17" s="12" customFormat="1">
      <c r="A3318" s="119" t="s">
        <v>4330</v>
      </c>
      <c r="B3318" s="6" t="s">
        <v>4473</v>
      </c>
      <c r="C3318" s="148" t="s">
        <v>8636</v>
      </c>
      <c r="D3318" s="132" t="s">
        <v>2937</v>
      </c>
      <c r="E3318" s="8">
        <v>1</v>
      </c>
      <c r="F3318" s="166" t="s">
        <v>11</v>
      </c>
      <c r="G3318" s="9">
        <v>1.67</v>
      </c>
      <c r="H3318" s="8"/>
      <c r="I3318" s="8"/>
      <c r="J3318" s="174"/>
      <c r="K3318" s="10"/>
      <c r="L3318" s="190">
        <f>VLOOKUP('Tabela STJ'!$F$5:$F$5098,'R$ REAJUSTADO'!$M$2:$N$44,2,FALSE)</f>
        <v>64.7</v>
      </c>
      <c r="M3318" s="53">
        <f t="shared" si="123"/>
        <v>64.7</v>
      </c>
      <c r="N3318" s="52">
        <f>G3318*'R$ REAJUSTADO'!$P$13</f>
        <v>23.012599999999999</v>
      </c>
      <c r="O3318" s="11">
        <v>0</v>
      </c>
      <c r="P3318" s="205">
        <f t="shared" si="122"/>
        <v>87.712600000000009</v>
      </c>
      <c r="Q3318" s="201" t="s">
        <v>5171</v>
      </c>
    </row>
    <row r="3319" spans="1:17" s="12" customFormat="1">
      <c r="A3319" s="119" t="s">
        <v>4330</v>
      </c>
      <c r="B3319" s="6" t="s">
        <v>4473</v>
      </c>
      <c r="C3319" s="148" t="s">
        <v>8637</v>
      </c>
      <c r="D3319" s="132" t="s">
        <v>2938</v>
      </c>
      <c r="E3319" s="8">
        <v>1</v>
      </c>
      <c r="F3319" s="166" t="s">
        <v>11</v>
      </c>
      <c r="G3319" s="9">
        <v>1.67</v>
      </c>
      <c r="H3319" s="8"/>
      <c r="I3319" s="8"/>
      <c r="J3319" s="174"/>
      <c r="K3319" s="10"/>
      <c r="L3319" s="190">
        <f>VLOOKUP('Tabela STJ'!$F$5:$F$5098,'R$ REAJUSTADO'!$M$2:$N$44,2,FALSE)</f>
        <v>64.7</v>
      </c>
      <c r="M3319" s="53">
        <f t="shared" si="123"/>
        <v>64.7</v>
      </c>
      <c r="N3319" s="52">
        <f>G3319*'R$ REAJUSTADO'!$P$13</f>
        <v>23.012599999999999</v>
      </c>
      <c r="O3319" s="11">
        <v>0</v>
      </c>
      <c r="P3319" s="205">
        <f t="shared" si="122"/>
        <v>87.712600000000009</v>
      </c>
      <c r="Q3319" s="201" t="s">
        <v>5171</v>
      </c>
    </row>
    <row r="3320" spans="1:17" s="12" customFormat="1">
      <c r="A3320" s="119" t="s">
        <v>4330</v>
      </c>
      <c r="B3320" s="6" t="s">
        <v>4473</v>
      </c>
      <c r="C3320" s="148" t="s">
        <v>8638</v>
      </c>
      <c r="D3320" s="132" t="s">
        <v>2939</v>
      </c>
      <c r="E3320" s="8">
        <v>1</v>
      </c>
      <c r="F3320" s="166" t="s">
        <v>11</v>
      </c>
      <c r="G3320" s="9">
        <v>1.67</v>
      </c>
      <c r="H3320" s="8"/>
      <c r="I3320" s="8"/>
      <c r="J3320" s="174"/>
      <c r="K3320" s="10"/>
      <c r="L3320" s="190">
        <f>VLOOKUP('Tabela STJ'!$F$5:$F$5098,'R$ REAJUSTADO'!$M$2:$N$44,2,FALSE)</f>
        <v>64.7</v>
      </c>
      <c r="M3320" s="53">
        <f t="shared" si="123"/>
        <v>64.7</v>
      </c>
      <c r="N3320" s="52">
        <f>G3320*'R$ REAJUSTADO'!$P$13</f>
        <v>23.012599999999999</v>
      </c>
      <c r="O3320" s="11">
        <v>0</v>
      </c>
      <c r="P3320" s="205">
        <f t="shared" si="122"/>
        <v>87.712600000000009</v>
      </c>
      <c r="Q3320" s="201" t="s">
        <v>5171</v>
      </c>
    </row>
    <row r="3321" spans="1:17" s="12" customFormat="1">
      <c r="A3321" s="119" t="s">
        <v>4330</v>
      </c>
      <c r="B3321" s="6" t="s">
        <v>4473</v>
      </c>
      <c r="C3321" s="148" t="s">
        <v>8639</v>
      </c>
      <c r="D3321" s="132" t="s">
        <v>2940</v>
      </c>
      <c r="E3321" s="8">
        <v>1</v>
      </c>
      <c r="F3321" s="166" t="s">
        <v>11</v>
      </c>
      <c r="G3321" s="9">
        <v>1.57</v>
      </c>
      <c r="H3321" s="8"/>
      <c r="I3321" s="8"/>
      <c r="J3321" s="174"/>
      <c r="K3321" s="10"/>
      <c r="L3321" s="190">
        <f>VLOOKUP('Tabela STJ'!$F$5:$F$5098,'R$ REAJUSTADO'!$M$2:$N$44,2,FALSE)</f>
        <v>64.7</v>
      </c>
      <c r="M3321" s="53">
        <f t="shared" si="123"/>
        <v>64.7</v>
      </c>
      <c r="N3321" s="52">
        <f>G3321*'R$ REAJUSTADO'!$P$13</f>
        <v>21.634599999999999</v>
      </c>
      <c r="O3321" s="11">
        <v>0</v>
      </c>
      <c r="P3321" s="205">
        <f t="shared" si="122"/>
        <v>86.334599999999995</v>
      </c>
      <c r="Q3321" s="201" t="s">
        <v>5171</v>
      </c>
    </row>
    <row r="3322" spans="1:17" s="12" customFormat="1">
      <c r="A3322" s="119" t="s">
        <v>4330</v>
      </c>
      <c r="B3322" s="6" t="s">
        <v>4473</v>
      </c>
      <c r="C3322" s="148" t="s">
        <v>8640</v>
      </c>
      <c r="D3322" s="132" t="s">
        <v>2941</v>
      </c>
      <c r="E3322" s="8">
        <v>0.25</v>
      </c>
      <c r="F3322" s="166" t="s">
        <v>39</v>
      </c>
      <c r="G3322" s="9">
        <v>6.66</v>
      </c>
      <c r="H3322" s="8"/>
      <c r="I3322" s="8"/>
      <c r="J3322" s="174"/>
      <c r="K3322" s="10"/>
      <c r="L3322" s="190">
        <f>VLOOKUP('Tabela STJ'!$F$5:$F$5098,'R$ REAJUSTADO'!$M$2:$N$44,2,FALSE)</f>
        <v>11.98</v>
      </c>
      <c r="M3322" s="53">
        <f t="shared" si="123"/>
        <v>2.9950000000000001</v>
      </c>
      <c r="N3322" s="52">
        <f>G3322*'R$ REAJUSTADO'!$P$13</f>
        <v>91.774799999999999</v>
      </c>
      <c r="O3322" s="11">
        <v>0</v>
      </c>
      <c r="P3322" s="205">
        <f t="shared" si="122"/>
        <v>94.769800000000004</v>
      </c>
      <c r="Q3322" s="201" t="s">
        <v>5171</v>
      </c>
    </row>
    <row r="3323" spans="1:17" s="12" customFormat="1">
      <c r="A3323" s="119" t="s">
        <v>4330</v>
      </c>
      <c r="B3323" s="6" t="s">
        <v>4473</v>
      </c>
      <c r="C3323" s="148" t="s">
        <v>8641</v>
      </c>
      <c r="D3323" s="132" t="s">
        <v>2905</v>
      </c>
      <c r="E3323" s="8">
        <v>0.04</v>
      </c>
      <c r="F3323" s="166" t="s">
        <v>39</v>
      </c>
      <c r="G3323" s="9">
        <v>1.8</v>
      </c>
      <c r="H3323" s="8"/>
      <c r="I3323" s="8"/>
      <c r="J3323" s="174"/>
      <c r="K3323" s="10"/>
      <c r="L3323" s="190">
        <f>VLOOKUP('Tabela STJ'!$F$5:$F$5098,'R$ REAJUSTADO'!$M$2:$N$44,2,FALSE)</f>
        <v>11.98</v>
      </c>
      <c r="M3323" s="53">
        <f t="shared" si="123"/>
        <v>0.47920000000000001</v>
      </c>
      <c r="N3323" s="52">
        <f>G3323*'R$ REAJUSTADO'!$P$13</f>
        <v>24.803999999999998</v>
      </c>
      <c r="O3323" s="11">
        <v>0</v>
      </c>
      <c r="P3323" s="205">
        <f t="shared" si="122"/>
        <v>25.283199999999997</v>
      </c>
      <c r="Q3323" s="201" t="s">
        <v>5171</v>
      </c>
    </row>
    <row r="3324" spans="1:17" s="12" customFormat="1">
      <c r="A3324" s="119" t="s">
        <v>4330</v>
      </c>
      <c r="B3324" s="6" t="s">
        <v>4473</v>
      </c>
      <c r="C3324" s="148" t="s">
        <v>8642</v>
      </c>
      <c r="D3324" s="132" t="s">
        <v>2923</v>
      </c>
      <c r="E3324" s="8">
        <v>0.01</v>
      </c>
      <c r="F3324" s="166" t="s">
        <v>39</v>
      </c>
      <c r="G3324" s="9">
        <v>2.0409999999999999</v>
      </c>
      <c r="H3324" s="8"/>
      <c r="I3324" s="8"/>
      <c r="J3324" s="174"/>
      <c r="K3324" s="10"/>
      <c r="L3324" s="190">
        <f>VLOOKUP('Tabela STJ'!$F$5:$F$5098,'R$ REAJUSTADO'!$M$2:$N$44,2,FALSE)</f>
        <v>11.98</v>
      </c>
      <c r="M3324" s="53">
        <f t="shared" si="123"/>
        <v>0.1198</v>
      </c>
      <c r="N3324" s="52">
        <f>G3324*'R$ REAJUSTADO'!$P$13</f>
        <v>28.124979999999997</v>
      </c>
      <c r="O3324" s="11">
        <v>0</v>
      </c>
      <c r="P3324" s="205">
        <f t="shared" si="122"/>
        <v>28.244779999999999</v>
      </c>
      <c r="Q3324" s="201" t="s">
        <v>5171</v>
      </c>
    </row>
    <row r="3325" spans="1:17" s="12" customFormat="1">
      <c r="A3325" s="119" t="s">
        <v>4330</v>
      </c>
      <c r="B3325" s="6" t="s">
        <v>4473</v>
      </c>
      <c r="C3325" s="148" t="s">
        <v>8643</v>
      </c>
      <c r="D3325" s="132" t="s">
        <v>2924</v>
      </c>
      <c r="E3325" s="8">
        <v>0.1</v>
      </c>
      <c r="F3325" s="166" t="s">
        <v>39</v>
      </c>
      <c r="G3325" s="9">
        <v>5.33</v>
      </c>
      <c r="H3325" s="8"/>
      <c r="I3325" s="8"/>
      <c r="J3325" s="174"/>
      <c r="K3325" s="10"/>
      <c r="L3325" s="190">
        <f>VLOOKUP('Tabela STJ'!$F$5:$F$5098,'R$ REAJUSTADO'!$M$2:$N$44,2,FALSE)</f>
        <v>11.98</v>
      </c>
      <c r="M3325" s="53">
        <f t="shared" si="123"/>
        <v>1.1980000000000002</v>
      </c>
      <c r="N3325" s="52">
        <f>G3325*'R$ REAJUSTADO'!$P$13</f>
        <v>73.447400000000002</v>
      </c>
      <c r="O3325" s="11">
        <v>0</v>
      </c>
      <c r="P3325" s="205">
        <f t="shared" si="122"/>
        <v>74.645399999999995</v>
      </c>
      <c r="Q3325" s="201" t="s">
        <v>5171</v>
      </c>
    </row>
    <row r="3326" spans="1:17" s="12" customFormat="1">
      <c r="A3326" s="119" t="s">
        <v>4330</v>
      </c>
      <c r="B3326" s="6" t="s">
        <v>4473</v>
      </c>
      <c r="C3326" s="148" t="s">
        <v>8644</v>
      </c>
      <c r="D3326" s="132" t="s">
        <v>2942</v>
      </c>
      <c r="E3326" s="8">
        <v>0.01</v>
      </c>
      <c r="F3326" s="166" t="s">
        <v>39</v>
      </c>
      <c r="G3326" s="9">
        <v>6.1230000000000002</v>
      </c>
      <c r="H3326" s="8"/>
      <c r="I3326" s="8"/>
      <c r="J3326" s="174"/>
      <c r="K3326" s="10"/>
      <c r="L3326" s="190">
        <f>VLOOKUP('Tabela STJ'!$F$5:$F$5098,'R$ REAJUSTADO'!$M$2:$N$44,2,FALSE)</f>
        <v>11.98</v>
      </c>
      <c r="M3326" s="53">
        <f t="shared" si="123"/>
        <v>0.1198</v>
      </c>
      <c r="N3326" s="52">
        <f>G3326*'R$ REAJUSTADO'!$P$13</f>
        <v>84.374939999999995</v>
      </c>
      <c r="O3326" s="11">
        <v>0</v>
      </c>
      <c r="P3326" s="205">
        <f t="shared" si="122"/>
        <v>84.494739999999993</v>
      </c>
      <c r="Q3326" s="201" t="s">
        <v>5171</v>
      </c>
    </row>
    <row r="3327" spans="1:17" s="12" customFormat="1">
      <c r="A3327" s="119" t="s">
        <v>4330</v>
      </c>
      <c r="B3327" s="6" t="s">
        <v>4473</v>
      </c>
      <c r="C3327" s="148" t="s">
        <v>8645</v>
      </c>
      <c r="D3327" s="132" t="s">
        <v>2946</v>
      </c>
      <c r="E3327" s="8">
        <v>0.1</v>
      </c>
      <c r="F3327" s="166" t="s">
        <v>39</v>
      </c>
      <c r="G3327" s="9">
        <v>5.33</v>
      </c>
      <c r="H3327" s="8"/>
      <c r="I3327" s="8"/>
      <c r="J3327" s="174"/>
      <c r="K3327" s="10"/>
      <c r="L3327" s="190">
        <f>VLOOKUP('Tabela STJ'!$F$5:$F$5098,'R$ REAJUSTADO'!$M$2:$N$44,2,FALSE)</f>
        <v>11.98</v>
      </c>
      <c r="M3327" s="53">
        <f t="shared" si="123"/>
        <v>1.1980000000000002</v>
      </c>
      <c r="N3327" s="52">
        <f>G3327*'R$ REAJUSTADO'!$P$13</f>
        <v>73.447400000000002</v>
      </c>
      <c r="O3327" s="11">
        <v>0</v>
      </c>
      <c r="P3327" s="205">
        <f t="shared" si="122"/>
        <v>74.645399999999995</v>
      </c>
      <c r="Q3327" s="201" t="s">
        <v>5171</v>
      </c>
    </row>
    <row r="3328" spans="1:17" s="12" customFormat="1">
      <c r="A3328" s="119" t="s">
        <v>4330</v>
      </c>
      <c r="B3328" s="6" t="s">
        <v>4473</v>
      </c>
      <c r="C3328" s="148" t="s">
        <v>8646</v>
      </c>
      <c r="D3328" s="132" t="s">
        <v>2863</v>
      </c>
      <c r="E3328" s="8">
        <v>0.25</v>
      </c>
      <c r="F3328" s="166" t="s">
        <v>39</v>
      </c>
      <c r="G3328" s="9">
        <v>5.9939999999999998</v>
      </c>
      <c r="H3328" s="8"/>
      <c r="I3328" s="8"/>
      <c r="J3328" s="174"/>
      <c r="K3328" s="10"/>
      <c r="L3328" s="190">
        <f>VLOOKUP('Tabela STJ'!$F$5:$F$5098,'R$ REAJUSTADO'!$M$2:$N$44,2,FALSE)</f>
        <v>11.98</v>
      </c>
      <c r="M3328" s="53">
        <f t="shared" si="123"/>
        <v>2.9950000000000001</v>
      </c>
      <c r="N3328" s="52">
        <f>G3328*'R$ REAJUSTADO'!$P$13</f>
        <v>82.597319999999996</v>
      </c>
      <c r="O3328" s="11">
        <v>0</v>
      </c>
      <c r="P3328" s="205">
        <f t="shared" si="122"/>
        <v>85.592320000000001</v>
      </c>
      <c r="Q3328" s="201" t="s">
        <v>5171</v>
      </c>
    </row>
    <row r="3329" spans="1:17" s="12" customFormat="1">
      <c r="A3329" s="119" t="s">
        <v>4330</v>
      </c>
      <c r="B3329" s="6" t="s">
        <v>4473</v>
      </c>
      <c r="C3329" s="148" t="s">
        <v>8647</v>
      </c>
      <c r="D3329" s="132" t="s">
        <v>2916</v>
      </c>
      <c r="E3329" s="8">
        <v>0.01</v>
      </c>
      <c r="F3329" s="166" t="s">
        <v>39</v>
      </c>
      <c r="G3329" s="9">
        <v>1.67</v>
      </c>
      <c r="H3329" s="8"/>
      <c r="I3329" s="8"/>
      <c r="J3329" s="174"/>
      <c r="K3329" s="10"/>
      <c r="L3329" s="190">
        <f>VLOOKUP('Tabela STJ'!$F$5:$F$5098,'R$ REAJUSTADO'!$M$2:$N$44,2,FALSE)</f>
        <v>11.98</v>
      </c>
      <c r="M3329" s="53">
        <f t="shared" si="123"/>
        <v>0.1198</v>
      </c>
      <c r="N3329" s="52">
        <f>G3329*'R$ REAJUSTADO'!$P$13</f>
        <v>23.012599999999999</v>
      </c>
      <c r="O3329" s="11">
        <v>0</v>
      </c>
      <c r="P3329" s="205">
        <f t="shared" si="122"/>
        <v>23.132400000000001</v>
      </c>
      <c r="Q3329" s="201" t="s">
        <v>5171</v>
      </c>
    </row>
    <row r="3330" spans="1:17" s="12" customFormat="1">
      <c r="A3330" s="119" t="s">
        <v>4330</v>
      </c>
      <c r="B3330" s="6" t="s">
        <v>4473</v>
      </c>
      <c r="C3330" s="148" t="s">
        <v>8648</v>
      </c>
      <c r="D3330" s="132" t="s">
        <v>2917</v>
      </c>
      <c r="E3330" s="8">
        <v>0.01</v>
      </c>
      <c r="F3330" s="166" t="s">
        <v>39</v>
      </c>
      <c r="G3330" s="9">
        <v>2.0409999999999999</v>
      </c>
      <c r="H3330" s="8"/>
      <c r="I3330" s="8"/>
      <c r="J3330" s="174"/>
      <c r="K3330" s="10"/>
      <c r="L3330" s="190">
        <f>VLOOKUP('Tabela STJ'!$F$5:$F$5098,'R$ REAJUSTADO'!$M$2:$N$44,2,FALSE)</f>
        <v>11.98</v>
      </c>
      <c r="M3330" s="53">
        <f t="shared" si="123"/>
        <v>0.1198</v>
      </c>
      <c r="N3330" s="52">
        <f>G3330*'R$ REAJUSTADO'!$P$13</f>
        <v>28.124979999999997</v>
      </c>
      <c r="O3330" s="11">
        <v>0</v>
      </c>
      <c r="P3330" s="205">
        <f t="shared" si="122"/>
        <v>28.244779999999999</v>
      </c>
      <c r="Q3330" s="201" t="s">
        <v>5171</v>
      </c>
    </row>
    <row r="3331" spans="1:17" s="12" customFormat="1">
      <c r="A3331" s="119" t="s">
        <v>4330</v>
      </c>
      <c r="B3331" s="6" t="s">
        <v>4473</v>
      </c>
      <c r="C3331" s="148" t="s">
        <v>8649</v>
      </c>
      <c r="D3331" s="132" t="s">
        <v>2926</v>
      </c>
      <c r="E3331" s="8">
        <v>0.1</v>
      </c>
      <c r="F3331" s="166" t="s">
        <v>39</v>
      </c>
      <c r="G3331" s="9">
        <v>6.93</v>
      </c>
      <c r="H3331" s="8"/>
      <c r="I3331" s="8"/>
      <c r="J3331" s="174"/>
      <c r="K3331" s="10"/>
      <c r="L3331" s="190">
        <f>VLOOKUP('Tabela STJ'!$F$5:$F$5098,'R$ REAJUSTADO'!$M$2:$N$44,2,FALSE)</f>
        <v>11.98</v>
      </c>
      <c r="M3331" s="53">
        <f t="shared" si="123"/>
        <v>1.1980000000000002</v>
      </c>
      <c r="N3331" s="52">
        <f>G3331*'R$ REAJUSTADO'!$P$13</f>
        <v>95.495399999999989</v>
      </c>
      <c r="O3331" s="11">
        <v>0</v>
      </c>
      <c r="P3331" s="205">
        <f t="shared" si="122"/>
        <v>96.693399999999983</v>
      </c>
      <c r="Q3331" s="201" t="s">
        <v>5171</v>
      </c>
    </row>
    <row r="3332" spans="1:17" s="12" customFormat="1">
      <c r="A3332" s="119" t="s">
        <v>4330</v>
      </c>
      <c r="B3332" s="6" t="s">
        <v>4473</v>
      </c>
      <c r="C3332" s="148" t="s">
        <v>8650</v>
      </c>
      <c r="D3332" s="132" t="s">
        <v>2870</v>
      </c>
      <c r="E3332" s="8">
        <v>0.25</v>
      </c>
      <c r="F3332" s="166" t="s">
        <v>39</v>
      </c>
      <c r="G3332" s="9">
        <v>5.9939999999999998</v>
      </c>
      <c r="H3332" s="8"/>
      <c r="I3332" s="8"/>
      <c r="J3332" s="174"/>
      <c r="K3332" s="10"/>
      <c r="L3332" s="190">
        <f>VLOOKUP('Tabela STJ'!$F$5:$F$5098,'R$ REAJUSTADO'!$M$2:$N$44,2,FALSE)</f>
        <v>11.98</v>
      </c>
      <c r="M3332" s="53">
        <f t="shared" si="123"/>
        <v>2.9950000000000001</v>
      </c>
      <c r="N3332" s="52">
        <f>G3332*'R$ REAJUSTADO'!$P$13</f>
        <v>82.597319999999996</v>
      </c>
      <c r="O3332" s="11">
        <v>0</v>
      </c>
      <c r="P3332" s="205">
        <f t="shared" si="122"/>
        <v>85.592320000000001</v>
      </c>
      <c r="Q3332" s="201" t="s">
        <v>5171</v>
      </c>
    </row>
    <row r="3333" spans="1:17" ht="15">
      <c r="A3333" s="274"/>
      <c r="B3333" s="275"/>
      <c r="C3333" s="140"/>
      <c r="D3333" s="271" t="s">
        <v>4759</v>
      </c>
      <c r="E3333" s="271"/>
      <c r="F3333" s="271"/>
      <c r="G3333" s="271"/>
      <c r="H3333" s="271"/>
      <c r="I3333" s="271"/>
      <c r="J3333" s="271"/>
      <c r="K3333" s="271"/>
      <c r="L3333" s="271"/>
      <c r="M3333" s="271"/>
      <c r="N3333" s="271"/>
      <c r="O3333" s="271"/>
      <c r="P3333" s="271"/>
      <c r="Q3333" s="271"/>
    </row>
    <row r="3334" spans="1:17" ht="15">
      <c r="A3334" s="274"/>
      <c r="B3334" s="275"/>
      <c r="C3334" s="140" t="s">
        <v>8651</v>
      </c>
      <c r="D3334" s="271" t="s">
        <v>4760</v>
      </c>
      <c r="E3334" s="271"/>
      <c r="F3334" s="271"/>
      <c r="G3334" s="271"/>
      <c r="H3334" s="271"/>
      <c r="I3334" s="271"/>
      <c r="J3334" s="271"/>
      <c r="K3334" s="271"/>
      <c r="L3334" s="271"/>
      <c r="M3334" s="271"/>
      <c r="N3334" s="271"/>
      <c r="O3334" s="271"/>
      <c r="P3334" s="271"/>
      <c r="Q3334" s="271"/>
    </row>
    <row r="3335" spans="1:17" ht="15">
      <c r="A3335" s="274"/>
      <c r="B3335" s="275"/>
      <c r="C3335" s="140"/>
      <c r="D3335" s="271" t="s">
        <v>4761</v>
      </c>
      <c r="E3335" s="271"/>
      <c r="F3335" s="271"/>
      <c r="G3335" s="271"/>
      <c r="H3335" s="271"/>
      <c r="I3335" s="271"/>
      <c r="J3335" s="271"/>
      <c r="K3335" s="271"/>
      <c r="L3335" s="271"/>
      <c r="M3335" s="271"/>
      <c r="N3335" s="271"/>
      <c r="O3335" s="271"/>
      <c r="P3335" s="271"/>
      <c r="Q3335" s="271"/>
    </row>
    <row r="3336" spans="1:17">
      <c r="A3336" s="274"/>
      <c r="B3336" s="275"/>
      <c r="C3336" s="140"/>
      <c r="D3336" s="143" t="s">
        <v>4762</v>
      </c>
      <c r="E3336" s="33"/>
      <c r="F3336" s="172"/>
      <c r="G3336" s="34"/>
      <c r="H3336" s="33"/>
      <c r="I3336" s="33"/>
      <c r="J3336" s="183"/>
      <c r="K3336" s="35"/>
      <c r="L3336" s="194"/>
      <c r="M3336" s="57"/>
      <c r="N3336" s="60"/>
      <c r="O3336" s="36"/>
      <c r="P3336" s="207"/>
      <c r="Q3336" s="213"/>
    </row>
    <row r="3337" spans="1:17" s="26" customFormat="1" ht="31.5">
      <c r="A3337" s="273" t="s">
        <v>5500</v>
      </c>
      <c r="B3337" s="273"/>
      <c r="C3337" s="273"/>
      <c r="D3337" s="273"/>
      <c r="E3337" s="273"/>
      <c r="F3337" s="273"/>
      <c r="G3337" s="273"/>
      <c r="H3337" s="273"/>
      <c r="I3337" s="273"/>
      <c r="J3337" s="273"/>
      <c r="K3337" s="273"/>
      <c r="L3337" s="273"/>
      <c r="M3337" s="273"/>
      <c r="N3337" s="273"/>
      <c r="O3337" s="273"/>
      <c r="P3337" s="273"/>
      <c r="Q3337" s="273"/>
    </row>
    <row r="3338" spans="1:17" s="12" customFormat="1">
      <c r="A3338" s="119" t="s">
        <v>4330</v>
      </c>
      <c r="B3338" s="6" t="s">
        <v>4474</v>
      </c>
      <c r="C3338" s="148" t="s">
        <v>8652</v>
      </c>
      <c r="D3338" s="132" t="s">
        <v>2963</v>
      </c>
      <c r="E3338" s="8">
        <v>0.04</v>
      </c>
      <c r="F3338" s="166" t="s">
        <v>39</v>
      </c>
      <c r="G3338" s="9">
        <v>1.8</v>
      </c>
      <c r="H3338" s="8"/>
      <c r="I3338" s="8"/>
      <c r="J3338" s="174"/>
      <c r="K3338" s="10"/>
      <c r="L3338" s="190">
        <f>VLOOKUP('Tabela STJ'!$F$5:$F$5098,'R$ REAJUSTADO'!$M$2:$N$44,2,FALSE)</f>
        <v>11.98</v>
      </c>
      <c r="M3338" s="53">
        <f t="shared" ref="M3338" si="124">L3338*E3338</f>
        <v>0.47920000000000001</v>
      </c>
      <c r="N3338" s="52">
        <f>G3338*'R$ REAJUSTADO'!$P$13</f>
        <v>24.803999999999998</v>
      </c>
      <c r="O3338" s="11">
        <v>0</v>
      </c>
      <c r="P3338" s="205">
        <f t="shared" ref="P3338:P3401" si="125">SUM(M3338:O3338)</f>
        <v>25.283199999999997</v>
      </c>
      <c r="Q3338" s="201" t="s">
        <v>5171</v>
      </c>
    </row>
    <row r="3339" spans="1:17" s="12" customFormat="1">
      <c r="A3339" s="119" t="s">
        <v>4330</v>
      </c>
      <c r="B3339" s="6" t="s">
        <v>4474</v>
      </c>
      <c r="C3339" s="148" t="s">
        <v>8653</v>
      </c>
      <c r="D3339" s="132" t="s">
        <v>2964</v>
      </c>
      <c r="E3339" s="8">
        <v>0.04</v>
      </c>
      <c r="F3339" s="166" t="s">
        <v>39</v>
      </c>
      <c r="G3339" s="9">
        <v>2.484</v>
      </c>
      <c r="H3339" s="8"/>
      <c r="I3339" s="8"/>
      <c r="J3339" s="174"/>
      <c r="K3339" s="10"/>
      <c r="L3339" s="190">
        <f>VLOOKUP('Tabela STJ'!$F$5:$F$5098,'R$ REAJUSTADO'!$M$2:$N$44,2,FALSE)</f>
        <v>11.98</v>
      </c>
      <c r="M3339" s="53">
        <f t="shared" ref="M3339:M3402" si="126">L3339*E3339</f>
        <v>0.47920000000000001</v>
      </c>
      <c r="N3339" s="52">
        <f>G3339*'R$ REAJUSTADO'!$P$13</f>
        <v>34.229520000000001</v>
      </c>
      <c r="O3339" s="11">
        <v>0</v>
      </c>
      <c r="P3339" s="205">
        <f t="shared" si="125"/>
        <v>34.70872</v>
      </c>
      <c r="Q3339" s="201" t="s">
        <v>5171</v>
      </c>
    </row>
    <row r="3340" spans="1:17" s="12" customFormat="1">
      <c r="A3340" s="119" t="s">
        <v>4330</v>
      </c>
      <c r="B3340" s="6" t="s">
        <v>4474</v>
      </c>
      <c r="C3340" s="148" t="s">
        <v>8654</v>
      </c>
      <c r="D3340" s="132" t="s">
        <v>2970</v>
      </c>
      <c r="E3340" s="8">
        <v>0.04</v>
      </c>
      <c r="F3340" s="166" t="s">
        <v>39</v>
      </c>
      <c r="G3340" s="9">
        <v>2.484</v>
      </c>
      <c r="H3340" s="8"/>
      <c r="I3340" s="8"/>
      <c r="J3340" s="174"/>
      <c r="K3340" s="10"/>
      <c r="L3340" s="190">
        <f>VLOOKUP('Tabela STJ'!$F$5:$F$5098,'R$ REAJUSTADO'!$M$2:$N$44,2,FALSE)</f>
        <v>11.98</v>
      </c>
      <c r="M3340" s="53">
        <f t="shared" si="126"/>
        <v>0.47920000000000001</v>
      </c>
      <c r="N3340" s="52">
        <f>G3340*'R$ REAJUSTADO'!$P$13</f>
        <v>34.229520000000001</v>
      </c>
      <c r="O3340" s="11">
        <v>0</v>
      </c>
      <c r="P3340" s="205">
        <f t="shared" si="125"/>
        <v>34.70872</v>
      </c>
      <c r="Q3340" s="201" t="s">
        <v>5171</v>
      </c>
    </row>
    <row r="3341" spans="1:17" s="12" customFormat="1">
      <c r="A3341" s="119" t="s">
        <v>4330</v>
      </c>
      <c r="B3341" s="6" t="s">
        <v>4474</v>
      </c>
      <c r="C3341" s="148" t="s">
        <v>8655</v>
      </c>
      <c r="D3341" s="132" t="s">
        <v>2969</v>
      </c>
      <c r="E3341" s="18">
        <v>0.1</v>
      </c>
      <c r="F3341" s="166" t="s">
        <v>39</v>
      </c>
      <c r="G3341" s="9">
        <v>5.0940000000000003</v>
      </c>
      <c r="H3341" s="8"/>
      <c r="I3341" s="8"/>
      <c r="J3341" s="174"/>
      <c r="K3341" s="10"/>
      <c r="L3341" s="190">
        <f>VLOOKUP('Tabela STJ'!$F$5:$F$5098,'R$ REAJUSTADO'!$M$2:$N$44,2,FALSE)</f>
        <v>11.98</v>
      </c>
      <c r="M3341" s="53">
        <f t="shared" si="126"/>
        <v>1.1980000000000002</v>
      </c>
      <c r="N3341" s="52">
        <f>G3341*'R$ REAJUSTADO'!$P$13</f>
        <v>70.195319999999995</v>
      </c>
      <c r="O3341" s="11">
        <v>0</v>
      </c>
      <c r="P3341" s="205">
        <f t="shared" si="125"/>
        <v>71.393319999999989</v>
      </c>
      <c r="Q3341" s="201" t="s">
        <v>5171</v>
      </c>
    </row>
    <row r="3342" spans="1:17" s="12" customFormat="1">
      <c r="A3342" s="119" t="s">
        <v>4330</v>
      </c>
      <c r="B3342" s="6" t="s">
        <v>4474</v>
      </c>
      <c r="C3342" s="148" t="s">
        <v>8656</v>
      </c>
      <c r="D3342" s="132" t="s">
        <v>2993</v>
      </c>
      <c r="E3342" s="8">
        <v>0.04</v>
      </c>
      <c r="F3342" s="166" t="s">
        <v>39</v>
      </c>
      <c r="G3342" s="9">
        <v>1.413</v>
      </c>
      <c r="H3342" s="8"/>
      <c r="I3342" s="8"/>
      <c r="J3342" s="174"/>
      <c r="K3342" s="10"/>
      <c r="L3342" s="190">
        <f>VLOOKUP('Tabela STJ'!$F$5:$F$5098,'R$ REAJUSTADO'!$M$2:$N$44,2,FALSE)</f>
        <v>11.98</v>
      </c>
      <c r="M3342" s="53">
        <f t="shared" si="126"/>
        <v>0.47920000000000001</v>
      </c>
      <c r="N3342" s="52">
        <f>G3342*'R$ REAJUSTADO'!$P$13</f>
        <v>19.471139999999998</v>
      </c>
      <c r="O3342" s="11">
        <v>0</v>
      </c>
      <c r="P3342" s="205">
        <f t="shared" si="125"/>
        <v>19.950339999999997</v>
      </c>
      <c r="Q3342" s="201" t="s">
        <v>5171</v>
      </c>
    </row>
    <row r="3343" spans="1:17" s="12" customFormat="1">
      <c r="A3343" s="119" t="s">
        <v>4330</v>
      </c>
      <c r="B3343" s="6" t="s">
        <v>4474</v>
      </c>
      <c r="C3343" s="148" t="s">
        <v>8657</v>
      </c>
      <c r="D3343" s="132" t="s">
        <v>3001</v>
      </c>
      <c r="E3343" s="8">
        <v>0.04</v>
      </c>
      <c r="F3343" s="166" t="s">
        <v>39</v>
      </c>
      <c r="G3343" s="9">
        <v>1.8</v>
      </c>
      <c r="H3343" s="8"/>
      <c r="I3343" s="8"/>
      <c r="J3343" s="174"/>
      <c r="K3343" s="10"/>
      <c r="L3343" s="190">
        <f>VLOOKUP('Tabela STJ'!$F$5:$F$5098,'R$ REAJUSTADO'!$M$2:$N$44,2,FALSE)</f>
        <v>11.98</v>
      </c>
      <c r="M3343" s="53">
        <f t="shared" si="126"/>
        <v>0.47920000000000001</v>
      </c>
      <c r="N3343" s="52">
        <f>G3343*'R$ REAJUSTADO'!$P$13</f>
        <v>24.803999999999998</v>
      </c>
      <c r="O3343" s="11">
        <v>0</v>
      </c>
      <c r="P3343" s="205">
        <f t="shared" si="125"/>
        <v>25.283199999999997</v>
      </c>
      <c r="Q3343" s="201" t="s">
        <v>5171</v>
      </c>
    </row>
    <row r="3344" spans="1:17" s="12" customFormat="1">
      <c r="A3344" s="119" t="s">
        <v>4330</v>
      </c>
      <c r="B3344" s="6" t="s">
        <v>4474</v>
      </c>
      <c r="C3344" s="148" t="s">
        <v>8658</v>
      </c>
      <c r="D3344" s="132" t="s">
        <v>3002</v>
      </c>
      <c r="E3344" s="8">
        <v>0.04</v>
      </c>
      <c r="F3344" s="166" t="s">
        <v>39</v>
      </c>
      <c r="G3344" s="9">
        <v>1.8</v>
      </c>
      <c r="H3344" s="8"/>
      <c r="I3344" s="8"/>
      <c r="J3344" s="174"/>
      <c r="K3344" s="10"/>
      <c r="L3344" s="190">
        <f>VLOOKUP('Tabela STJ'!$F$5:$F$5098,'R$ REAJUSTADO'!$M$2:$N$44,2,FALSE)</f>
        <v>11.98</v>
      </c>
      <c r="M3344" s="53">
        <f t="shared" si="126"/>
        <v>0.47920000000000001</v>
      </c>
      <c r="N3344" s="52">
        <f>G3344*'R$ REAJUSTADO'!$P$13</f>
        <v>24.803999999999998</v>
      </c>
      <c r="O3344" s="11">
        <v>0</v>
      </c>
      <c r="P3344" s="205">
        <f t="shared" si="125"/>
        <v>25.283199999999997</v>
      </c>
      <c r="Q3344" s="201" t="s">
        <v>5171</v>
      </c>
    </row>
    <row r="3345" spans="1:17" s="12" customFormat="1">
      <c r="A3345" s="119" t="s">
        <v>4330</v>
      </c>
      <c r="B3345" s="6" t="s">
        <v>4474</v>
      </c>
      <c r="C3345" s="148" t="s">
        <v>8659</v>
      </c>
      <c r="D3345" s="132" t="s">
        <v>3003</v>
      </c>
      <c r="E3345" s="8">
        <v>0.1</v>
      </c>
      <c r="F3345" s="166" t="s">
        <v>39</v>
      </c>
      <c r="G3345" s="9">
        <v>2.8439999999999999</v>
      </c>
      <c r="H3345" s="8"/>
      <c r="I3345" s="8"/>
      <c r="J3345" s="174"/>
      <c r="K3345" s="10"/>
      <c r="L3345" s="190">
        <f>VLOOKUP('Tabela STJ'!$F$5:$F$5098,'R$ REAJUSTADO'!$M$2:$N$44,2,FALSE)</f>
        <v>11.98</v>
      </c>
      <c r="M3345" s="53">
        <f t="shared" si="126"/>
        <v>1.1980000000000002</v>
      </c>
      <c r="N3345" s="52">
        <f>G3345*'R$ REAJUSTADO'!$P$13</f>
        <v>39.19032</v>
      </c>
      <c r="O3345" s="11">
        <v>0</v>
      </c>
      <c r="P3345" s="205">
        <f t="shared" si="125"/>
        <v>40.38832</v>
      </c>
      <c r="Q3345" s="201" t="s">
        <v>5171</v>
      </c>
    </row>
    <row r="3346" spans="1:17" s="12" customFormat="1">
      <c r="A3346" s="119" t="s">
        <v>4330</v>
      </c>
      <c r="B3346" s="6" t="s">
        <v>4474</v>
      </c>
      <c r="C3346" s="148" t="s">
        <v>8660</v>
      </c>
      <c r="D3346" s="132" t="s">
        <v>3015</v>
      </c>
      <c r="E3346" s="8">
        <v>0.04</v>
      </c>
      <c r="F3346" s="166" t="s">
        <v>39</v>
      </c>
      <c r="G3346" s="9">
        <v>1.8</v>
      </c>
      <c r="H3346" s="8"/>
      <c r="I3346" s="8"/>
      <c r="J3346" s="174"/>
      <c r="K3346" s="10"/>
      <c r="L3346" s="190">
        <f>VLOOKUP('Tabela STJ'!$F$5:$F$5098,'R$ REAJUSTADO'!$M$2:$N$44,2,FALSE)</f>
        <v>11.98</v>
      </c>
      <c r="M3346" s="53">
        <f t="shared" si="126"/>
        <v>0.47920000000000001</v>
      </c>
      <c r="N3346" s="52">
        <f>G3346*'R$ REAJUSTADO'!$P$13</f>
        <v>24.803999999999998</v>
      </c>
      <c r="O3346" s="11">
        <v>0</v>
      </c>
      <c r="P3346" s="205">
        <f t="shared" si="125"/>
        <v>25.283199999999997</v>
      </c>
      <c r="Q3346" s="201" t="s">
        <v>5171</v>
      </c>
    </row>
    <row r="3347" spans="1:17" s="12" customFormat="1">
      <c r="A3347" s="119" t="s">
        <v>4330</v>
      </c>
      <c r="B3347" s="6" t="s">
        <v>4474</v>
      </c>
      <c r="C3347" s="148" t="s">
        <v>8661</v>
      </c>
      <c r="D3347" s="132" t="s">
        <v>3016</v>
      </c>
      <c r="E3347" s="8">
        <v>0.04</v>
      </c>
      <c r="F3347" s="166" t="s">
        <v>39</v>
      </c>
      <c r="G3347" s="9">
        <v>1.8</v>
      </c>
      <c r="H3347" s="8"/>
      <c r="I3347" s="8"/>
      <c r="J3347" s="174"/>
      <c r="K3347" s="10"/>
      <c r="L3347" s="190">
        <f>VLOOKUP('Tabela STJ'!$F$5:$F$5098,'R$ REAJUSTADO'!$M$2:$N$44,2,FALSE)</f>
        <v>11.98</v>
      </c>
      <c r="M3347" s="53">
        <f t="shared" si="126"/>
        <v>0.47920000000000001</v>
      </c>
      <c r="N3347" s="52">
        <f>G3347*'R$ REAJUSTADO'!$P$13</f>
        <v>24.803999999999998</v>
      </c>
      <c r="O3347" s="11">
        <v>0</v>
      </c>
      <c r="P3347" s="205">
        <f t="shared" si="125"/>
        <v>25.283199999999997</v>
      </c>
      <c r="Q3347" s="201" t="s">
        <v>5171</v>
      </c>
    </row>
    <row r="3348" spans="1:17" s="12" customFormat="1">
      <c r="A3348" s="119" t="s">
        <v>4330</v>
      </c>
      <c r="B3348" s="6" t="s">
        <v>4474</v>
      </c>
      <c r="C3348" s="148" t="s">
        <v>8662</v>
      </c>
      <c r="D3348" s="132" t="s">
        <v>3017</v>
      </c>
      <c r="E3348" s="8">
        <v>0.04</v>
      </c>
      <c r="F3348" s="166" t="s">
        <v>39</v>
      </c>
      <c r="G3348" s="9">
        <v>1.8</v>
      </c>
      <c r="H3348" s="8"/>
      <c r="I3348" s="8"/>
      <c r="J3348" s="174"/>
      <c r="K3348" s="10"/>
      <c r="L3348" s="190">
        <f>VLOOKUP('Tabela STJ'!$F$5:$F$5098,'R$ REAJUSTADO'!$M$2:$N$44,2,FALSE)</f>
        <v>11.98</v>
      </c>
      <c r="M3348" s="53">
        <f t="shared" si="126"/>
        <v>0.47920000000000001</v>
      </c>
      <c r="N3348" s="52">
        <f>G3348*'R$ REAJUSTADO'!$P$13</f>
        <v>24.803999999999998</v>
      </c>
      <c r="O3348" s="11">
        <v>0</v>
      </c>
      <c r="P3348" s="205">
        <f t="shared" si="125"/>
        <v>25.283199999999997</v>
      </c>
      <c r="Q3348" s="201" t="s">
        <v>5171</v>
      </c>
    </row>
    <row r="3349" spans="1:17" s="12" customFormat="1">
      <c r="A3349" s="119" t="s">
        <v>4330</v>
      </c>
      <c r="B3349" s="6" t="s">
        <v>4474</v>
      </c>
      <c r="C3349" s="148" t="s">
        <v>8663</v>
      </c>
      <c r="D3349" s="132" t="s">
        <v>2971</v>
      </c>
      <c r="E3349" s="8">
        <v>0.04</v>
      </c>
      <c r="F3349" s="166" t="s">
        <v>39</v>
      </c>
      <c r="G3349" s="9">
        <v>2.484</v>
      </c>
      <c r="H3349" s="8"/>
      <c r="I3349" s="8"/>
      <c r="J3349" s="174"/>
      <c r="K3349" s="10"/>
      <c r="L3349" s="190">
        <f>VLOOKUP('Tabela STJ'!$F$5:$F$5098,'R$ REAJUSTADO'!$M$2:$N$44,2,FALSE)</f>
        <v>11.98</v>
      </c>
      <c r="M3349" s="53">
        <f t="shared" si="126"/>
        <v>0.47920000000000001</v>
      </c>
      <c r="N3349" s="52">
        <f>G3349*'R$ REAJUSTADO'!$P$13</f>
        <v>34.229520000000001</v>
      </c>
      <c r="O3349" s="11">
        <v>0</v>
      </c>
      <c r="P3349" s="205">
        <f t="shared" si="125"/>
        <v>34.70872</v>
      </c>
      <c r="Q3349" s="201" t="s">
        <v>5171</v>
      </c>
    </row>
    <row r="3350" spans="1:17" s="12" customFormat="1">
      <c r="A3350" s="119" t="s">
        <v>4330</v>
      </c>
      <c r="B3350" s="6" t="s">
        <v>4474</v>
      </c>
      <c r="C3350" s="148" t="s">
        <v>8664</v>
      </c>
      <c r="D3350" s="132" t="s">
        <v>2972</v>
      </c>
      <c r="E3350" s="8">
        <v>0.04</v>
      </c>
      <c r="F3350" s="166" t="s">
        <v>39</v>
      </c>
      <c r="G3350" s="9">
        <v>1.8</v>
      </c>
      <c r="H3350" s="8"/>
      <c r="I3350" s="8"/>
      <c r="J3350" s="174"/>
      <c r="K3350" s="10"/>
      <c r="L3350" s="190">
        <f>VLOOKUP('Tabela STJ'!$F$5:$F$5098,'R$ REAJUSTADO'!$M$2:$N$44,2,FALSE)</f>
        <v>11.98</v>
      </c>
      <c r="M3350" s="53">
        <f t="shared" si="126"/>
        <v>0.47920000000000001</v>
      </c>
      <c r="N3350" s="52">
        <f>G3350*'R$ REAJUSTADO'!$P$13</f>
        <v>24.803999999999998</v>
      </c>
      <c r="O3350" s="11">
        <v>0</v>
      </c>
      <c r="P3350" s="205">
        <f t="shared" si="125"/>
        <v>25.283199999999997</v>
      </c>
      <c r="Q3350" s="201" t="s">
        <v>5171</v>
      </c>
    </row>
    <row r="3351" spans="1:17" s="12" customFormat="1">
      <c r="A3351" s="119" t="s">
        <v>4330</v>
      </c>
      <c r="B3351" s="6" t="s">
        <v>4474</v>
      </c>
      <c r="C3351" s="148" t="s">
        <v>8665</v>
      </c>
      <c r="D3351" s="132" t="s">
        <v>2973</v>
      </c>
      <c r="E3351" s="8">
        <v>0.04</v>
      </c>
      <c r="F3351" s="166" t="s">
        <v>39</v>
      </c>
      <c r="G3351" s="9">
        <v>2.484</v>
      </c>
      <c r="H3351" s="8"/>
      <c r="I3351" s="8"/>
      <c r="J3351" s="174"/>
      <c r="K3351" s="10"/>
      <c r="L3351" s="190">
        <f>VLOOKUP('Tabela STJ'!$F$5:$F$5098,'R$ REAJUSTADO'!$M$2:$N$44,2,FALSE)</f>
        <v>11.98</v>
      </c>
      <c r="M3351" s="53">
        <f t="shared" si="126"/>
        <v>0.47920000000000001</v>
      </c>
      <c r="N3351" s="52">
        <f>G3351*'R$ REAJUSTADO'!$P$13</f>
        <v>34.229520000000001</v>
      </c>
      <c r="O3351" s="11">
        <v>0</v>
      </c>
      <c r="P3351" s="205">
        <f t="shared" si="125"/>
        <v>34.70872</v>
      </c>
      <c r="Q3351" s="201" t="s">
        <v>5171</v>
      </c>
    </row>
    <row r="3352" spans="1:17" s="12" customFormat="1">
      <c r="A3352" s="119" t="s">
        <v>4330</v>
      </c>
      <c r="B3352" s="6" t="s">
        <v>4474</v>
      </c>
      <c r="C3352" s="148" t="s">
        <v>8666</v>
      </c>
      <c r="D3352" s="132" t="s">
        <v>2974</v>
      </c>
      <c r="E3352" s="8">
        <v>0.04</v>
      </c>
      <c r="F3352" s="166" t="s">
        <v>39</v>
      </c>
      <c r="G3352" s="9">
        <v>1.17</v>
      </c>
      <c r="H3352" s="8"/>
      <c r="I3352" s="8"/>
      <c r="J3352" s="174"/>
      <c r="K3352" s="10"/>
      <c r="L3352" s="190">
        <f>VLOOKUP('Tabela STJ'!$F$5:$F$5098,'R$ REAJUSTADO'!$M$2:$N$44,2,FALSE)</f>
        <v>11.98</v>
      </c>
      <c r="M3352" s="53">
        <f t="shared" si="126"/>
        <v>0.47920000000000001</v>
      </c>
      <c r="N3352" s="52">
        <f>G3352*'R$ REAJUSTADO'!$P$13</f>
        <v>16.122599999999998</v>
      </c>
      <c r="O3352" s="11">
        <v>0</v>
      </c>
      <c r="P3352" s="205">
        <f t="shared" si="125"/>
        <v>16.601799999999997</v>
      </c>
      <c r="Q3352" s="201" t="s">
        <v>5171</v>
      </c>
    </row>
    <row r="3353" spans="1:17" s="12" customFormat="1">
      <c r="A3353" s="119" t="s">
        <v>4330</v>
      </c>
      <c r="B3353" s="6" t="s">
        <v>4474</v>
      </c>
      <c r="C3353" s="148" t="s">
        <v>8667</v>
      </c>
      <c r="D3353" s="132" t="s">
        <v>2976</v>
      </c>
      <c r="E3353" s="8">
        <v>0.04</v>
      </c>
      <c r="F3353" s="166" t="s">
        <v>39</v>
      </c>
      <c r="G3353" s="9">
        <v>1.17</v>
      </c>
      <c r="H3353" s="8"/>
      <c r="I3353" s="8"/>
      <c r="J3353" s="174"/>
      <c r="K3353" s="10"/>
      <c r="L3353" s="190">
        <f>VLOOKUP('Tabela STJ'!$F$5:$F$5098,'R$ REAJUSTADO'!$M$2:$N$44,2,FALSE)</f>
        <v>11.98</v>
      </c>
      <c r="M3353" s="53">
        <f t="shared" si="126"/>
        <v>0.47920000000000001</v>
      </c>
      <c r="N3353" s="52">
        <f>G3353*'R$ REAJUSTADO'!$P$13</f>
        <v>16.122599999999998</v>
      </c>
      <c r="O3353" s="11">
        <v>0</v>
      </c>
      <c r="P3353" s="205">
        <f t="shared" si="125"/>
        <v>16.601799999999997</v>
      </c>
      <c r="Q3353" s="201" t="s">
        <v>5171</v>
      </c>
    </row>
    <row r="3354" spans="1:17" s="12" customFormat="1">
      <c r="A3354" s="119" t="s">
        <v>4330</v>
      </c>
      <c r="B3354" s="6" t="s">
        <v>4474</v>
      </c>
      <c r="C3354" s="148" t="s">
        <v>8668</v>
      </c>
      <c r="D3354" s="132" t="s">
        <v>2977</v>
      </c>
      <c r="E3354" s="8">
        <v>0.5</v>
      </c>
      <c r="F3354" s="166" t="s">
        <v>39</v>
      </c>
      <c r="G3354" s="9">
        <v>21.789000000000001</v>
      </c>
      <c r="H3354" s="8"/>
      <c r="I3354" s="8"/>
      <c r="J3354" s="174"/>
      <c r="K3354" s="10"/>
      <c r="L3354" s="190">
        <f>VLOOKUP('Tabela STJ'!$F$5:$F$5098,'R$ REAJUSTADO'!$M$2:$N$44,2,FALSE)</f>
        <v>11.98</v>
      </c>
      <c r="M3354" s="53">
        <f t="shared" si="126"/>
        <v>5.99</v>
      </c>
      <c r="N3354" s="52">
        <f>G3354*'R$ REAJUSTADO'!$P$13</f>
        <v>300.25242000000003</v>
      </c>
      <c r="O3354" s="11">
        <v>0</v>
      </c>
      <c r="P3354" s="205">
        <f t="shared" si="125"/>
        <v>306.24242000000004</v>
      </c>
      <c r="Q3354" s="201" t="s">
        <v>5171</v>
      </c>
    </row>
    <row r="3355" spans="1:17" s="12" customFormat="1">
      <c r="A3355" s="119" t="s">
        <v>4330</v>
      </c>
      <c r="B3355" s="6" t="s">
        <v>4474</v>
      </c>
      <c r="C3355" s="148" t="s">
        <v>8669</v>
      </c>
      <c r="D3355" s="132" t="s">
        <v>2978</v>
      </c>
      <c r="E3355" s="8">
        <v>0.1</v>
      </c>
      <c r="F3355" s="166" t="s">
        <v>39</v>
      </c>
      <c r="G3355" s="9">
        <v>3.294</v>
      </c>
      <c r="H3355" s="8"/>
      <c r="I3355" s="8"/>
      <c r="J3355" s="174"/>
      <c r="K3355" s="10"/>
      <c r="L3355" s="190">
        <f>VLOOKUP('Tabela STJ'!$F$5:$F$5098,'R$ REAJUSTADO'!$M$2:$N$44,2,FALSE)</f>
        <v>11.98</v>
      </c>
      <c r="M3355" s="53">
        <f t="shared" si="126"/>
        <v>1.1980000000000002</v>
      </c>
      <c r="N3355" s="52">
        <f>G3355*'R$ REAJUSTADO'!$P$13</f>
        <v>45.39132</v>
      </c>
      <c r="O3355" s="11">
        <v>0</v>
      </c>
      <c r="P3355" s="205">
        <f t="shared" si="125"/>
        <v>46.589320000000001</v>
      </c>
      <c r="Q3355" s="201" t="s">
        <v>5171</v>
      </c>
    </row>
    <row r="3356" spans="1:17" s="12" customFormat="1">
      <c r="A3356" s="119" t="s">
        <v>4330</v>
      </c>
      <c r="B3356" s="6" t="s">
        <v>4474</v>
      </c>
      <c r="C3356" s="148" t="s">
        <v>8670</v>
      </c>
      <c r="D3356" s="132" t="s">
        <v>2981</v>
      </c>
      <c r="E3356" s="18">
        <v>0.1</v>
      </c>
      <c r="F3356" s="166" t="s">
        <v>39</v>
      </c>
      <c r="G3356" s="9">
        <v>2.8439999999999999</v>
      </c>
      <c r="H3356" s="8"/>
      <c r="I3356" s="8"/>
      <c r="J3356" s="174"/>
      <c r="K3356" s="10"/>
      <c r="L3356" s="190">
        <f>VLOOKUP('Tabela STJ'!$F$5:$F$5098,'R$ REAJUSTADO'!$M$2:$N$44,2,FALSE)</f>
        <v>11.98</v>
      </c>
      <c r="M3356" s="53">
        <f t="shared" si="126"/>
        <v>1.1980000000000002</v>
      </c>
      <c r="N3356" s="52">
        <f>G3356*'R$ REAJUSTADO'!$P$13</f>
        <v>39.19032</v>
      </c>
      <c r="O3356" s="11">
        <v>0</v>
      </c>
      <c r="P3356" s="205">
        <f t="shared" si="125"/>
        <v>40.38832</v>
      </c>
      <c r="Q3356" s="201" t="s">
        <v>5171</v>
      </c>
    </row>
    <row r="3357" spans="1:17" s="12" customFormat="1">
      <c r="A3357" s="119" t="s">
        <v>4330</v>
      </c>
      <c r="B3357" s="6" t="s">
        <v>4474</v>
      </c>
      <c r="C3357" s="148" t="s">
        <v>8671</v>
      </c>
      <c r="D3357" s="132" t="s">
        <v>2982</v>
      </c>
      <c r="E3357" s="8">
        <v>0.04</v>
      </c>
      <c r="F3357" s="166" t="s">
        <v>39</v>
      </c>
      <c r="G3357" s="9">
        <v>1.8</v>
      </c>
      <c r="H3357" s="8"/>
      <c r="I3357" s="8"/>
      <c r="J3357" s="174"/>
      <c r="K3357" s="10"/>
      <c r="L3357" s="190">
        <f>VLOOKUP('Tabela STJ'!$F$5:$F$5098,'R$ REAJUSTADO'!$M$2:$N$44,2,FALSE)</f>
        <v>11.98</v>
      </c>
      <c r="M3357" s="53">
        <f t="shared" si="126"/>
        <v>0.47920000000000001</v>
      </c>
      <c r="N3357" s="52">
        <f>G3357*'R$ REAJUSTADO'!$P$13</f>
        <v>24.803999999999998</v>
      </c>
      <c r="O3357" s="11">
        <v>0</v>
      </c>
      <c r="P3357" s="205">
        <f t="shared" si="125"/>
        <v>25.283199999999997</v>
      </c>
      <c r="Q3357" s="201" t="s">
        <v>5171</v>
      </c>
    </row>
    <row r="3358" spans="1:17" s="12" customFormat="1">
      <c r="A3358" s="119" t="s">
        <v>4330</v>
      </c>
      <c r="B3358" s="6" t="s">
        <v>4474</v>
      </c>
      <c r="C3358" s="148" t="s">
        <v>8672</v>
      </c>
      <c r="D3358" s="132" t="s">
        <v>2983</v>
      </c>
      <c r="E3358" s="8">
        <v>0.04</v>
      </c>
      <c r="F3358" s="166" t="s">
        <v>39</v>
      </c>
      <c r="G3358" s="9">
        <v>2.484</v>
      </c>
      <c r="H3358" s="8"/>
      <c r="I3358" s="8"/>
      <c r="J3358" s="174"/>
      <c r="K3358" s="10"/>
      <c r="L3358" s="190">
        <f>VLOOKUP('Tabela STJ'!$F$5:$F$5098,'R$ REAJUSTADO'!$M$2:$N$44,2,FALSE)</f>
        <v>11.98</v>
      </c>
      <c r="M3358" s="53">
        <f t="shared" si="126"/>
        <v>0.47920000000000001</v>
      </c>
      <c r="N3358" s="52">
        <f>G3358*'R$ REAJUSTADO'!$P$13</f>
        <v>34.229520000000001</v>
      </c>
      <c r="O3358" s="11">
        <v>0</v>
      </c>
      <c r="P3358" s="205">
        <f t="shared" si="125"/>
        <v>34.70872</v>
      </c>
      <c r="Q3358" s="201" t="s">
        <v>5171</v>
      </c>
    </row>
    <row r="3359" spans="1:17" s="12" customFormat="1">
      <c r="A3359" s="119" t="s">
        <v>4330</v>
      </c>
      <c r="B3359" s="6" t="s">
        <v>4474</v>
      </c>
      <c r="C3359" s="148" t="s">
        <v>8673</v>
      </c>
      <c r="D3359" s="132" t="s">
        <v>2984</v>
      </c>
      <c r="E3359" s="8">
        <v>0.04</v>
      </c>
      <c r="F3359" s="166" t="s">
        <v>39</v>
      </c>
      <c r="G3359" s="9">
        <v>1.8</v>
      </c>
      <c r="H3359" s="8"/>
      <c r="I3359" s="8"/>
      <c r="J3359" s="174"/>
      <c r="K3359" s="10"/>
      <c r="L3359" s="190">
        <f>VLOOKUP('Tabela STJ'!$F$5:$F$5098,'R$ REAJUSTADO'!$M$2:$N$44,2,FALSE)</f>
        <v>11.98</v>
      </c>
      <c r="M3359" s="53">
        <f t="shared" si="126"/>
        <v>0.47920000000000001</v>
      </c>
      <c r="N3359" s="52">
        <f>G3359*'R$ REAJUSTADO'!$P$13</f>
        <v>24.803999999999998</v>
      </c>
      <c r="O3359" s="11">
        <v>0</v>
      </c>
      <c r="P3359" s="205">
        <f t="shared" si="125"/>
        <v>25.283199999999997</v>
      </c>
      <c r="Q3359" s="201" t="s">
        <v>5171</v>
      </c>
    </row>
    <row r="3360" spans="1:17" s="12" customFormat="1">
      <c r="A3360" s="119" t="s">
        <v>4330</v>
      </c>
      <c r="B3360" s="6" t="s">
        <v>4474</v>
      </c>
      <c r="C3360" s="148" t="s">
        <v>8674</v>
      </c>
      <c r="D3360" s="132" t="s">
        <v>2985</v>
      </c>
      <c r="E3360" s="8">
        <v>0.04</v>
      </c>
      <c r="F3360" s="166" t="s">
        <v>39</v>
      </c>
      <c r="G3360" s="9">
        <v>2.484</v>
      </c>
      <c r="H3360" s="8"/>
      <c r="I3360" s="8"/>
      <c r="J3360" s="174"/>
      <c r="K3360" s="10"/>
      <c r="L3360" s="190">
        <f>VLOOKUP('Tabela STJ'!$F$5:$F$5098,'R$ REAJUSTADO'!$M$2:$N$44,2,FALSE)</f>
        <v>11.98</v>
      </c>
      <c r="M3360" s="53">
        <f t="shared" si="126"/>
        <v>0.47920000000000001</v>
      </c>
      <c r="N3360" s="52">
        <f>G3360*'R$ REAJUSTADO'!$P$13</f>
        <v>34.229520000000001</v>
      </c>
      <c r="O3360" s="11">
        <v>0</v>
      </c>
      <c r="P3360" s="205">
        <f t="shared" si="125"/>
        <v>34.70872</v>
      </c>
      <c r="Q3360" s="201" t="s">
        <v>5171</v>
      </c>
    </row>
    <row r="3361" spans="1:17" s="12" customFormat="1">
      <c r="A3361" s="119" t="s">
        <v>4330</v>
      </c>
      <c r="B3361" s="6" t="s">
        <v>4474</v>
      </c>
      <c r="C3361" s="148" t="s">
        <v>8675</v>
      </c>
      <c r="D3361" s="132" t="s">
        <v>2980</v>
      </c>
      <c r="E3361" s="8">
        <v>0.1</v>
      </c>
      <c r="F3361" s="166" t="s">
        <v>39</v>
      </c>
      <c r="G3361" s="9">
        <v>3.294</v>
      </c>
      <c r="H3361" s="8"/>
      <c r="I3361" s="8"/>
      <c r="J3361" s="174"/>
      <c r="K3361" s="10"/>
      <c r="L3361" s="190">
        <f>VLOOKUP('Tabela STJ'!$F$5:$F$5098,'R$ REAJUSTADO'!$M$2:$N$44,2,FALSE)</f>
        <v>11.98</v>
      </c>
      <c r="M3361" s="53">
        <f t="shared" si="126"/>
        <v>1.1980000000000002</v>
      </c>
      <c r="N3361" s="52">
        <f>G3361*'R$ REAJUSTADO'!$P$13</f>
        <v>45.39132</v>
      </c>
      <c r="O3361" s="11">
        <v>0</v>
      </c>
      <c r="P3361" s="205">
        <f t="shared" si="125"/>
        <v>46.589320000000001</v>
      </c>
      <c r="Q3361" s="201" t="s">
        <v>5171</v>
      </c>
    </row>
    <row r="3362" spans="1:17" s="12" customFormat="1">
      <c r="A3362" s="119" t="s">
        <v>4330</v>
      </c>
      <c r="B3362" s="6" t="s">
        <v>4474</v>
      </c>
      <c r="C3362" s="148" t="s">
        <v>8676</v>
      </c>
      <c r="D3362" s="132" t="s">
        <v>2988</v>
      </c>
      <c r="E3362" s="8">
        <v>0.04</v>
      </c>
      <c r="F3362" s="166" t="s">
        <v>39</v>
      </c>
      <c r="G3362" s="9">
        <v>1.35</v>
      </c>
      <c r="H3362" s="8"/>
      <c r="I3362" s="8"/>
      <c r="J3362" s="174"/>
      <c r="K3362" s="10"/>
      <c r="L3362" s="190">
        <f>VLOOKUP('Tabela STJ'!$F$5:$F$5098,'R$ REAJUSTADO'!$M$2:$N$44,2,FALSE)</f>
        <v>11.98</v>
      </c>
      <c r="M3362" s="53">
        <f t="shared" si="126"/>
        <v>0.47920000000000001</v>
      </c>
      <c r="N3362" s="52">
        <f>G3362*'R$ REAJUSTADO'!$P$13</f>
        <v>18.603000000000002</v>
      </c>
      <c r="O3362" s="11">
        <v>0</v>
      </c>
      <c r="P3362" s="205">
        <f t="shared" si="125"/>
        <v>19.0822</v>
      </c>
      <c r="Q3362" s="201" t="s">
        <v>5171</v>
      </c>
    </row>
    <row r="3363" spans="1:17" s="12" customFormat="1">
      <c r="A3363" s="119" t="s">
        <v>4330</v>
      </c>
      <c r="B3363" s="6" t="s">
        <v>4474</v>
      </c>
      <c r="C3363" s="148" t="s">
        <v>8677</v>
      </c>
      <c r="D3363" s="132" t="s">
        <v>2989</v>
      </c>
      <c r="E3363" s="8">
        <v>0.04</v>
      </c>
      <c r="F3363" s="166" t="s">
        <v>39</v>
      </c>
      <c r="G3363" s="9">
        <v>1.35</v>
      </c>
      <c r="H3363" s="8"/>
      <c r="I3363" s="8"/>
      <c r="J3363" s="174"/>
      <c r="K3363" s="10"/>
      <c r="L3363" s="190">
        <f>VLOOKUP('Tabela STJ'!$F$5:$F$5098,'R$ REAJUSTADO'!$M$2:$N$44,2,FALSE)</f>
        <v>11.98</v>
      </c>
      <c r="M3363" s="53">
        <f t="shared" si="126"/>
        <v>0.47920000000000001</v>
      </c>
      <c r="N3363" s="52">
        <f>G3363*'R$ REAJUSTADO'!$P$13</f>
        <v>18.603000000000002</v>
      </c>
      <c r="O3363" s="11">
        <v>0</v>
      </c>
      <c r="P3363" s="205">
        <f t="shared" si="125"/>
        <v>19.0822</v>
      </c>
      <c r="Q3363" s="201" t="s">
        <v>5171</v>
      </c>
    </row>
    <row r="3364" spans="1:17" s="12" customFormat="1">
      <c r="A3364" s="119" t="s">
        <v>4330</v>
      </c>
      <c r="B3364" s="6" t="s">
        <v>4474</v>
      </c>
      <c r="C3364" s="148" t="s">
        <v>8678</v>
      </c>
      <c r="D3364" s="132" t="s">
        <v>2990</v>
      </c>
      <c r="E3364" s="18">
        <v>0.1</v>
      </c>
      <c r="F3364" s="166" t="s">
        <v>39</v>
      </c>
      <c r="G3364" s="9">
        <v>4.05</v>
      </c>
      <c r="H3364" s="8"/>
      <c r="I3364" s="8"/>
      <c r="J3364" s="174"/>
      <c r="K3364" s="10"/>
      <c r="L3364" s="190">
        <f>VLOOKUP('Tabela STJ'!$F$5:$F$5098,'R$ REAJUSTADO'!$M$2:$N$44,2,FALSE)</f>
        <v>11.98</v>
      </c>
      <c r="M3364" s="53">
        <f t="shared" si="126"/>
        <v>1.1980000000000002</v>
      </c>
      <c r="N3364" s="52">
        <f>G3364*'R$ REAJUSTADO'!$P$13</f>
        <v>55.808999999999997</v>
      </c>
      <c r="O3364" s="11">
        <v>0</v>
      </c>
      <c r="P3364" s="205">
        <f t="shared" si="125"/>
        <v>57.006999999999998</v>
      </c>
      <c r="Q3364" s="201" t="s">
        <v>5171</v>
      </c>
    </row>
    <row r="3365" spans="1:17" s="12" customFormat="1">
      <c r="A3365" s="119" t="s">
        <v>4330</v>
      </c>
      <c r="B3365" s="6" t="s">
        <v>4474</v>
      </c>
      <c r="C3365" s="148" t="s">
        <v>8679</v>
      </c>
      <c r="D3365" s="132" t="s">
        <v>2994</v>
      </c>
      <c r="E3365" s="8">
        <v>0.04</v>
      </c>
      <c r="F3365" s="166" t="s">
        <v>39</v>
      </c>
      <c r="G3365" s="9">
        <v>1.8</v>
      </c>
      <c r="H3365" s="8"/>
      <c r="I3365" s="8"/>
      <c r="J3365" s="174"/>
      <c r="K3365" s="10"/>
      <c r="L3365" s="190">
        <f>VLOOKUP('Tabela STJ'!$F$5:$F$5098,'R$ REAJUSTADO'!$M$2:$N$44,2,FALSE)</f>
        <v>11.98</v>
      </c>
      <c r="M3365" s="53">
        <f t="shared" si="126"/>
        <v>0.47920000000000001</v>
      </c>
      <c r="N3365" s="52">
        <f>G3365*'R$ REAJUSTADO'!$P$13</f>
        <v>24.803999999999998</v>
      </c>
      <c r="O3365" s="11">
        <v>0</v>
      </c>
      <c r="P3365" s="205">
        <f t="shared" si="125"/>
        <v>25.283199999999997</v>
      </c>
      <c r="Q3365" s="201" t="s">
        <v>5171</v>
      </c>
    </row>
    <row r="3366" spans="1:17" s="12" customFormat="1">
      <c r="A3366" s="119" t="s">
        <v>4330</v>
      </c>
      <c r="B3366" s="6" t="s">
        <v>4474</v>
      </c>
      <c r="C3366" s="148" t="s">
        <v>8680</v>
      </c>
      <c r="D3366" s="132" t="s">
        <v>2997</v>
      </c>
      <c r="E3366" s="8">
        <v>0.04</v>
      </c>
      <c r="F3366" s="166" t="s">
        <v>39</v>
      </c>
      <c r="G3366" s="9">
        <v>2.484</v>
      </c>
      <c r="H3366" s="8"/>
      <c r="I3366" s="8"/>
      <c r="J3366" s="174"/>
      <c r="K3366" s="10"/>
      <c r="L3366" s="190">
        <f>VLOOKUP('Tabela STJ'!$F$5:$F$5098,'R$ REAJUSTADO'!$M$2:$N$44,2,FALSE)</f>
        <v>11.98</v>
      </c>
      <c r="M3366" s="53">
        <f t="shared" si="126"/>
        <v>0.47920000000000001</v>
      </c>
      <c r="N3366" s="52">
        <f>G3366*'R$ REAJUSTADO'!$P$13</f>
        <v>34.229520000000001</v>
      </c>
      <c r="O3366" s="11">
        <v>0</v>
      </c>
      <c r="P3366" s="205">
        <f t="shared" si="125"/>
        <v>34.70872</v>
      </c>
      <c r="Q3366" s="201" t="s">
        <v>5171</v>
      </c>
    </row>
    <row r="3367" spans="1:17" s="12" customFormat="1">
      <c r="A3367" s="119" t="s">
        <v>4330</v>
      </c>
      <c r="B3367" s="6" t="s">
        <v>4474</v>
      </c>
      <c r="C3367" s="148" t="s">
        <v>8681</v>
      </c>
      <c r="D3367" s="132" t="s">
        <v>2998</v>
      </c>
      <c r="E3367" s="8">
        <v>0.04</v>
      </c>
      <c r="F3367" s="166" t="s">
        <v>39</v>
      </c>
      <c r="G3367" s="9">
        <v>1.8</v>
      </c>
      <c r="H3367" s="8"/>
      <c r="I3367" s="8"/>
      <c r="J3367" s="174"/>
      <c r="K3367" s="10"/>
      <c r="L3367" s="190">
        <f>VLOOKUP('Tabela STJ'!$F$5:$F$5098,'R$ REAJUSTADO'!$M$2:$N$44,2,FALSE)</f>
        <v>11.98</v>
      </c>
      <c r="M3367" s="53">
        <f t="shared" si="126"/>
        <v>0.47920000000000001</v>
      </c>
      <c r="N3367" s="52">
        <f>G3367*'R$ REAJUSTADO'!$P$13</f>
        <v>24.803999999999998</v>
      </c>
      <c r="O3367" s="11">
        <v>0</v>
      </c>
      <c r="P3367" s="205">
        <f t="shared" si="125"/>
        <v>25.283199999999997</v>
      </c>
      <c r="Q3367" s="201" t="s">
        <v>5171</v>
      </c>
    </row>
    <row r="3368" spans="1:17" s="12" customFormat="1">
      <c r="A3368" s="119" t="s">
        <v>4330</v>
      </c>
      <c r="B3368" s="6" t="s">
        <v>4474</v>
      </c>
      <c r="C3368" s="148" t="s">
        <v>8682</v>
      </c>
      <c r="D3368" s="132" t="s">
        <v>2999</v>
      </c>
      <c r="E3368" s="8">
        <v>0.04</v>
      </c>
      <c r="F3368" s="166" t="s">
        <v>39</v>
      </c>
      <c r="G3368" s="9">
        <v>2.484</v>
      </c>
      <c r="H3368" s="8"/>
      <c r="I3368" s="8"/>
      <c r="J3368" s="174"/>
      <c r="K3368" s="10"/>
      <c r="L3368" s="190">
        <f>VLOOKUP('Tabela STJ'!$F$5:$F$5098,'R$ REAJUSTADO'!$M$2:$N$44,2,FALSE)</f>
        <v>11.98</v>
      </c>
      <c r="M3368" s="53">
        <f t="shared" si="126"/>
        <v>0.47920000000000001</v>
      </c>
      <c r="N3368" s="52">
        <f>G3368*'R$ REAJUSTADO'!$P$13</f>
        <v>34.229520000000001</v>
      </c>
      <c r="O3368" s="11">
        <v>0</v>
      </c>
      <c r="P3368" s="205">
        <f t="shared" si="125"/>
        <v>34.70872</v>
      </c>
      <c r="Q3368" s="201" t="s">
        <v>5171</v>
      </c>
    </row>
    <row r="3369" spans="1:17" s="12" customFormat="1">
      <c r="A3369" s="119" t="s">
        <v>4330</v>
      </c>
      <c r="B3369" s="6" t="s">
        <v>4474</v>
      </c>
      <c r="C3369" s="148" t="s">
        <v>8683</v>
      </c>
      <c r="D3369" s="132" t="s">
        <v>3004</v>
      </c>
      <c r="E3369" s="8">
        <v>0.04</v>
      </c>
      <c r="F3369" s="166" t="s">
        <v>39</v>
      </c>
      <c r="G3369" s="9">
        <v>2.484</v>
      </c>
      <c r="H3369" s="8"/>
      <c r="I3369" s="8"/>
      <c r="J3369" s="174"/>
      <c r="K3369" s="10"/>
      <c r="L3369" s="190">
        <f>VLOOKUP('Tabela STJ'!$F$5:$F$5098,'R$ REAJUSTADO'!$M$2:$N$44,2,FALSE)</f>
        <v>11.98</v>
      </c>
      <c r="M3369" s="53">
        <f t="shared" si="126"/>
        <v>0.47920000000000001</v>
      </c>
      <c r="N3369" s="52">
        <f>G3369*'R$ REAJUSTADO'!$P$13</f>
        <v>34.229520000000001</v>
      </c>
      <c r="O3369" s="11">
        <v>0</v>
      </c>
      <c r="P3369" s="205">
        <f t="shared" si="125"/>
        <v>34.70872</v>
      </c>
      <c r="Q3369" s="201" t="s">
        <v>5171</v>
      </c>
    </row>
    <row r="3370" spans="1:17" s="12" customFormat="1">
      <c r="A3370" s="119" t="s">
        <v>4330</v>
      </c>
      <c r="B3370" s="6" t="s">
        <v>4474</v>
      </c>
      <c r="C3370" s="148" t="s">
        <v>8684</v>
      </c>
      <c r="D3370" s="132" t="s">
        <v>3005</v>
      </c>
      <c r="E3370" s="8">
        <v>0.04</v>
      </c>
      <c r="F3370" s="166" t="s">
        <v>39</v>
      </c>
      <c r="G3370" s="9">
        <v>2.484</v>
      </c>
      <c r="H3370" s="8"/>
      <c r="I3370" s="8"/>
      <c r="J3370" s="174"/>
      <c r="K3370" s="10"/>
      <c r="L3370" s="190">
        <f>VLOOKUP('Tabela STJ'!$F$5:$F$5098,'R$ REAJUSTADO'!$M$2:$N$44,2,FALSE)</f>
        <v>11.98</v>
      </c>
      <c r="M3370" s="53">
        <f t="shared" si="126"/>
        <v>0.47920000000000001</v>
      </c>
      <c r="N3370" s="52">
        <f>G3370*'R$ REAJUSTADO'!$P$13</f>
        <v>34.229520000000001</v>
      </c>
      <c r="O3370" s="11">
        <v>0</v>
      </c>
      <c r="P3370" s="205">
        <f t="shared" si="125"/>
        <v>34.70872</v>
      </c>
      <c r="Q3370" s="201" t="s">
        <v>5171</v>
      </c>
    </row>
    <row r="3371" spans="1:17" s="12" customFormat="1">
      <c r="A3371" s="119" t="s">
        <v>4330</v>
      </c>
      <c r="B3371" s="6" t="s">
        <v>4474</v>
      </c>
      <c r="C3371" s="148" t="s">
        <v>8685</v>
      </c>
      <c r="D3371" s="132" t="s">
        <v>3007</v>
      </c>
      <c r="E3371" s="8">
        <v>0.04</v>
      </c>
      <c r="F3371" s="166" t="s">
        <v>39</v>
      </c>
      <c r="G3371" s="9">
        <v>1.413</v>
      </c>
      <c r="H3371" s="8"/>
      <c r="I3371" s="8"/>
      <c r="J3371" s="174"/>
      <c r="K3371" s="10"/>
      <c r="L3371" s="190">
        <f>VLOOKUP('Tabela STJ'!$F$5:$F$5098,'R$ REAJUSTADO'!$M$2:$N$44,2,FALSE)</f>
        <v>11.98</v>
      </c>
      <c r="M3371" s="53">
        <f t="shared" si="126"/>
        <v>0.47920000000000001</v>
      </c>
      <c r="N3371" s="52">
        <f>G3371*'R$ REAJUSTADO'!$P$13</f>
        <v>19.471139999999998</v>
      </c>
      <c r="O3371" s="11">
        <v>0</v>
      </c>
      <c r="P3371" s="205">
        <f t="shared" si="125"/>
        <v>19.950339999999997</v>
      </c>
      <c r="Q3371" s="201" t="s">
        <v>5171</v>
      </c>
    </row>
    <row r="3372" spans="1:17" s="12" customFormat="1">
      <c r="A3372" s="119" t="s">
        <v>4330</v>
      </c>
      <c r="B3372" s="6" t="s">
        <v>4474</v>
      </c>
      <c r="C3372" s="148" t="s">
        <v>8686</v>
      </c>
      <c r="D3372" s="132" t="s">
        <v>3006</v>
      </c>
      <c r="E3372" s="8">
        <v>0.04</v>
      </c>
      <c r="F3372" s="166" t="s">
        <v>39</v>
      </c>
      <c r="G3372" s="9">
        <v>2.1869999999999998</v>
      </c>
      <c r="H3372" s="8"/>
      <c r="I3372" s="8"/>
      <c r="J3372" s="174"/>
      <c r="K3372" s="10"/>
      <c r="L3372" s="190">
        <f>VLOOKUP('Tabela STJ'!$F$5:$F$5098,'R$ REAJUSTADO'!$M$2:$N$44,2,FALSE)</f>
        <v>11.98</v>
      </c>
      <c r="M3372" s="53">
        <f t="shared" si="126"/>
        <v>0.47920000000000001</v>
      </c>
      <c r="N3372" s="52">
        <f>G3372*'R$ REAJUSTADO'!$P$13</f>
        <v>30.136859999999995</v>
      </c>
      <c r="O3372" s="11">
        <v>0</v>
      </c>
      <c r="P3372" s="205">
        <f t="shared" si="125"/>
        <v>30.616059999999994</v>
      </c>
      <c r="Q3372" s="201" t="s">
        <v>5171</v>
      </c>
    </row>
    <row r="3373" spans="1:17" s="12" customFormat="1">
      <c r="A3373" s="119" t="s">
        <v>4330</v>
      </c>
      <c r="B3373" s="6" t="s">
        <v>4474</v>
      </c>
      <c r="C3373" s="148" t="s">
        <v>8687</v>
      </c>
      <c r="D3373" s="132" t="s">
        <v>3008</v>
      </c>
      <c r="E3373" s="8">
        <v>0.04</v>
      </c>
      <c r="F3373" s="166" t="s">
        <v>39</v>
      </c>
      <c r="G3373" s="9">
        <v>1.8</v>
      </c>
      <c r="H3373" s="8"/>
      <c r="I3373" s="8"/>
      <c r="J3373" s="174"/>
      <c r="K3373" s="10"/>
      <c r="L3373" s="190">
        <f>VLOOKUP('Tabela STJ'!$F$5:$F$5098,'R$ REAJUSTADO'!$M$2:$N$44,2,FALSE)</f>
        <v>11.98</v>
      </c>
      <c r="M3373" s="53">
        <f t="shared" si="126"/>
        <v>0.47920000000000001</v>
      </c>
      <c r="N3373" s="52">
        <f>G3373*'R$ REAJUSTADO'!$P$13</f>
        <v>24.803999999999998</v>
      </c>
      <c r="O3373" s="11">
        <v>0</v>
      </c>
      <c r="P3373" s="205">
        <f t="shared" si="125"/>
        <v>25.283199999999997</v>
      </c>
      <c r="Q3373" s="201" t="s">
        <v>5171</v>
      </c>
    </row>
    <row r="3374" spans="1:17" s="12" customFormat="1">
      <c r="A3374" s="119" t="s">
        <v>4330</v>
      </c>
      <c r="B3374" s="6" t="s">
        <v>4474</v>
      </c>
      <c r="C3374" s="148" t="s">
        <v>8688</v>
      </c>
      <c r="D3374" s="132" t="s">
        <v>3009</v>
      </c>
      <c r="E3374" s="8">
        <v>0.04</v>
      </c>
      <c r="F3374" s="166" t="s">
        <v>39</v>
      </c>
      <c r="G3374" s="9">
        <v>1.8</v>
      </c>
      <c r="H3374" s="8"/>
      <c r="I3374" s="8"/>
      <c r="J3374" s="174"/>
      <c r="K3374" s="10"/>
      <c r="L3374" s="190">
        <f>VLOOKUP('Tabela STJ'!$F$5:$F$5098,'R$ REAJUSTADO'!$M$2:$N$44,2,FALSE)</f>
        <v>11.98</v>
      </c>
      <c r="M3374" s="53">
        <f t="shared" si="126"/>
        <v>0.47920000000000001</v>
      </c>
      <c r="N3374" s="52">
        <f>G3374*'R$ REAJUSTADO'!$P$13</f>
        <v>24.803999999999998</v>
      </c>
      <c r="O3374" s="11">
        <v>0</v>
      </c>
      <c r="P3374" s="205">
        <f t="shared" si="125"/>
        <v>25.283199999999997</v>
      </c>
      <c r="Q3374" s="201" t="s">
        <v>5171</v>
      </c>
    </row>
    <row r="3375" spans="1:17" s="12" customFormat="1">
      <c r="A3375" s="119" t="s">
        <v>4330</v>
      </c>
      <c r="B3375" s="6" t="s">
        <v>4474</v>
      </c>
      <c r="C3375" s="148" t="s">
        <v>8689</v>
      </c>
      <c r="D3375" s="132" t="s">
        <v>3010</v>
      </c>
      <c r="E3375" s="8">
        <v>0.04</v>
      </c>
      <c r="F3375" s="166" t="s">
        <v>39</v>
      </c>
      <c r="G3375" s="9">
        <v>1.8</v>
      </c>
      <c r="H3375" s="8"/>
      <c r="I3375" s="8"/>
      <c r="J3375" s="174"/>
      <c r="K3375" s="10"/>
      <c r="L3375" s="190">
        <f>VLOOKUP('Tabela STJ'!$F$5:$F$5098,'R$ REAJUSTADO'!$M$2:$N$44,2,FALSE)</f>
        <v>11.98</v>
      </c>
      <c r="M3375" s="53">
        <f t="shared" si="126"/>
        <v>0.47920000000000001</v>
      </c>
      <c r="N3375" s="52">
        <f>G3375*'R$ REAJUSTADO'!$P$13</f>
        <v>24.803999999999998</v>
      </c>
      <c r="O3375" s="11">
        <v>0</v>
      </c>
      <c r="P3375" s="205">
        <f t="shared" si="125"/>
        <v>25.283199999999997</v>
      </c>
      <c r="Q3375" s="201" t="s">
        <v>5171</v>
      </c>
    </row>
    <row r="3376" spans="1:17" s="12" customFormat="1">
      <c r="A3376" s="119" t="s">
        <v>4330</v>
      </c>
      <c r="B3376" s="6" t="s">
        <v>4474</v>
      </c>
      <c r="C3376" s="148" t="s">
        <v>8690</v>
      </c>
      <c r="D3376" s="132" t="s">
        <v>3011</v>
      </c>
      <c r="E3376" s="8">
        <v>0.04</v>
      </c>
      <c r="F3376" s="166" t="s">
        <v>39</v>
      </c>
      <c r="G3376" s="9">
        <v>2.484</v>
      </c>
      <c r="H3376" s="8"/>
      <c r="I3376" s="8"/>
      <c r="J3376" s="174"/>
      <c r="K3376" s="10"/>
      <c r="L3376" s="190">
        <f>VLOOKUP('Tabela STJ'!$F$5:$F$5098,'R$ REAJUSTADO'!$M$2:$N$44,2,FALSE)</f>
        <v>11.98</v>
      </c>
      <c r="M3376" s="53">
        <f t="shared" si="126"/>
        <v>0.47920000000000001</v>
      </c>
      <c r="N3376" s="52">
        <f>G3376*'R$ REAJUSTADO'!$P$13</f>
        <v>34.229520000000001</v>
      </c>
      <c r="O3376" s="11">
        <v>0</v>
      </c>
      <c r="P3376" s="205">
        <f t="shared" si="125"/>
        <v>34.70872</v>
      </c>
      <c r="Q3376" s="201" t="s">
        <v>5171</v>
      </c>
    </row>
    <row r="3377" spans="1:17" s="12" customFormat="1">
      <c r="A3377" s="119" t="s">
        <v>4330</v>
      </c>
      <c r="B3377" s="6" t="s">
        <v>4474</v>
      </c>
      <c r="C3377" s="148" t="s">
        <v>8691</v>
      </c>
      <c r="D3377" s="132" t="s">
        <v>3012</v>
      </c>
      <c r="E3377" s="8">
        <v>0.04</v>
      </c>
      <c r="F3377" s="166" t="s">
        <v>39</v>
      </c>
      <c r="G3377" s="9">
        <v>2.484</v>
      </c>
      <c r="H3377" s="8"/>
      <c r="I3377" s="8"/>
      <c r="J3377" s="174"/>
      <c r="K3377" s="10"/>
      <c r="L3377" s="190">
        <f>VLOOKUP('Tabela STJ'!$F$5:$F$5098,'R$ REAJUSTADO'!$M$2:$N$44,2,FALSE)</f>
        <v>11.98</v>
      </c>
      <c r="M3377" s="53">
        <f t="shared" si="126"/>
        <v>0.47920000000000001</v>
      </c>
      <c r="N3377" s="52">
        <f>G3377*'R$ REAJUSTADO'!$P$13</f>
        <v>34.229520000000001</v>
      </c>
      <c r="O3377" s="11">
        <v>0</v>
      </c>
      <c r="P3377" s="205">
        <f t="shared" si="125"/>
        <v>34.70872</v>
      </c>
      <c r="Q3377" s="201" t="s">
        <v>5171</v>
      </c>
    </row>
    <row r="3378" spans="1:17" s="12" customFormat="1">
      <c r="A3378" s="119" t="s">
        <v>4330</v>
      </c>
      <c r="B3378" s="6" t="s">
        <v>4474</v>
      </c>
      <c r="C3378" s="148" t="s">
        <v>8692</v>
      </c>
      <c r="D3378" s="132" t="s">
        <v>3013</v>
      </c>
      <c r="E3378" s="8">
        <v>0.04</v>
      </c>
      <c r="F3378" s="166" t="s">
        <v>39</v>
      </c>
      <c r="G3378" s="9">
        <v>1.8</v>
      </c>
      <c r="H3378" s="8"/>
      <c r="I3378" s="8"/>
      <c r="J3378" s="174"/>
      <c r="K3378" s="10"/>
      <c r="L3378" s="190">
        <f>VLOOKUP('Tabela STJ'!$F$5:$F$5098,'R$ REAJUSTADO'!$M$2:$N$44,2,FALSE)</f>
        <v>11.98</v>
      </c>
      <c r="M3378" s="53">
        <f t="shared" si="126"/>
        <v>0.47920000000000001</v>
      </c>
      <c r="N3378" s="52">
        <f>G3378*'R$ REAJUSTADO'!$P$13</f>
        <v>24.803999999999998</v>
      </c>
      <c r="O3378" s="11">
        <v>0</v>
      </c>
      <c r="P3378" s="205">
        <f t="shared" si="125"/>
        <v>25.283199999999997</v>
      </c>
      <c r="Q3378" s="201" t="s">
        <v>5171</v>
      </c>
    </row>
    <row r="3379" spans="1:17" s="12" customFormat="1">
      <c r="A3379" s="119" t="s">
        <v>4330</v>
      </c>
      <c r="B3379" s="6" t="s">
        <v>4474</v>
      </c>
      <c r="C3379" s="148" t="s">
        <v>8693</v>
      </c>
      <c r="D3379" s="132" t="s">
        <v>3014</v>
      </c>
      <c r="E3379" s="8">
        <v>0.04</v>
      </c>
      <c r="F3379" s="166" t="s">
        <v>39</v>
      </c>
      <c r="G3379" s="9">
        <v>3.13</v>
      </c>
      <c r="H3379" s="8"/>
      <c r="I3379" s="8"/>
      <c r="J3379" s="174"/>
      <c r="K3379" s="10"/>
      <c r="L3379" s="190">
        <f>VLOOKUP('Tabela STJ'!$F$5:$F$5098,'R$ REAJUSTADO'!$M$2:$N$44,2,FALSE)</f>
        <v>11.98</v>
      </c>
      <c r="M3379" s="53">
        <f t="shared" si="126"/>
        <v>0.47920000000000001</v>
      </c>
      <c r="N3379" s="52">
        <f>G3379*'R$ REAJUSTADO'!$P$13</f>
        <v>43.131399999999999</v>
      </c>
      <c r="O3379" s="11">
        <v>0</v>
      </c>
      <c r="P3379" s="205">
        <f t="shared" si="125"/>
        <v>43.610599999999998</v>
      </c>
      <c r="Q3379" s="201" t="s">
        <v>5171</v>
      </c>
    </row>
    <row r="3380" spans="1:17" s="12" customFormat="1">
      <c r="A3380" s="119" t="s">
        <v>4330</v>
      </c>
      <c r="B3380" s="6" t="s">
        <v>4474</v>
      </c>
      <c r="C3380" s="148" t="s">
        <v>8694</v>
      </c>
      <c r="D3380" s="132" t="s">
        <v>3018</v>
      </c>
      <c r="E3380" s="8">
        <v>0.04</v>
      </c>
      <c r="F3380" s="166" t="s">
        <v>39</v>
      </c>
      <c r="G3380" s="9">
        <v>1.17</v>
      </c>
      <c r="H3380" s="8"/>
      <c r="I3380" s="8"/>
      <c r="J3380" s="174"/>
      <c r="K3380" s="10"/>
      <c r="L3380" s="190">
        <f>VLOOKUP('Tabela STJ'!$F$5:$F$5098,'R$ REAJUSTADO'!$M$2:$N$44,2,FALSE)</f>
        <v>11.98</v>
      </c>
      <c r="M3380" s="53">
        <f t="shared" si="126"/>
        <v>0.47920000000000001</v>
      </c>
      <c r="N3380" s="52">
        <f>G3380*'R$ REAJUSTADO'!$P$13</f>
        <v>16.122599999999998</v>
      </c>
      <c r="O3380" s="11">
        <v>0</v>
      </c>
      <c r="P3380" s="205">
        <f t="shared" si="125"/>
        <v>16.601799999999997</v>
      </c>
      <c r="Q3380" s="201" t="s">
        <v>5171</v>
      </c>
    </row>
    <row r="3381" spans="1:17" s="12" customFormat="1">
      <c r="A3381" s="119" t="s">
        <v>4330</v>
      </c>
      <c r="B3381" s="6" t="s">
        <v>4474</v>
      </c>
      <c r="C3381" s="148" t="s">
        <v>8695</v>
      </c>
      <c r="D3381" s="132" t="s">
        <v>3020</v>
      </c>
      <c r="E3381" s="8">
        <v>0.04</v>
      </c>
      <c r="F3381" s="166" t="s">
        <v>39</v>
      </c>
      <c r="G3381" s="9">
        <v>2.1869999999999998</v>
      </c>
      <c r="H3381" s="8"/>
      <c r="I3381" s="8"/>
      <c r="J3381" s="174"/>
      <c r="K3381" s="10"/>
      <c r="L3381" s="190">
        <f>VLOOKUP('Tabela STJ'!$F$5:$F$5098,'R$ REAJUSTADO'!$M$2:$N$44,2,FALSE)</f>
        <v>11.98</v>
      </c>
      <c r="M3381" s="53">
        <f t="shared" si="126"/>
        <v>0.47920000000000001</v>
      </c>
      <c r="N3381" s="52">
        <f>G3381*'R$ REAJUSTADO'!$P$13</f>
        <v>30.136859999999995</v>
      </c>
      <c r="O3381" s="11">
        <v>0</v>
      </c>
      <c r="P3381" s="205">
        <f t="shared" si="125"/>
        <v>30.616059999999994</v>
      </c>
      <c r="Q3381" s="201" t="s">
        <v>5171</v>
      </c>
    </row>
    <row r="3382" spans="1:17" s="12" customFormat="1">
      <c r="A3382" s="119" t="s">
        <v>4330</v>
      </c>
      <c r="B3382" s="6" t="s">
        <v>4474</v>
      </c>
      <c r="C3382" s="148" t="s">
        <v>8696</v>
      </c>
      <c r="D3382" s="132" t="s">
        <v>3021</v>
      </c>
      <c r="E3382" s="18">
        <v>0.1</v>
      </c>
      <c r="F3382" s="166" t="s">
        <v>39</v>
      </c>
      <c r="G3382" s="9">
        <v>3.294</v>
      </c>
      <c r="H3382" s="8"/>
      <c r="I3382" s="8"/>
      <c r="J3382" s="174"/>
      <c r="K3382" s="10"/>
      <c r="L3382" s="190">
        <f>VLOOKUP('Tabela STJ'!$F$5:$F$5098,'R$ REAJUSTADO'!$M$2:$N$44,2,FALSE)</f>
        <v>11.98</v>
      </c>
      <c r="M3382" s="53">
        <f t="shared" si="126"/>
        <v>1.1980000000000002</v>
      </c>
      <c r="N3382" s="52">
        <f>G3382*'R$ REAJUSTADO'!$P$13</f>
        <v>45.39132</v>
      </c>
      <c r="O3382" s="11">
        <v>0</v>
      </c>
      <c r="P3382" s="205">
        <f t="shared" si="125"/>
        <v>46.589320000000001</v>
      </c>
      <c r="Q3382" s="201" t="s">
        <v>5171</v>
      </c>
    </row>
    <row r="3383" spans="1:17" s="12" customFormat="1">
      <c r="A3383" s="119" t="s">
        <v>4330</v>
      </c>
      <c r="B3383" s="6" t="s">
        <v>4474</v>
      </c>
      <c r="C3383" s="148" t="s">
        <v>8697</v>
      </c>
      <c r="D3383" s="132" t="s">
        <v>3022</v>
      </c>
      <c r="E3383" s="18">
        <v>0.1</v>
      </c>
      <c r="F3383" s="166" t="s">
        <v>39</v>
      </c>
      <c r="G3383" s="9">
        <v>3.294</v>
      </c>
      <c r="H3383" s="8"/>
      <c r="I3383" s="8"/>
      <c r="J3383" s="174"/>
      <c r="K3383" s="10"/>
      <c r="L3383" s="190">
        <f>VLOOKUP('Tabela STJ'!$F$5:$F$5098,'R$ REAJUSTADO'!$M$2:$N$44,2,FALSE)</f>
        <v>11.98</v>
      </c>
      <c r="M3383" s="53">
        <f t="shared" si="126"/>
        <v>1.1980000000000002</v>
      </c>
      <c r="N3383" s="52">
        <f>G3383*'R$ REAJUSTADO'!$P$13</f>
        <v>45.39132</v>
      </c>
      <c r="O3383" s="11">
        <v>0</v>
      </c>
      <c r="P3383" s="205">
        <f t="shared" si="125"/>
        <v>46.589320000000001</v>
      </c>
      <c r="Q3383" s="201" t="s">
        <v>5171</v>
      </c>
    </row>
    <row r="3384" spans="1:17" s="12" customFormat="1">
      <c r="A3384" s="119" t="s">
        <v>4330</v>
      </c>
      <c r="B3384" s="6" t="s">
        <v>4474</v>
      </c>
      <c r="C3384" s="148" t="s">
        <v>8698</v>
      </c>
      <c r="D3384" s="132" t="s">
        <v>3023</v>
      </c>
      <c r="E3384" s="8">
        <v>0.04</v>
      </c>
      <c r="F3384" s="166" t="s">
        <v>39</v>
      </c>
      <c r="G3384" s="9">
        <v>1.44</v>
      </c>
      <c r="H3384" s="8"/>
      <c r="I3384" s="8"/>
      <c r="J3384" s="174"/>
      <c r="K3384" s="10"/>
      <c r="L3384" s="190">
        <f>VLOOKUP('Tabela STJ'!$F$5:$F$5098,'R$ REAJUSTADO'!$M$2:$N$44,2,FALSE)</f>
        <v>11.98</v>
      </c>
      <c r="M3384" s="53">
        <f t="shared" si="126"/>
        <v>0.47920000000000001</v>
      </c>
      <c r="N3384" s="52">
        <f>G3384*'R$ REAJUSTADO'!$P$13</f>
        <v>19.8432</v>
      </c>
      <c r="O3384" s="11">
        <v>0</v>
      </c>
      <c r="P3384" s="205">
        <f t="shared" si="125"/>
        <v>20.322399999999998</v>
      </c>
      <c r="Q3384" s="201" t="s">
        <v>5171</v>
      </c>
    </row>
    <row r="3385" spans="1:17" s="12" customFormat="1">
      <c r="A3385" s="119" t="s">
        <v>4330</v>
      </c>
      <c r="B3385" s="6" t="s">
        <v>4474</v>
      </c>
      <c r="C3385" s="148" t="s">
        <v>8699</v>
      </c>
      <c r="D3385" s="132" t="s">
        <v>3024</v>
      </c>
      <c r="E3385" s="8">
        <v>0.04</v>
      </c>
      <c r="F3385" s="166" t="s">
        <v>39</v>
      </c>
      <c r="G3385" s="9">
        <v>1.8</v>
      </c>
      <c r="H3385" s="8"/>
      <c r="I3385" s="8"/>
      <c r="J3385" s="174"/>
      <c r="K3385" s="10"/>
      <c r="L3385" s="190">
        <f>VLOOKUP('Tabela STJ'!$F$5:$F$5098,'R$ REAJUSTADO'!$M$2:$N$44,2,FALSE)</f>
        <v>11.98</v>
      </c>
      <c r="M3385" s="53">
        <f t="shared" si="126"/>
        <v>0.47920000000000001</v>
      </c>
      <c r="N3385" s="52">
        <f>G3385*'R$ REAJUSTADO'!$P$13</f>
        <v>24.803999999999998</v>
      </c>
      <c r="O3385" s="11">
        <v>0</v>
      </c>
      <c r="P3385" s="205">
        <f t="shared" si="125"/>
        <v>25.283199999999997</v>
      </c>
      <c r="Q3385" s="201" t="s">
        <v>5171</v>
      </c>
    </row>
    <row r="3386" spans="1:17" s="12" customFormat="1">
      <c r="A3386" s="119" t="s">
        <v>4330</v>
      </c>
      <c r="B3386" s="6" t="s">
        <v>4474</v>
      </c>
      <c r="C3386" s="148" t="s">
        <v>8700</v>
      </c>
      <c r="D3386" s="132" t="s">
        <v>3025</v>
      </c>
      <c r="E3386" s="8">
        <v>0.04</v>
      </c>
      <c r="F3386" s="166" t="s">
        <v>39</v>
      </c>
      <c r="G3386" s="9">
        <v>1.8</v>
      </c>
      <c r="H3386" s="8"/>
      <c r="I3386" s="8"/>
      <c r="J3386" s="174"/>
      <c r="K3386" s="10"/>
      <c r="L3386" s="190">
        <f>VLOOKUP('Tabela STJ'!$F$5:$F$5098,'R$ REAJUSTADO'!$M$2:$N$44,2,FALSE)</f>
        <v>11.98</v>
      </c>
      <c r="M3386" s="53">
        <f t="shared" si="126"/>
        <v>0.47920000000000001</v>
      </c>
      <c r="N3386" s="52">
        <f>G3386*'R$ REAJUSTADO'!$P$13</f>
        <v>24.803999999999998</v>
      </c>
      <c r="O3386" s="11">
        <v>0</v>
      </c>
      <c r="P3386" s="205">
        <f t="shared" si="125"/>
        <v>25.283199999999997</v>
      </c>
      <c r="Q3386" s="201" t="s">
        <v>5171</v>
      </c>
    </row>
    <row r="3387" spans="1:17" s="12" customFormat="1">
      <c r="A3387" s="119" t="s">
        <v>4330</v>
      </c>
      <c r="B3387" s="6" t="s">
        <v>4474</v>
      </c>
      <c r="C3387" s="148" t="s">
        <v>8701</v>
      </c>
      <c r="D3387" s="132" t="s">
        <v>3026</v>
      </c>
      <c r="E3387" s="8">
        <v>0.04</v>
      </c>
      <c r="F3387" s="166" t="s">
        <v>39</v>
      </c>
      <c r="G3387" s="9">
        <v>2.1869999999999998</v>
      </c>
      <c r="H3387" s="8"/>
      <c r="I3387" s="8"/>
      <c r="J3387" s="174"/>
      <c r="K3387" s="10"/>
      <c r="L3387" s="190">
        <f>VLOOKUP('Tabela STJ'!$F$5:$F$5098,'R$ REAJUSTADO'!$M$2:$N$44,2,FALSE)</f>
        <v>11.98</v>
      </c>
      <c r="M3387" s="53">
        <f t="shared" si="126"/>
        <v>0.47920000000000001</v>
      </c>
      <c r="N3387" s="52">
        <f>G3387*'R$ REAJUSTADO'!$P$13</f>
        <v>30.136859999999995</v>
      </c>
      <c r="O3387" s="11">
        <v>0</v>
      </c>
      <c r="P3387" s="205">
        <f t="shared" si="125"/>
        <v>30.616059999999994</v>
      </c>
      <c r="Q3387" s="201" t="s">
        <v>5171</v>
      </c>
    </row>
    <row r="3388" spans="1:17" s="12" customFormat="1">
      <c r="A3388" s="119" t="s">
        <v>4330</v>
      </c>
      <c r="B3388" s="6" t="s">
        <v>4474</v>
      </c>
      <c r="C3388" s="148" t="s">
        <v>8702</v>
      </c>
      <c r="D3388" s="132" t="s">
        <v>3027</v>
      </c>
      <c r="E3388" s="8">
        <v>0.01</v>
      </c>
      <c r="F3388" s="166" t="s">
        <v>39</v>
      </c>
      <c r="G3388" s="9">
        <v>0.72</v>
      </c>
      <c r="H3388" s="8"/>
      <c r="I3388" s="8"/>
      <c r="J3388" s="174"/>
      <c r="K3388" s="10"/>
      <c r="L3388" s="190">
        <f>VLOOKUP('Tabela STJ'!$F$5:$F$5098,'R$ REAJUSTADO'!$M$2:$N$44,2,FALSE)</f>
        <v>11.98</v>
      </c>
      <c r="M3388" s="53">
        <f t="shared" si="126"/>
        <v>0.1198</v>
      </c>
      <c r="N3388" s="52">
        <f>G3388*'R$ REAJUSTADO'!$P$13</f>
        <v>9.9215999999999998</v>
      </c>
      <c r="O3388" s="11">
        <v>0</v>
      </c>
      <c r="P3388" s="205">
        <f t="shared" si="125"/>
        <v>10.041399999999999</v>
      </c>
      <c r="Q3388" s="201" t="s">
        <v>5171</v>
      </c>
    </row>
    <row r="3389" spans="1:17" s="12" customFormat="1">
      <c r="A3389" s="119" t="s">
        <v>4330</v>
      </c>
      <c r="B3389" s="6" t="s">
        <v>4474</v>
      </c>
      <c r="C3389" s="148" t="s">
        <v>8703</v>
      </c>
      <c r="D3389" s="132" t="s">
        <v>3028</v>
      </c>
      <c r="E3389" s="18">
        <v>0.1</v>
      </c>
      <c r="F3389" s="166" t="s">
        <v>39</v>
      </c>
      <c r="G3389" s="9">
        <v>3.294</v>
      </c>
      <c r="H3389" s="8"/>
      <c r="I3389" s="8"/>
      <c r="J3389" s="174"/>
      <c r="K3389" s="10"/>
      <c r="L3389" s="190">
        <f>VLOOKUP('Tabela STJ'!$F$5:$F$5098,'R$ REAJUSTADO'!$M$2:$N$44,2,FALSE)</f>
        <v>11.98</v>
      </c>
      <c r="M3389" s="53">
        <f t="shared" si="126"/>
        <v>1.1980000000000002</v>
      </c>
      <c r="N3389" s="52">
        <f>G3389*'R$ REAJUSTADO'!$P$13</f>
        <v>45.39132</v>
      </c>
      <c r="O3389" s="11">
        <v>0</v>
      </c>
      <c r="P3389" s="205">
        <f t="shared" si="125"/>
        <v>46.589320000000001</v>
      </c>
      <c r="Q3389" s="201" t="s">
        <v>5171</v>
      </c>
    </row>
    <row r="3390" spans="1:17" s="12" customFormat="1">
      <c r="A3390" s="119" t="s">
        <v>4330</v>
      </c>
      <c r="B3390" s="6" t="s">
        <v>4474</v>
      </c>
      <c r="C3390" s="148" t="s">
        <v>8704</v>
      </c>
      <c r="D3390" s="132" t="s">
        <v>3029</v>
      </c>
      <c r="E3390" s="18">
        <v>0.1</v>
      </c>
      <c r="F3390" s="166" t="s">
        <v>39</v>
      </c>
      <c r="G3390" s="9">
        <v>3.294</v>
      </c>
      <c r="H3390" s="8"/>
      <c r="I3390" s="8"/>
      <c r="J3390" s="174"/>
      <c r="K3390" s="10"/>
      <c r="L3390" s="190">
        <f>VLOOKUP('Tabela STJ'!$F$5:$F$5098,'R$ REAJUSTADO'!$M$2:$N$44,2,FALSE)</f>
        <v>11.98</v>
      </c>
      <c r="M3390" s="53">
        <f t="shared" si="126"/>
        <v>1.1980000000000002</v>
      </c>
      <c r="N3390" s="52">
        <f>G3390*'R$ REAJUSTADO'!$P$13</f>
        <v>45.39132</v>
      </c>
      <c r="O3390" s="11">
        <v>0</v>
      </c>
      <c r="P3390" s="205">
        <f t="shared" si="125"/>
        <v>46.589320000000001</v>
      </c>
      <c r="Q3390" s="201" t="s">
        <v>5171</v>
      </c>
    </row>
    <row r="3391" spans="1:17" s="12" customFormat="1">
      <c r="A3391" s="119" t="s">
        <v>4330</v>
      </c>
      <c r="B3391" s="6" t="s">
        <v>4474</v>
      </c>
      <c r="C3391" s="148" t="s">
        <v>8705</v>
      </c>
      <c r="D3391" s="132" t="s">
        <v>3030</v>
      </c>
      <c r="E3391" s="18">
        <v>0.1</v>
      </c>
      <c r="F3391" s="166" t="s">
        <v>39</v>
      </c>
      <c r="G3391" s="9">
        <v>3.294</v>
      </c>
      <c r="H3391" s="8"/>
      <c r="I3391" s="8"/>
      <c r="J3391" s="174"/>
      <c r="K3391" s="10"/>
      <c r="L3391" s="190">
        <f>VLOOKUP('Tabela STJ'!$F$5:$F$5098,'R$ REAJUSTADO'!$M$2:$N$44,2,FALSE)</f>
        <v>11.98</v>
      </c>
      <c r="M3391" s="53">
        <f t="shared" si="126"/>
        <v>1.1980000000000002</v>
      </c>
      <c r="N3391" s="52">
        <f>G3391*'R$ REAJUSTADO'!$P$13</f>
        <v>45.39132</v>
      </c>
      <c r="O3391" s="11">
        <v>0</v>
      </c>
      <c r="P3391" s="205">
        <f t="shared" si="125"/>
        <v>46.589320000000001</v>
      </c>
      <c r="Q3391" s="201" t="s">
        <v>5171</v>
      </c>
    </row>
    <row r="3392" spans="1:17" s="12" customFormat="1">
      <c r="A3392" s="119" t="s">
        <v>4330</v>
      </c>
      <c r="B3392" s="6" t="s">
        <v>4474</v>
      </c>
      <c r="C3392" s="148" t="s">
        <v>8706</v>
      </c>
      <c r="D3392" s="132" t="s">
        <v>3031</v>
      </c>
      <c r="E3392" s="8">
        <v>0.1</v>
      </c>
      <c r="F3392" s="166" t="s">
        <v>39</v>
      </c>
      <c r="G3392" s="9">
        <v>4.7969999999999997</v>
      </c>
      <c r="H3392" s="8"/>
      <c r="I3392" s="8"/>
      <c r="J3392" s="174"/>
      <c r="K3392" s="10"/>
      <c r="L3392" s="190">
        <f>VLOOKUP('Tabela STJ'!$F$5:$F$5098,'R$ REAJUSTADO'!$M$2:$N$44,2,FALSE)</f>
        <v>11.98</v>
      </c>
      <c r="M3392" s="53">
        <f t="shared" si="126"/>
        <v>1.1980000000000002</v>
      </c>
      <c r="N3392" s="52">
        <f>G3392*'R$ REAJUSTADO'!$P$13</f>
        <v>66.102659999999986</v>
      </c>
      <c r="O3392" s="11">
        <v>0</v>
      </c>
      <c r="P3392" s="205">
        <f t="shared" si="125"/>
        <v>67.300659999999979</v>
      </c>
      <c r="Q3392" s="201" t="s">
        <v>5171</v>
      </c>
    </row>
    <row r="3393" spans="1:17" s="12" customFormat="1">
      <c r="A3393" s="119" t="s">
        <v>4330</v>
      </c>
      <c r="B3393" s="6" t="s">
        <v>4474</v>
      </c>
      <c r="C3393" s="148" t="s">
        <v>8707</v>
      </c>
      <c r="D3393" s="132" t="s">
        <v>3032</v>
      </c>
      <c r="E3393" s="8">
        <v>0.1</v>
      </c>
      <c r="F3393" s="166" t="s">
        <v>39</v>
      </c>
      <c r="G3393" s="9">
        <v>4.7969999999999997</v>
      </c>
      <c r="H3393" s="8"/>
      <c r="I3393" s="8"/>
      <c r="J3393" s="174"/>
      <c r="K3393" s="10"/>
      <c r="L3393" s="190">
        <f>VLOOKUP('Tabela STJ'!$F$5:$F$5098,'R$ REAJUSTADO'!$M$2:$N$44,2,FALSE)</f>
        <v>11.98</v>
      </c>
      <c r="M3393" s="53">
        <f t="shared" si="126"/>
        <v>1.1980000000000002</v>
      </c>
      <c r="N3393" s="52">
        <f>G3393*'R$ REAJUSTADO'!$P$13</f>
        <v>66.102659999999986</v>
      </c>
      <c r="O3393" s="11">
        <v>0</v>
      </c>
      <c r="P3393" s="205">
        <f t="shared" si="125"/>
        <v>67.300659999999979</v>
      </c>
      <c r="Q3393" s="201" t="s">
        <v>5171</v>
      </c>
    </row>
    <row r="3394" spans="1:17" s="12" customFormat="1">
      <c r="A3394" s="119" t="s">
        <v>4330</v>
      </c>
      <c r="B3394" s="6" t="s">
        <v>4474</v>
      </c>
      <c r="C3394" s="148" t="s">
        <v>8708</v>
      </c>
      <c r="D3394" s="132" t="s">
        <v>3033</v>
      </c>
      <c r="E3394" s="18">
        <v>0.1</v>
      </c>
      <c r="F3394" s="166" t="s">
        <v>39</v>
      </c>
      <c r="G3394" s="9">
        <v>13.815</v>
      </c>
      <c r="H3394" s="8"/>
      <c r="I3394" s="8"/>
      <c r="J3394" s="174"/>
      <c r="K3394" s="10"/>
      <c r="L3394" s="190">
        <f>VLOOKUP('Tabela STJ'!$F$5:$F$5098,'R$ REAJUSTADO'!$M$2:$N$44,2,FALSE)</f>
        <v>11.98</v>
      </c>
      <c r="M3394" s="53">
        <f t="shared" si="126"/>
        <v>1.1980000000000002</v>
      </c>
      <c r="N3394" s="52">
        <f>G3394*'R$ REAJUSTADO'!$P$13</f>
        <v>190.37069999999997</v>
      </c>
      <c r="O3394" s="11">
        <v>0</v>
      </c>
      <c r="P3394" s="205">
        <f t="shared" si="125"/>
        <v>191.56869999999998</v>
      </c>
      <c r="Q3394" s="201" t="s">
        <v>5171</v>
      </c>
    </row>
    <row r="3395" spans="1:17" s="12" customFormat="1">
      <c r="A3395" s="119" t="s">
        <v>4330</v>
      </c>
      <c r="B3395" s="6" t="s">
        <v>4474</v>
      </c>
      <c r="C3395" s="148" t="s">
        <v>8709</v>
      </c>
      <c r="D3395" s="132" t="s">
        <v>3034</v>
      </c>
      <c r="E3395" s="18">
        <v>0.1</v>
      </c>
      <c r="F3395" s="166" t="s">
        <v>39</v>
      </c>
      <c r="G3395" s="9">
        <v>4.7969999999999997</v>
      </c>
      <c r="H3395" s="8"/>
      <c r="I3395" s="8"/>
      <c r="J3395" s="174"/>
      <c r="K3395" s="10"/>
      <c r="L3395" s="190">
        <f>VLOOKUP('Tabela STJ'!$F$5:$F$5098,'R$ REAJUSTADO'!$M$2:$N$44,2,FALSE)</f>
        <v>11.98</v>
      </c>
      <c r="M3395" s="53">
        <f t="shared" si="126"/>
        <v>1.1980000000000002</v>
      </c>
      <c r="N3395" s="52">
        <f>G3395*'R$ REAJUSTADO'!$P$13</f>
        <v>66.102659999999986</v>
      </c>
      <c r="O3395" s="11">
        <v>0</v>
      </c>
      <c r="P3395" s="205">
        <f t="shared" si="125"/>
        <v>67.300659999999979</v>
      </c>
      <c r="Q3395" s="201" t="s">
        <v>5171</v>
      </c>
    </row>
    <row r="3396" spans="1:17" s="12" customFormat="1">
      <c r="A3396" s="119" t="s">
        <v>4330</v>
      </c>
      <c r="B3396" s="6" t="s">
        <v>4474</v>
      </c>
      <c r="C3396" s="148" t="s">
        <v>8710</v>
      </c>
      <c r="D3396" s="132" t="s">
        <v>3035</v>
      </c>
      <c r="E3396" s="18">
        <v>0.1</v>
      </c>
      <c r="F3396" s="166" t="s">
        <v>39</v>
      </c>
      <c r="G3396" s="9">
        <v>5.0940000000000003</v>
      </c>
      <c r="H3396" s="8"/>
      <c r="I3396" s="8"/>
      <c r="J3396" s="174"/>
      <c r="K3396" s="10"/>
      <c r="L3396" s="190">
        <f>VLOOKUP('Tabela STJ'!$F$5:$F$5098,'R$ REAJUSTADO'!$M$2:$N$44,2,FALSE)</f>
        <v>11.98</v>
      </c>
      <c r="M3396" s="53">
        <f t="shared" si="126"/>
        <v>1.1980000000000002</v>
      </c>
      <c r="N3396" s="52">
        <f>G3396*'R$ REAJUSTADO'!$P$13</f>
        <v>70.195319999999995</v>
      </c>
      <c r="O3396" s="11">
        <v>0</v>
      </c>
      <c r="P3396" s="205">
        <f t="shared" si="125"/>
        <v>71.393319999999989</v>
      </c>
      <c r="Q3396" s="201" t="s">
        <v>5171</v>
      </c>
    </row>
    <row r="3397" spans="1:17" s="12" customFormat="1">
      <c r="A3397" s="119" t="s">
        <v>4330</v>
      </c>
      <c r="B3397" s="6" t="s">
        <v>4474</v>
      </c>
      <c r="C3397" s="148" t="s">
        <v>8711</v>
      </c>
      <c r="D3397" s="132" t="s">
        <v>3036</v>
      </c>
      <c r="E3397" s="8">
        <v>0.04</v>
      </c>
      <c r="F3397" s="166" t="s">
        <v>39</v>
      </c>
      <c r="G3397" s="9">
        <v>1.8</v>
      </c>
      <c r="H3397" s="8"/>
      <c r="I3397" s="8"/>
      <c r="J3397" s="174"/>
      <c r="K3397" s="10"/>
      <c r="L3397" s="190">
        <f>VLOOKUP('Tabela STJ'!$F$5:$F$5098,'R$ REAJUSTADO'!$M$2:$N$44,2,FALSE)</f>
        <v>11.98</v>
      </c>
      <c r="M3397" s="53">
        <f t="shared" si="126"/>
        <v>0.47920000000000001</v>
      </c>
      <c r="N3397" s="52">
        <f>G3397*'R$ REAJUSTADO'!$P$13</f>
        <v>24.803999999999998</v>
      </c>
      <c r="O3397" s="11">
        <v>0</v>
      </c>
      <c r="P3397" s="205">
        <f t="shared" si="125"/>
        <v>25.283199999999997</v>
      </c>
      <c r="Q3397" s="201" t="s">
        <v>5171</v>
      </c>
    </row>
    <row r="3398" spans="1:17" s="12" customFormat="1">
      <c r="A3398" s="119" t="s">
        <v>4330</v>
      </c>
      <c r="B3398" s="6" t="s">
        <v>4474</v>
      </c>
      <c r="C3398" s="148" t="s">
        <v>8712</v>
      </c>
      <c r="D3398" s="132" t="s">
        <v>3037</v>
      </c>
      <c r="E3398" s="8">
        <v>0.04</v>
      </c>
      <c r="F3398" s="166" t="s">
        <v>39</v>
      </c>
      <c r="G3398" s="9">
        <v>2.1869999999999998</v>
      </c>
      <c r="H3398" s="8"/>
      <c r="I3398" s="8"/>
      <c r="J3398" s="174"/>
      <c r="K3398" s="10"/>
      <c r="L3398" s="190">
        <f>VLOOKUP('Tabela STJ'!$F$5:$F$5098,'R$ REAJUSTADO'!$M$2:$N$44,2,FALSE)</f>
        <v>11.98</v>
      </c>
      <c r="M3398" s="53">
        <f t="shared" si="126"/>
        <v>0.47920000000000001</v>
      </c>
      <c r="N3398" s="52">
        <f>G3398*'R$ REAJUSTADO'!$P$13</f>
        <v>30.136859999999995</v>
      </c>
      <c r="O3398" s="11">
        <v>0</v>
      </c>
      <c r="P3398" s="205">
        <f t="shared" si="125"/>
        <v>30.616059999999994</v>
      </c>
      <c r="Q3398" s="201" t="s">
        <v>5171</v>
      </c>
    </row>
    <row r="3399" spans="1:17" s="12" customFormat="1">
      <c r="A3399" s="119" t="s">
        <v>4330</v>
      </c>
      <c r="B3399" s="6" t="s">
        <v>4474</v>
      </c>
      <c r="C3399" s="148" t="s">
        <v>8713</v>
      </c>
      <c r="D3399" s="132" t="s">
        <v>3038</v>
      </c>
      <c r="E3399" s="8">
        <v>0.04</v>
      </c>
      <c r="F3399" s="166" t="s">
        <v>39</v>
      </c>
      <c r="G3399" s="9">
        <v>2.1869999999999998</v>
      </c>
      <c r="H3399" s="8"/>
      <c r="I3399" s="8"/>
      <c r="J3399" s="174"/>
      <c r="K3399" s="10"/>
      <c r="L3399" s="190">
        <f>VLOOKUP('Tabela STJ'!$F$5:$F$5098,'R$ REAJUSTADO'!$M$2:$N$44,2,FALSE)</f>
        <v>11.98</v>
      </c>
      <c r="M3399" s="53">
        <f t="shared" si="126"/>
        <v>0.47920000000000001</v>
      </c>
      <c r="N3399" s="52">
        <f>G3399*'R$ REAJUSTADO'!$P$13</f>
        <v>30.136859999999995</v>
      </c>
      <c r="O3399" s="11">
        <v>0</v>
      </c>
      <c r="P3399" s="205">
        <f t="shared" si="125"/>
        <v>30.616059999999994</v>
      </c>
      <c r="Q3399" s="201" t="s">
        <v>5171</v>
      </c>
    </row>
    <row r="3400" spans="1:17" s="12" customFormat="1">
      <c r="A3400" s="119" t="s">
        <v>4330</v>
      </c>
      <c r="B3400" s="6" t="s">
        <v>4474</v>
      </c>
      <c r="C3400" s="148" t="s">
        <v>8714</v>
      </c>
      <c r="D3400" s="132" t="s">
        <v>3039</v>
      </c>
      <c r="E3400" s="8">
        <v>0.1</v>
      </c>
      <c r="F3400" s="166" t="s">
        <v>39</v>
      </c>
      <c r="G3400" s="9">
        <v>2.8439999999999999</v>
      </c>
      <c r="H3400" s="8"/>
      <c r="I3400" s="8"/>
      <c r="J3400" s="174"/>
      <c r="K3400" s="10"/>
      <c r="L3400" s="190">
        <f>VLOOKUP('Tabela STJ'!$F$5:$F$5098,'R$ REAJUSTADO'!$M$2:$N$44,2,FALSE)</f>
        <v>11.98</v>
      </c>
      <c r="M3400" s="53">
        <f t="shared" si="126"/>
        <v>1.1980000000000002</v>
      </c>
      <c r="N3400" s="52">
        <f>G3400*'R$ REAJUSTADO'!$P$13</f>
        <v>39.19032</v>
      </c>
      <c r="O3400" s="11">
        <v>0</v>
      </c>
      <c r="P3400" s="205">
        <f t="shared" si="125"/>
        <v>40.38832</v>
      </c>
      <c r="Q3400" s="201" t="s">
        <v>5171</v>
      </c>
    </row>
    <row r="3401" spans="1:17" s="12" customFormat="1">
      <c r="A3401" s="119" t="s">
        <v>4330</v>
      </c>
      <c r="B3401" s="6" t="s">
        <v>4474</v>
      </c>
      <c r="C3401" s="148" t="s">
        <v>8715</v>
      </c>
      <c r="D3401" s="132" t="s">
        <v>3040</v>
      </c>
      <c r="E3401" s="8">
        <v>0.04</v>
      </c>
      <c r="F3401" s="166" t="s">
        <v>39</v>
      </c>
      <c r="G3401" s="9">
        <v>2.1869999999999998</v>
      </c>
      <c r="H3401" s="8"/>
      <c r="I3401" s="8"/>
      <c r="J3401" s="174"/>
      <c r="K3401" s="10"/>
      <c r="L3401" s="190">
        <f>VLOOKUP('Tabela STJ'!$F$5:$F$5098,'R$ REAJUSTADO'!$M$2:$N$44,2,FALSE)</f>
        <v>11.98</v>
      </c>
      <c r="M3401" s="53">
        <f t="shared" si="126"/>
        <v>0.47920000000000001</v>
      </c>
      <c r="N3401" s="52">
        <f>G3401*'R$ REAJUSTADO'!$P$13</f>
        <v>30.136859999999995</v>
      </c>
      <c r="O3401" s="11">
        <v>0</v>
      </c>
      <c r="P3401" s="205">
        <f t="shared" si="125"/>
        <v>30.616059999999994</v>
      </c>
      <c r="Q3401" s="201" t="s">
        <v>5171</v>
      </c>
    </row>
    <row r="3402" spans="1:17" s="12" customFormat="1">
      <c r="A3402" s="119" t="s">
        <v>4330</v>
      </c>
      <c r="B3402" s="6" t="s">
        <v>4474</v>
      </c>
      <c r="C3402" s="148" t="s">
        <v>8716</v>
      </c>
      <c r="D3402" s="132" t="s">
        <v>3041</v>
      </c>
      <c r="E3402" s="8">
        <v>0.01</v>
      </c>
      <c r="F3402" s="166" t="s">
        <v>39</v>
      </c>
      <c r="G3402" s="9">
        <v>1.8</v>
      </c>
      <c r="H3402" s="8"/>
      <c r="I3402" s="8"/>
      <c r="J3402" s="174"/>
      <c r="K3402" s="10"/>
      <c r="L3402" s="190">
        <f>VLOOKUP('Tabela STJ'!$F$5:$F$5098,'R$ REAJUSTADO'!$M$2:$N$44,2,FALSE)</f>
        <v>11.98</v>
      </c>
      <c r="M3402" s="53">
        <f t="shared" si="126"/>
        <v>0.1198</v>
      </c>
      <c r="N3402" s="52">
        <f>G3402*'R$ REAJUSTADO'!$P$13</f>
        <v>24.803999999999998</v>
      </c>
      <c r="O3402" s="11">
        <v>0</v>
      </c>
      <c r="P3402" s="205">
        <f t="shared" ref="P3402:P3465" si="127">SUM(M3402:O3402)</f>
        <v>24.9238</v>
      </c>
      <c r="Q3402" s="201" t="s">
        <v>5171</v>
      </c>
    </row>
    <row r="3403" spans="1:17" s="12" customFormat="1">
      <c r="A3403" s="119" t="s">
        <v>4330</v>
      </c>
      <c r="B3403" s="6" t="s">
        <v>4474</v>
      </c>
      <c r="C3403" s="148" t="s">
        <v>8717</v>
      </c>
      <c r="D3403" s="132" t="s">
        <v>3042</v>
      </c>
      <c r="E3403" s="8">
        <v>0.01</v>
      </c>
      <c r="F3403" s="166" t="s">
        <v>39</v>
      </c>
      <c r="G3403" s="9">
        <v>2.1869999999999998</v>
      </c>
      <c r="H3403" s="8"/>
      <c r="I3403" s="8"/>
      <c r="J3403" s="174"/>
      <c r="K3403" s="10"/>
      <c r="L3403" s="190">
        <f>VLOOKUP('Tabela STJ'!$F$5:$F$5098,'R$ REAJUSTADO'!$M$2:$N$44,2,FALSE)</f>
        <v>11.98</v>
      </c>
      <c r="M3403" s="53">
        <f t="shared" ref="M3403:M3466" si="128">L3403*E3403</f>
        <v>0.1198</v>
      </c>
      <c r="N3403" s="52">
        <f>G3403*'R$ REAJUSTADO'!$P$13</f>
        <v>30.136859999999995</v>
      </c>
      <c r="O3403" s="11">
        <v>0</v>
      </c>
      <c r="P3403" s="205">
        <f t="shared" si="127"/>
        <v>30.256659999999997</v>
      </c>
      <c r="Q3403" s="201" t="s">
        <v>5171</v>
      </c>
    </row>
    <row r="3404" spans="1:17" s="12" customFormat="1">
      <c r="A3404" s="119" t="s">
        <v>4330</v>
      </c>
      <c r="B3404" s="6" t="s">
        <v>4474</v>
      </c>
      <c r="C3404" s="148" t="s">
        <v>8718</v>
      </c>
      <c r="D3404" s="132" t="s">
        <v>3043</v>
      </c>
      <c r="E3404" s="8">
        <v>0.04</v>
      </c>
      <c r="F3404" s="166" t="s">
        <v>39</v>
      </c>
      <c r="G3404" s="9">
        <v>2.484</v>
      </c>
      <c r="H3404" s="8"/>
      <c r="I3404" s="8"/>
      <c r="J3404" s="174"/>
      <c r="K3404" s="10"/>
      <c r="L3404" s="190">
        <f>VLOOKUP('Tabela STJ'!$F$5:$F$5098,'R$ REAJUSTADO'!$M$2:$N$44,2,FALSE)</f>
        <v>11.98</v>
      </c>
      <c r="M3404" s="53">
        <f t="shared" si="128"/>
        <v>0.47920000000000001</v>
      </c>
      <c r="N3404" s="52">
        <f>G3404*'R$ REAJUSTADO'!$P$13</f>
        <v>34.229520000000001</v>
      </c>
      <c r="O3404" s="11">
        <v>0</v>
      </c>
      <c r="P3404" s="205">
        <f t="shared" si="127"/>
        <v>34.70872</v>
      </c>
      <c r="Q3404" s="201" t="s">
        <v>5171</v>
      </c>
    </row>
    <row r="3405" spans="1:17" s="12" customFormat="1">
      <c r="A3405" s="119" t="s">
        <v>4330</v>
      </c>
      <c r="B3405" s="6" t="s">
        <v>4474</v>
      </c>
      <c r="C3405" s="148" t="s">
        <v>8719</v>
      </c>
      <c r="D3405" s="132" t="s">
        <v>3044</v>
      </c>
      <c r="E3405" s="8">
        <v>0.1</v>
      </c>
      <c r="F3405" s="166" t="s">
        <v>39</v>
      </c>
      <c r="G3405" s="9">
        <v>3.294</v>
      </c>
      <c r="H3405" s="8"/>
      <c r="I3405" s="8"/>
      <c r="J3405" s="174"/>
      <c r="K3405" s="10"/>
      <c r="L3405" s="190">
        <f>VLOOKUP('Tabela STJ'!$F$5:$F$5098,'R$ REAJUSTADO'!$M$2:$N$44,2,FALSE)</f>
        <v>11.98</v>
      </c>
      <c r="M3405" s="53">
        <f t="shared" si="128"/>
        <v>1.1980000000000002</v>
      </c>
      <c r="N3405" s="52">
        <f>G3405*'R$ REAJUSTADO'!$P$13</f>
        <v>45.39132</v>
      </c>
      <c r="O3405" s="11">
        <v>0</v>
      </c>
      <c r="P3405" s="205">
        <f t="shared" si="127"/>
        <v>46.589320000000001</v>
      </c>
      <c r="Q3405" s="201" t="s">
        <v>5171</v>
      </c>
    </row>
    <row r="3406" spans="1:17" s="12" customFormat="1">
      <c r="A3406" s="119" t="s">
        <v>4330</v>
      </c>
      <c r="B3406" s="6" t="s">
        <v>4474</v>
      </c>
      <c r="C3406" s="148" t="s">
        <v>8720</v>
      </c>
      <c r="D3406" s="132" t="s">
        <v>3046</v>
      </c>
      <c r="E3406" s="8">
        <v>0.01</v>
      </c>
      <c r="F3406" s="166" t="s">
        <v>39</v>
      </c>
      <c r="G3406" s="9">
        <v>1.413</v>
      </c>
      <c r="H3406" s="8"/>
      <c r="I3406" s="8"/>
      <c r="J3406" s="174"/>
      <c r="K3406" s="10"/>
      <c r="L3406" s="190">
        <f>VLOOKUP('Tabela STJ'!$F$5:$F$5098,'R$ REAJUSTADO'!$M$2:$N$44,2,FALSE)</f>
        <v>11.98</v>
      </c>
      <c r="M3406" s="53">
        <f t="shared" si="128"/>
        <v>0.1198</v>
      </c>
      <c r="N3406" s="52">
        <f>G3406*'R$ REAJUSTADO'!$P$13</f>
        <v>19.471139999999998</v>
      </c>
      <c r="O3406" s="11">
        <v>0</v>
      </c>
      <c r="P3406" s="205">
        <f t="shared" si="127"/>
        <v>19.59094</v>
      </c>
      <c r="Q3406" s="201" t="s">
        <v>5171</v>
      </c>
    </row>
    <row r="3407" spans="1:17" s="12" customFormat="1">
      <c r="A3407" s="119" t="s">
        <v>4330</v>
      </c>
      <c r="B3407" s="6" t="s">
        <v>4474</v>
      </c>
      <c r="C3407" s="148" t="s">
        <v>8721</v>
      </c>
      <c r="D3407" s="132" t="s">
        <v>3047</v>
      </c>
      <c r="E3407" s="8">
        <v>0.01</v>
      </c>
      <c r="F3407" s="166" t="s">
        <v>39</v>
      </c>
      <c r="G3407" s="9">
        <v>1.413</v>
      </c>
      <c r="H3407" s="8"/>
      <c r="I3407" s="8"/>
      <c r="J3407" s="174"/>
      <c r="K3407" s="10"/>
      <c r="L3407" s="190">
        <f>VLOOKUP('Tabela STJ'!$F$5:$F$5098,'R$ REAJUSTADO'!$M$2:$N$44,2,FALSE)</f>
        <v>11.98</v>
      </c>
      <c r="M3407" s="53">
        <f t="shared" si="128"/>
        <v>0.1198</v>
      </c>
      <c r="N3407" s="52">
        <f>G3407*'R$ REAJUSTADO'!$P$13</f>
        <v>19.471139999999998</v>
      </c>
      <c r="O3407" s="11">
        <v>0</v>
      </c>
      <c r="P3407" s="205">
        <f t="shared" si="127"/>
        <v>19.59094</v>
      </c>
      <c r="Q3407" s="201" t="s">
        <v>5171</v>
      </c>
    </row>
    <row r="3408" spans="1:17" s="12" customFormat="1">
      <c r="A3408" s="119" t="s">
        <v>4330</v>
      </c>
      <c r="B3408" s="6" t="s">
        <v>4474</v>
      </c>
      <c r="C3408" s="148" t="s">
        <v>8722</v>
      </c>
      <c r="D3408" s="132" t="s">
        <v>3048</v>
      </c>
      <c r="E3408" s="8">
        <v>0.1</v>
      </c>
      <c r="F3408" s="166" t="s">
        <v>39</v>
      </c>
      <c r="G3408" s="9">
        <v>3.294</v>
      </c>
      <c r="H3408" s="8"/>
      <c r="I3408" s="8"/>
      <c r="J3408" s="174"/>
      <c r="K3408" s="10"/>
      <c r="L3408" s="190">
        <f>VLOOKUP('Tabela STJ'!$F$5:$F$5098,'R$ REAJUSTADO'!$M$2:$N$44,2,FALSE)</f>
        <v>11.98</v>
      </c>
      <c r="M3408" s="53">
        <f t="shared" si="128"/>
        <v>1.1980000000000002</v>
      </c>
      <c r="N3408" s="52">
        <f>G3408*'R$ REAJUSTADO'!$P$13</f>
        <v>45.39132</v>
      </c>
      <c r="O3408" s="11">
        <v>0</v>
      </c>
      <c r="P3408" s="205">
        <f t="shared" si="127"/>
        <v>46.589320000000001</v>
      </c>
      <c r="Q3408" s="201" t="s">
        <v>5171</v>
      </c>
    </row>
    <row r="3409" spans="1:17" s="12" customFormat="1">
      <c r="A3409" s="119" t="s">
        <v>4330</v>
      </c>
      <c r="B3409" s="6" t="s">
        <v>4474</v>
      </c>
      <c r="C3409" s="148" t="s">
        <v>8723</v>
      </c>
      <c r="D3409" s="132" t="s">
        <v>3049</v>
      </c>
      <c r="E3409" s="8">
        <v>0.04</v>
      </c>
      <c r="F3409" s="166" t="s">
        <v>39</v>
      </c>
      <c r="G3409" s="9">
        <v>1.413</v>
      </c>
      <c r="H3409" s="8"/>
      <c r="I3409" s="8"/>
      <c r="J3409" s="174"/>
      <c r="K3409" s="10"/>
      <c r="L3409" s="190">
        <f>VLOOKUP('Tabela STJ'!$F$5:$F$5098,'R$ REAJUSTADO'!$M$2:$N$44,2,FALSE)</f>
        <v>11.98</v>
      </c>
      <c r="M3409" s="53">
        <f t="shared" si="128"/>
        <v>0.47920000000000001</v>
      </c>
      <c r="N3409" s="52">
        <f>G3409*'R$ REAJUSTADO'!$P$13</f>
        <v>19.471139999999998</v>
      </c>
      <c r="O3409" s="11">
        <v>0</v>
      </c>
      <c r="P3409" s="205">
        <f t="shared" si="127"/>
        <v>19.950339999999997</v>
      </c>
      <c r="Q3409" s="201" t="s">
        <v>5171</v>
      </c>
    </row>
    <row r="3410" spans="1:17" s="12" customFormat="1">
      <c r="A3410" s="119" t="s">
        <v>4330</v>
      </c>
      <c r="B3410" s="6" t="s">
        <v>4474</v>
      </c>
      <c r="C3410" s="148" t="s">
        <v>8724</v>
      </c>
      <c r="D3410" s="132" t="s">
        <v>3050</v>
      </c>
      <c r="E3410" s="8">
        <v>0.01</v>
      </c>
      <c r="F3410" s="166" t="s">
        <v>39</v>
      </c>
      <c r="G3410" s="9">
        <v>1.17</v>
      </c>
      <c r="H3410" s="8"/>
      <c r="I3410" s="8"/>
      <c r="J3410" s="174"/>
      <c r="K3410" s="10"/>
      <c r="L3410" s="190">
        <f>VLOOKUP('Tabela STJ'!$F$5:$F$5098,'R$ REAJUSTADO'!$M$2:$N$44,2,FALSE)</f>
        <v>11.98</v>
      </c>
      <c r="M3410" s="53">
        <f t="shared" si="128"/>
        <v>0.1198</v>
      </c>
      <c r="N3410" s="52">
        <f>G3410*'R$ REAJUSTADO'!$P$13</f>
        <v>16.122599999999998</v>
      </c>
      <c r="O3410" s="11">
        <v>0</v>
      </c>
      <c r="P3410" s="205">
        <f t="shared" si="127"/>
        <v>16.2424</v>
      </c>
      <c r="Q3410" s="201" t="s">
        <v>5171</v>
      </c>
    </row>
    <row r="3411" spans="1:17" s="12" customFormat="1">
      <c r="A3411" s="119" t="s">
        <v>4330</v>
      </c>
      <c r="B3411" s="6" t="s">
        <v>4474</v>
      </c>
      <c r="C3411" s="148" t="s">
        <v>8725</v>
      </c>
      <c r="D3411" s="132" t="s">
        <v>3051</v>
      </c>
      <c r="E3411" s="8">
        <v>0.04</v>
      </c>
      <c r="F3411" s="166" t="s">
        <v>39</v>
      </c>
      <c r="G3411" s="9">
        <v>1.17</v>
      </c>
      <c r="H3411" s="8"/>
      <c r="I3411" s="8"/>
      <c r="J3411" s="174"/>
      <c r="K3411" s="10"/>
      <c r="L3411" s="190">
        <f>VLOOKUP('Tabela STJ'!$F$5:$F$5098,'R$ REAJUSTADO'!$M$2:$N$44,2,FALSE)</f>
        <v>11.98</v>
      </c>
      <c r="M3411" s="53">
        <f t="shared" si="128"/>
        <v>0.47920000000000001</v>
      </c>
      <c r="N3411" s="52">
        <f>G3411*'R$ REAJUSTADO'!$P$13</f>
        <v>16.122599999999998</v>
      </c>
      <c r="O3411" s="11">
        <v>0</v>
      </c>
      <c r="P3411" s="205">
        <f t="shared" si="127"/>
        <v>16.601799999999997</v>
      </c>
      <c r="Q3411" s="201" t="s">
        <v>5171</v>
      </c>
    </row>
    <row r="3412" spans="1:17" s="12" customFormat="1">
      <c r="A3412" s="119" t="s">
        <v>4330</v>
      </c>
      <c r="B3412" s="6" t="s">
        <v>4474</v>
      </c>
      <c r="C3412" s="148" t="s">
        <v>8726</v>
      </c>
      <c r="D3412" s="132" t="s">
        <v>3052</v>
      </c>
      <c r="E3412" s="8">
        <v>0.01</v>
      </c>
      <c r="F3412" s="166" t="s">
        <v>39</v>
      </c>
      <c r="G3412" s="9">
        <v>0.72</v>
      </c>
      <c r="H3412" s="8"/>
      <c r="I3412" s="8"/>
      <c r="J3412" s="174"/>
      <c r="K3412" s="10"/>
      <c r="L3412" s="190">
        <f>VLOOKUP('Tabela STJ'!$F$5:$F$5098,'R$ REAJUSTADO'!$M$2:$N$44,2,FALSE)</f>
        <v>11.98</v>
      </c>
      <c r="M3412" s="53">
        <f t="shared" si="128"/>
        <v>0.1198</v>
      </c>
      <c r="N3412" s="52">
        <f>G3412*'R$ REAJUSTADO'!$P$13</f>
        <v>9.9215999999999998</v>
      </c>
      <c r="O3412" s="11">
        <v>0</v>
      </c>
      <c r="P3412" s="205">
        <f t="shared" si="127"/>
        <v>10.041399999999999</v>
      </c>
      <c r="Q3412" s="201" t="s">
        <v>5171</v>
      </c>
    </row>
    <row r="3413" spans="1:17" s="12" customFormat="1">
      <c r="A3413" s="119" t="s">
        <v>4330</v>
      </c>
      <c r="B3413" s="6" t="s">
        <v>4474</v>
      </c>
      <c r="C3413" s="148" t="s">
        <v>8727</v>
      </c>
      <c r="D3413" s="132" t="s">
        <v>3054</v>
      </c>
      <c r="E3413" s="8">
        <v>0.5</v>
      </c>
      <c r="F3413" s="166" t="s">
        <v>39</v>
      </c>
      <c r="G3413" s="9">
        <v>5.9939999999999998</v>
      </c>
      <c r="H3413" s="8"/>
      <c r="I3413" s="8"/>
      <c r="J3413" s="174"/>
      <c r="K3413" s="10"/>
      <c r="L3413" s="190">
        <f>VLOOKUP('Tabela STJ'!$F$5:$F$5098,'R$ REAJUSTADO'!$M$2:$N$44,2,FALSE)</f>
        <v>11.98</v>
      </c>
      <c r="M3413" s="53">
        <f t="shared" si="128"/>
        <v>5.99</v>
      </c>
      <c r="N3413" s="52">
        <f>G3413*'R$ REAJUSTADO'!$P$13</f>
        <v>82.597319999999996</v>
      </c>
      <c r="O3413" s="11">
        <v>0</v>
      </c>
      <c r="P3413" s="205">
        <f t="shared" si="127"/>
        <v>88.587319999999991</v>
      </c>
      <c r="Q3413" s="201" t="s">
        <v>5171</v>
      </c>
    </row>
    <row r="3414" spans="1:17" s="12" customFormat="1">
      <c r="A3414" s="119" t="s">
        <v>4330</v>
      </c>
      <c r="B3414" s="6" t="s">
        <v>4474</v>
      </c>
      <c r="C3414" s="148" t="s">
        <v>8728</v>
      </c>
      <c r="D3414" s="132" t="s">
        <v>3055</v>
      </c>
      <c r="E3414" s="8">
        <v>0.25</v>
      </c>
      <c r="F3414" s="166" t="s">
        <v>39</v>
      </c>
      <c r="G3414" s="9">
        <v>4.7969999999999997</v>
      </c>
      <c r="H3414" s="8"/>
      <c r="I3414" s="8"/>
      <c r="J3414" s="174"/>
      <c r="K3414" s="10"/>
      <c r="L3414" s="190">
        <f>VLOOKUP('Tabela STJ'!$F$5:$F$5098,'R$ REAJUSTADO'!$M$2:$N$44,2,FALSE)</f>
        <v>11.98</v>
      </c>
      <c r="M3414" s="53">
        <f t="shared" si="128"/>
        <v>2.9950000000000001</v>
      </c>
      <c r="N3414" s="52">
        <f>G3414*'R$ REAJUSTADO'!$P$13</f>
        <v>66.102659999999986</v>
      </c>
      <c r="O3414" s="11">
        <v>0</v>
      </c>
      <c r="P3414" s="205">
        <f t="shared" si="127"/>
        <v>69.097659999999991</v>
      </c>
      <c r="Q3414" s="201" t="s">
        <v>5171</v>
      </c>
    </row>
    <row r="3415" spans="1:17" s="12" customFormat="1">
      <c r="A3415" s="119" t="s">
        <v>4330</v>
      </c>
      <c r="B3415" s="6" t="s">
        <v>4474</v>
      </c>
      <c r="C3415" s="148" t="s">
        <v>8729</v>
      </c>
      <c r="D3415" s="132" t="s">
        <v>3056</v>
      </c>
      <c r="E3415" s="18">
        <v>0.1</v>
      </c>
      <c r="F3415" s="166" t="s">
        <v>39</v>
      </c>
      <c r="G3415" s="9">
        <v>2.8439999999999999</v>
      </c>
      <c r="H3415" s="8"/>
      <c r="I3415" s="8"/>
      <c r="J3415" s="174"/>
      <c r="K3415" s="10"/>
      <c r="L3415" s="190">
        <f>VLOOKUP('Tabela STJ'!$F$5:$F$5098,'R$ REAJUSTADO'!$M$2:$N$44,2,FALSE)</f>
        <v>11.98</v>
      </c>
      <c r="M3415" s="53">
        <f t="shared" si="128"/>
        <v>1.1980000000000002</v>
      </c>
      <c r="N3415" s="52">
        <f>G3415*'R$ REAJUSTADO'!$P$13</f>
        <v>39.19032</v>
      </c>
      <c r="O3415" s="11">
        <v>0</v>
      </c>
      <c r="P3415" s="205">
        <f t="shared" si="127"/>
        <v>40.38832</v>
      </c>
      <c r="Q3415" s="201" t="s">
        <v>5171</v>
      </c>
    </row>
    <row r="3416" spans="1:17" s="12" customFormat="1">
      <c r="A3416" s="119" t="s">
        <v>4330</v>
      </c>
      <c r="B3416" s="6" t="s">
        <v>4474</v>
      </c>
      <c r="C3416" s="148" t="s">
        <v>8730</v>
      </c>
      <c r="D3416" s="132" t="s">
        <v>3058</v>
      </c>
      <c r="E3416" s="8">
        <v>0.25</v>
      </c>
      <c r="F3416" s="166" t="s">
        <v>39</v>
      </c>
      <c r="G3416" s="9">
        <v>7.4969999999999999</v>
      </c>
      <c r="H3416" s="8"/>
      <c r="I3416" s="8"/>
      <c r="J3416" s="174"/>
      <c r="K3416" s="10"/>
      <c r="L3416" s="190">
        <f>VLOOKUP('Tabela STJ'!$F$5:$F$5098,'R$ REAJUSTADO'!$M$2:$N$44,2,FALSE)</f>
        <v>11.98</v>
      </c>
      <c r="M3416" s="53">
        <f t="shared" si="128"/>
        <v>2.9950000000000001</v>
      </c>
      <c r="N3416" s="52">
        <f>G3416*'R$ REAJUSTADO'!$P$13</f>
        <v>103.30865999999999</v>
      </c>
      <c r="O3416" s="11">
        <v>0</v>
      </c>
      <c r="P3416" s="205">
        <f t="shared" si="127"/>
        <v>106.30365999999999</v>
      </c>
      <c r="Q3416" s="201" t="s">
        <v>5171</v>
      </c>
    </row>
    <row r="3417" spans="1:17" s="12" customFormat="1">
      <c r="A3417" s="119" t="s">
        <v>4330</v>
      </c>
      <c r="B3417" s="6" t="s">
        <v>4474</v>
      </c>
      <c r="C3417" s="148" t="s">
        <v>8731</v>
      </c>
      <c r="D3417" s="132" t="s">
        <v>3059</v>
      </c>
      <c r="E3417" s="8">
        <v>0.01</v>
      </c>
      <c r="F3417" s="166" t="s">
        <v>39</v>
      </c>
      <c r="G3417" s="9">
        <v>1.17</v>
      </c>
      <c r="H3417" s="8"/>
      <c r="I3417" s="8"/>
      <c r="J3417" s="174"/>
      <c r="K3417" s="10"/>
      <c r="L3417" s="190">
        <f>VLOOKUP('Tabela STJ'!$F$5:$F$5098,'R$ REAJUSTADO'!$M$2:$N$44,2,FALSE)</f>
        <v>11.98</v>
      </c>
      <c r="M3417" s="53">
        <f t="shared" si="128"/>
        <v>0.1198</v>
      </c>
      <c r="N3417" s="52">
        <f>G3417*'R$ REAJUSTADO'!$P$13</f>
        <v>16.122599999999998</v>
      </c>
      <c r="O3417" s="11">
        <v>0</v>
      </c>
      <c r="P3417" s="205">
        <f t="shared" si="127"/>
        <v>16.2424</v>
      </c>
      <c r="Q3417" s="201" t="s">
        <v>5171</v>
      </c>
    </row>
    <row r="3418" spans="1:17" s="12" customFormat="1">
      <c r="A3418" s="119" t="s">
        <v>4330</v>
      </c>
      <c r="B3418" s="6" t="s">
        <v>4474</v>
      </c>
      <c r="C3418" s="148" t="s">
        <v>8732</v>
      </c>
      <c r="D3418" s="132" t="s">
        <v>3060</v>
      </c>
      <c r="E3418" s="8">
        <v>0.04</v>
      </c>
      <c r="F3418" s="166" t="s">
        <v>39</v>
      </c>
      <c r="G3418" s="9">
        <v>0.72</v>
      </c>
      <c r="H3418" s="8"/>
      <c r="I3418" s="8"/>
      <c r="J3418" s="174"/>
      <c r="K3418" s="10"/>
      <c r="L3418" s="190">
        <f>VLOOKUP('Tabela STJ'!$F$5:$F$5098,'R$ REAJUSTADO'!$M$2:$N$44,2,FALSE)</f>
        <v>11.98</v>
      </c>
      <c r="M3418" s="53">
        <f t="shared" si="128"/>
        <v>0.47920000000000001</v>
      </c>
      <c r="N3418" s="52">
        <f>G3418*'R$ REAJUSTADO'!$P$13</f>
        <v>9.9215999999999998</v>
      </c>
      <c r="O3418" s="11">
        <v>0</v>
      </c>
      <c r="P3418" s="205">
        <f t="shared" si="127"/>
        <v>10.4008</v>
      </c>
      <c r="Q3418" s="201" t="s">
        <v>5171</v>
      </c>
    </row>
    <row r="3419" spans="1:17" s="12" customFormat="1">
      <c r="A3419" s="119" t="s">
        <v>4330</v>
      </c>
      <c r="B3419" s="6" t="s">
        <v>4474</v>
      </c>
      <c r="C3419" s="148" t="s">
        <v>8733</v>
      </c>
      <c r="D3419" s="132" t="s">
        <v>3061</v>
      </c>
      <c r="E3419" s="8">
        <v>0.01</v>
      </c>
      <c r="F3419" s="166" t="s">
        <v>39</v>
      </c>
      <c r="G3419" s="9">
        <v>1.17</v>
      </c>
      <c r="H3419" s="8"/>
      <c r="I3419" s="8"/>
      <c r="J3419" s="174"/>
      <c r="K3419" s="10"/>
      <c r="L3419" s="190">
        <f>VLOOKUP('Tabela STJ'!$F$5:$F$5098,'R$ REAJUSTADO'!$M$2:$N$44,2,FALSE)</f>
        <v>11.98</v>
      </c>
      <c r="M3419" s="53">
        <f t="shared" si="128"/>
        <v>0.1198</v>
      </c>
      <c r="N3419" s="52">
        <f>G3419*'R$ REAJUSTADO'!$P$13</f>
        <v>16.122599999999998</v>
      </c>
      <c r="O3419" s="11">
        <v>0</v>
      </c>
      <c r="P3419" s="205">
        <f t="shared" si="127"/>
        <v>16.2424</v>
      </c>
      <c r="Q3419" s="201" t="s">
        <v>5171</v>
      </c>
    </row>
    <row r="3420" spans="1:17" s="12" customFormat="1">
      <c r="A3420" s="119" t="s">
        <v>4330</v>
      </c>
      <c r="B3420" s="6" t="s">
        <v>4474</v>
      </c>
      <c r="C3420" s="148" t="s">
        <v>8734</v>
      </c>
      <c r="D3420" s="132" t="s">
        <v>3062</v>
      </c>
      <c r="E3420" s="8">
        <v>0.04</v>
      </c>
      <c r="F3420" s="166" t="s">
        <v>39</v>
      </c>
      <c r="G3420" s="9">
        <v>0.72</v>
      </c>
      <c r="H3420" s="8"/>
      <c r="I3420" s="8"/>
      <c r="J3420" s="174"/>
      <c r="K3420" s="10"/>
      <c r="L3420" s="190">
        <f>VLOOKUP('Tabela STJ'!$F$5:$F$5098,'R$ REAJUSTADO'!$M$2:$N$44,2,FALSE)</f>
        <v>11.98</v>
      </c>
      <c r="M3420" s="53">
        <f t="shared" si="128"/>
        <v>0.47920000000000001</v>
      </c>
      <c r="N3420" s="52">
        <f>G3420*'R$ REAJUSTADO'!$P$13</f>
        <v>9.9215999999999998</v>
      </c>
      <c r="O3420" s="11">
        <v>0</v>
      </c>
      <c r="P3420" s="205">
        <f t="shared" si="127"/>
        <v>10.4008</v>
      </c>
      <c r="Q3420" s="201" t="s">
        <v>5171</v>
      </c>
    </row>
    <row r="3421" spans="1:17" s="12" customFormat="1">
      <c r="A3421" s="119" t="s">
        <v>4330</v>
      </c>
      <c r="B3421" s="6" t="s">
        <v>4474</v>
      </c>
      <c r="C3421" s="148" t="s">
        <v>8735</v>
      </c>
      <c r="D3421" s="132" t="s">
        <v>3063</v>
      </c>
      <c r="E3421" s="8">
        <v>0.04</v>
      </c>
      <c r="F3421" s="166" t="s">
        <v>39</v>
      </c>
      <c r="G3421" s="9">
        <v>1.17</v>
      </c>
      <c r="H3421" s="8"/>
      <c r="I3421" s="8"/>
      <c r="J3421" s="174"/>
      <c r="K3421" s="10"/>
      <c r="L3421" s="190">
        <f>VLOOKUP('Tabela STJ'!$F$5:$F$5098,'R$ REAJUSTADO'!$M$2:$N$44,2,FALSE)</f>
        <v>11.98</v>
      </c>
      <c r="M3421" s="53">
        <f t="shared" si="128"/>
        <v>0.47920000000000001</v>
      </c>
      <c r="N3421" s="52">
        <f>G3421*'R$ REAJUSTADO'!$P$13</f>
        <v>16.122599999999998</v>
      </c>
      <c r="O3421" s="11">
        <v>0</v>
      </c>
      <c r="P3421" s="205">
        <f t="shared" si="127"/>
        <v>16.601799999999997</v>
      </c>
      <c r="Q3421" s="201" t="s">
        <v>5171</v>
      </c>
    </row>
    <row r="3422" spans="1:17" s="12" customFormat="1">
      <c r="A3422" s="119" t="s">
        <v>4330</v>
      </c>
      <c r="B3422" s="6" t="s">
        <v>4474</v>
      </c>
      <c r="C3422" s="148" t="s">
        <v>8736</v>
      </c>
      <c r="D3422" s="132" t="s">
        <v>3064</v>
      </c>
      <c r="E3422" s="8">
        <v>0.01</v>
      </c>
      <c r="F3422" s="166" t="s">
        <v>39</v>
      </c>
      <c r="G3422" s="9">
        <v>1.17</v>
      </c>
      <c r="H3422" s="8"/>
      <c r="I3422" s="8"/>
      <c r="J3422" s="174"/>
      <c r="K3422" s="10"/>
      <c r="L3422" s="190">
        <f>VLOOKUP('Tabela STJ'!$F$5:$F$5098,'R$ REAJUSTADO'!$M$2:$N$44,2,FALSE)</f>
        <v>11.98</v>
      </c>
      <c r="M3422" s="53">
        <f t="shared" si="128"/>
        <v>0.1198</v>
      </c>
      <c r="N3422" s="52">
        <f>G3422*'R$ REAJUSTADO'!$P$13</f>
        <v>16.122599999999998</v>
      </c>
      <c r="O3422" s="11">
        <v>0</v>
      </c>
      <c r="P3422" s="205">
        <f t="shared" si="127"/>
        <v>16.2424</v>
      </c>
      <c r="Q3422" s="201" t="s">
        <v>5171</v>
      </c>
    </row>
    <row r="3423" spans="1:17" s="12" customFormat="1">
      <c r="A3423" s="119" t="s">
        <v>4330</v>
      </c>
      <c r="B3423" s="6" t="s">
        <v>4474</v>
      </c>
      <c r="C3423" s="148" t="s">
        <v>8737</v>
      </c>
      <c r="D3423" s="132" t="s">
        <v>3066</v>
      </c>
      <c r="E3423" s="8">
        <v>0.04</v>
      </c>
      <c r="F3423" s="166" t="s">
        <v>39</v>
      </c>
      <c r="G3423" s="9">
        <v>1.8</v>
      </c>
      <c r="H3423" s="8"/>
      <c r="I3423" s="8"/>
      <c r="J3423" s="174"/>
      <c r="K3423" s="10"/>
      <c r="L3423" s="190">
        <f>VLOOKUP('Tabela STJ'!$F$5:$F$5098,'R$ REAJUSTADO'!$M$2:$N$44,2,FALSE)</f>
        <v>11.98</v>
      </c>
      <c r="M3423" s="53">
        <f t="shared" si="128"/>
        <v>0.47920000000000001</v>
      </c>
      <c r="N3423" s="52">
        <f>G3423*'R$ REAJUSTADO'!$P$13</f>
        <v>24.803999999999998</v>
      </c>
      <c r="O3423" s="11">
        <v>0</v>
      </c>
      <c r="P3423" s="205">
        <f t="shared" si="127"/>
        <v>25.283199999999997</v>
      </c>
      <c r="Q3423" s="201" t="s">
        <v>5171</v>
      </c>
    </row>
    <row r="3424" spans="1:17" s="12" customFormat="1">
      <c r="A3424" s="119" t="s">
        <v>4330</v>
      </c>
      <c r="B3424" s="6" t="s">
        <v>4474</v>
      </c>
      <c r="C3424" s="148" t="s">
        <v>8738</v>
      </c>
      <c r="D3424" s="294" t="s">
        <v>3068</v>
      </c>
      <c r="E3424" s="18">
        <v>0.5</v>
      </c>
      <c r="F3424" s="166" t="s">
        <v>39</v>
      </c>
      <c r="G3424" s="292">
        <v>14.805</v>
      </c>
      <c r="H3424" s="8"/>
      <c r="I3424" s="8"/>
      <c r="J3424" s="174"/>
      <c r="K3424" s="10"/>
      <c r="L3424" s="190">
        <f>VLOOKUP('Tabela STJ'!$F$5:$F$5098,'R$ REAJUSTADO'!$M$2:$N$44,2,FALSE)</f>
        <v>11.98</v>
      </c>
      <c r="M3424" s="53">
        <f t="shared" si="128"/>
        <v>5.99</v>
      </c>
      <c r="N3424" s="52">
        <f>G3424*'R$ REAJUSTADO'!$P$13</f>
        <v>204.01289999999997</v>
      </c>
      <c r="O3424" s="11">
        <v>0</v>
      </c>
      <c r="P3424" s="205">
        <f t="shared" si="127"/>
        <v>210.00289999999998</v>
      </c>
      <c r="Q3424" s="201" t="s">
        <v>5171</v>
      </c>
    </row>
    <row r="3425" spans="1:17" s="12" customFormat="1">
      <c r="A3425" s="119" t="s">
        <v>4330</v>
      </c>
      <c r="B3425" s="6" t="s">
        <v>4474</v>
      </c>
      <c r="C3425" s="148" t="s">
        <v>8739</v>
      </c>
      <c r="D3425" s="132" t="s">
        <v>3069</v>
      </c>
      <c r="E3425" s="8">
        <v>0.04</v>
      </c>
      <c r="F3425" s="166" t="s">
        <v>39</v>
      </c>
      <c r="G3425" s="9">
        <v>1.8</v>
      </c>
      <c r="H3425" s="8"/>
      <c r="I3425" s="8"/>
      <c r="J3425" s="174"/>
      <c r="K3425" s="10"/>
      <c r="L3425" s="190">
        <f>VLOOKUP('Tabela STJ'!$F$5:$F$5098,'R$ REAJUSTADO'!$M$2:$N$44,2,FALSE)</f>
        <v>11.98</v>
      </c>
      <c r="M3425" s="53">
        <f t="shared" si="128"/>
        <v>0.47920000000000001</v>
      </c>
      <c r="N3425" s="52">
        <f>G3425*'R$ REAJUSTADO'!$P$13</f>
        <v>24.803999999999998</v>
      </c>
      <c r="O3425" s="11">
        <v>0</v>
      </c>
      <c r="P3425" s="205">
        <f t="shared" si="127"/>
        <v>25.283199999999997</v>
      </c>
      <c r="Q3425" s="201" t="s">
        <v>5171</v>
      </c>
    </row>
    <row r="3426" spans="1:17" s="12" customFormat="1">
      <c r="A3426" s="119" t="s">
        <v>4330</v>
      </c>
      <c r="B3426" s="6" t="s">
        <v>4474</v>
      </c>
      <c r="C3426" s="148" t="s">
        <v>8740</v>
      </c>
      <c r="D3426" s="132" t="s">
        <v>3072</v>
      </c>
      <c r="E3426" s="8">
        <v>0.25</v>
      </c>
      <c r="F3426" s="166" t="s">
        <v>39</v>
      </c>
      <c r="G3426" s="9">
        <v>12.590999999999999</v>
      </c>
      <c r="H3426" s="8"/>
      <c r="I3426" s="8"/>
      <c r="J3426" s="174"/>
      <c r="K3426" s="10"/>
      <c r="L3426" s="190">
        <f>VLOOKUP('Tabela STJ'!$F$5:$F$5098,'R$ REAJUSTADO'!$M$2:$N$44,2,FALSE)</f>
        <v>11.98</v>
      </c>
      <c r="M3426" s="53">
        <f t="shared" si="128"/>
        <v>2.9950000000000001</v>
      </c>
      <c r="N3426" s="52">
        <f>G3426*'R$ REAJUSTADO'!$P$13</f>
        <v>173.50397999999998</v>
      </c>
      <c r="O3426" s="11">
        <v>0</v>
      </c>
      <c r="P3426" s="205">
        <f t="shared" si="127"/>
        <v>176.49897999999999</v>
      </c>
      <c r="Q3426" s="201" t="s">
        <v>5171</v>
      </c>
    </row>
    <row r="3427" spans="1:17" s="12" customFormat="1">
      <c r="A3427" s="119" t="s">
        <v>4330</v>
      </c>
      <c r="B3427" s="6" t="s">
        <v>4474</v>
      </c>
      <c r="C3427" s="148" t="s">
        <v>8741</v>
      </c>
      <c r="D3427" s="132" t="s">
        <v>3073</v>
      </c>
      <c r="E3427" s="8">
        <v>0.1</v>
      </c>
      <c r="F3427" s="166" t="s">
        <v>39</v>
      </c>
      <c r="G3427" s="9">
        <v>2.8439999999999999</v>
      </c>
      <c r="H3427" s="8"/>
      <c r="I3427" s="8"/>
      <c r="J3427" s="174"/>
      <c r="K3427" s="10"/>
      <c r="L3427" s="190">
        <f>VLOOKUP('Tabela STJ'!$F$5:$F$5098,'R$ REAJUSTADO'!$M$2:$N$44,2,FALSE)</f>
        <v>11.98</v>
      </c>
      <c r="M3427" s="53">
        <f t="shared" si="128"/>
        <v>1.1980000000000002</v>
      </c>
      <c r="N3427" s="52">
        <f>G3427*'R$ REAJUSTADO'!$P$13</f>
        <v>39.19032</v>
      </c>
      <c r="O3427" s="11">
        <v>0</v>
      </c>
      <c r="P3427" s="205">
        <f t="shared" si="127"/>
        <v>40.38832</v>
      </c>
      <c r="Q3427" s="201" t="s">
        <v>5171</v>
      </c>
    </row>
    <row r="3428" spans="1:17" s="12" customFormat="1">
      <c r="A3428" s="119" t="s">
        <v>4330</v>
      </c>
      <c r="B3428" s="6" t="s">
        <v>4474</v>
      </c>
      <c r="C3428" s="148" t="s">
        <v>8742</v>
      </c>
      <c r="D3428" s="132" t="s">
        <v>3074</v>
      </c>
      <c r="E3428" s="8">
        <v>0.1</v>
      </c>
      <c r="F3428" s="166" t="s">
        <v>39</v>
      </c>
      <c r="G3428" s="9">
        <v>3.294</v>
      </c>
      <c r="H3428" s="8"/>
      <c r="I3428" s="8"/>
      <c r="J3428" s="174"/>
      <c r="K3428" s="10"/>
      <c r="L3428" s="190">
        <f>VLOOKUP('Tabela STJ'!$F$5:$F$5098,'R$ REAJUSTADO'!$M$2:$N$44,2,FALSE)</f>
        <v>11.98</v>
      </c>
      <c r="M3428" s="53">
        <f t="shared" si="128"/>
        <v>1.1980000000000002</v>
      </c>
      <c r="N3428" s="52">
        <f>G3428*'R$ REAJUSTADO'!$P$13</f>
        <v>45.39132</v>
      </c>
      <c r="O3428" s="11">
        <v>0</v>
      </c>
      <c r="P3428" s="205">
        <f t="shared" si="127"/>
        <v>46.589320000000001</v>
      </c>
      <c r="Q3428" s="201" t="s">
        <v>5171</v>
      </c>
    </row>
    <row r="3429" spans="1:17" s="12" customFormat="1">
      <c r="A3429" s="119" t="s">
        <v>4330</v>
      </c>
      <c r="B3429" s="6" t="s">
        <v>4474</v>
      </c>
      <c r="C3429" s="148" t="s">
        <v>8743</v>
      </c>
      <c r="D3429" s="132" t="s">
        <v>3075</v>
      </c>
      <c r="E3429" s="8">
        <v>0.04</v>
      </c>
      <c r="F3429" s="166" t="s">
        <v>39</v>
      </c>
      <c r="G3429" s="9">
        <v>1.8</v>
      </c>
      <c r="H3429" s="8"/>
      <c r="I3429" s="8"/>
      <c r="J3429" s="174"/>
      <c r="K3429" s="10"/>
      <c r="L3429" s="190">
        <f>VLOOKUP('Tabela STJ'!$F$5:$F$5098,'R$ REAJUSTADO'!$M$2:$N$44,2,FALSE)</f>
        <v>11.98</v>
      </c>
      <c r="M3429" s="53">
        <f t="shared" si="128"/>
        <v>0.47920000000000001</v>
      </c>
      <c r="N3429" s="52">
        <f>G3429*'R$ REAJUSTADO'!$P$13</f>
        <v>24.803999999999998</v>
      </c>
      <c r="O3429" s="11">
        <v>0</v>
      </c>
      <c r="P3429" s="205">
        <f t="shared" si="127"/>
        <v>25.283199999999997</v>
      </c>
      <c r="Q3429" s="201" t="s">
        <v>5171</v>
      </c>
    </row>
    <row r="3430" spans="1:17" s="12" customFormat="1">
      <c r="A3430" s="119" t="s">
        <v>4330</v>
      </c>
      <c r="B3430" s="6" t="s">
        <v>4474</v>
      </c>
      <c r="C3430" s="148" t="s">
        <v>8744</v>
      </c>
      <c r="D3430" s="132" t="s">
        <v>3076</v>
      </c>
      <c r="E3430" s="8">
        <v>0.04</v>
      </c>
      <c r="F3430" s="166" t="s">
        <v>39</v>
      </c>
      <c r="G3430" s="9">
        <v>2.1869999999999998</v>
      </c>
      <c r="H3430" s="8"/>
      <c r="I3430" s="8"/>
      <c r="J3430" s="174"/>
      <c r="K3430" s="10"/>
      <c r="L3430" s="190">
        <f>VLOOKUP('Tabela STJ'!$F$5:$F$5098,'R$ REAJUSTADO'!$M$2:$N$44,2,FALSE)</f>
        <v>11.98</v>
      </c>
      <c r="M3430" s="53">
        <f t="shared" si="128"/>
        <v>0.47920000000000001</v>
      </c>
      <c r="N3430" s="52">
        <f>G3430*'R$ REAJUSTADO'!$P$13</f>
        <v>30.136859999999995</v>
      </c>
      <c r="O3430" s="11">
        <v>0</v>
      </c>
      <c r="P3430" s="205">
        <f t="shared" si="127"/>
        <v>30.616059999999994</v>
      </c>
      <c r="Q3430" s="201" t="s">
        <v>5171</v>
      </c>
    </row>
    <row r="3431" spans="1:17" s="12" customFormat="1">
      <c r="A3431" s="119" t="s">
        <v>4330</v>
      </c>
      <c r="B3431" s="6" t="s">
        <v>4474</v>
      </c>
      <c r="C3431" s="148" t="s">
        <v>8745</v>
      </c>
      <c r="D3431" s="132" t="s">
        <v>3077</v>
      </c>
      <c r="E3431" s="8">
        <v>0.04</v>
      </c>
      <c r="F3431" s="166" t="s">
        <v>39</v>
      </c>
      <c r="G3431" s="9">
        <v>1.8</v>
      </c>
      <c r="H3431" s="8"/>
      <c r="I3431" s="8"/>
      <c r="J3431" s="174"/>
      <c r="K3431" s="10"/>
      <c r="L3431" s="190">
        <f>VLOOKUP('Tabela STJ'!$F$5:$F$5098,'R$ REAJUSTADO'!$M$2:$N$44,2,FALSE)</f>
        <v>11.98</v>
      </c>
      <c r="M3431" s="53">
        <f t="shared" si="128"/>
        <v>0.47920000000000001</v>
      </c>
      <c r="N3431" s="52">
        <f>G3431*'R$ REAJUSTADO'!$P$13</f>
        <v>24.803999999999998</v>
      </c>
      <c r="O3431" s="11">
        <v>0</v>
      </c>
      <c r="P3431" s="205">
        <f t="shared" si="127"/>
        <v>25.283199999999997</v>
      </c>
      <c r="Q3431" s="201" t="s">
        <v>5171</v>
      </c>
    </row>
    <row r="3432" spans="1:17" s="12" customFormat="1">
      <c r="A3432" s="119" t="s">
        <v>4330</v>
      </c>
      <c r="B3432" s="6" t="s">
        <v>4474</v>
      </c>
      <c r="C3432" s="148" t="s">
        <v>8746</v>
      </c>
      <c r="D3432" s="132" t="s">
        <v>4268</v>
      </c>
      <c r="E3432" s="8">
        <v>0.04</v>
      </c>
      <c r="F3432" s="166" t="s">
        <v>39</v>
      </c>
      <c r="G3432" s="9">
        <v>2.1869999999999998</v>
      </c>
      <c r="H3432" s="8"/>
      <c r="I3432" s="8"/>
      <c r="J3432" s="174"/>
      <c r="K3432" s="10"/>
      <c r="L3432" s="190">
        <f>VLOOKUP('Tabela STJ'!$F$5:$F$5098,'R$ REAJUSTADO'!$M$2:$N$44,2,FALSE)</f>
        <v>11.98</v>
      </c>
      <c r="M3432" s="53">
        <f t="shared" si="128"/>
        <v>0.47920000000000001</v>
      </c>
      <c r="N3432" s="52">
        <f>G3432*'R$ REAJUSTADO'!$P$13</f>
        <v>30.136859999999995</v>
      </c>
      <c r="O3432" s="11">
        <v>0</v>
      </c>
      <c r="P3432" s="205">
        <f t="shared" si="127"/>
        <v>30.616059999999994</v>
      </c>
      <c r="Q3432" s="201" t="s">
        <v>5171</v>
      </c>
    </row>
    <row r="3433" spans="1:17" s="12" customFormat="1">
      <c r="A3433" s="119" t="s">
        <v>4330</v>
      </c>
      <c r="B3433" s="6" t="s">
        <v>4474</v>
      </c>
      <c r="C3433" s="148" t="s">
        <v>8747</v>
      </c>
      <c r="D3433" s="132" t="s">
        <v>3078</v>
      </c>
      <c r="E3433" s="8">
        <v>0.04</v>
      </c>
      <c r="F3433" s="166" t="s">
        <v>39</v>
      </c>
      <c r="G3433" s="9">
        <v>1.8</v>
      </c>
      <c r="H3433" s="8"/>
      <c r="I3433" s="8"/>
      <c r="J3433" s="174"/>
      <c r="K3433" s="10"/>
      <c r="L3433" s="190">
        <f>VLOOKUP('Tabela STJ'!$F$5:$F$5098,'R$ REAJUSTADO'!$M$2:$N$44,2,FALSE)</f>
        <v>11.98</v>
      </c>
      <c r="M3433" s="53">
        <f t="shared" si="128"/>
        <v>0.47920000000000001</v>
      </c>
      <c r="N3433" s="52">
        <f>G3433*'R$ REAJUSTADO'!$P$13</f>
        <v>24.803999999999998</v>
      </c>
      <c r="O3433" s="11">
        <v>0</v>
      </c>
      <c r="P3433" s="205">
        <f t="shared" si="127"/>
        <v>25.283199999999997</v>
      </c>
      <c r="Q3433" s="201" t="s">
        <v>5171</v>
      </c>
    </row>
    <row r="3434" spans="1:17" s="12" customFormat="1">
      <c r="A3434" s="119" t="s">
        <v>4330</v>
      </c>
      <c r="B3434" s="6" t="s">
        <v>4474</v>
      </c>
      <c r="C3434" s="148" t="s">
        <v>8748</v>
      </c>
      <c r="D3434" s="132" t="s">
        <v>3079</v>
      </c>
      <c r="E3434" s="8">
        <v>0.04</v>
      </c>
      <c r="F3434" s="166" t="s">
        <v>39</v>
      </c>
      <c r="G3434" s="9">
        <v>1.8</v>
      </c>
      <c r="H3434" s="8"/>
      <c r="I3434" s="8"/>
      <c r="J3434" s="174"/>
      <c r="K3434" s="10"/>
      <c r="L3434" s="190">
        <f>VLOOKUP('Tabela STJ'!$F$5:$F$5098,'R$ REAJUSTADO'!$M$2:$N$44,2,FALSE)</f>
        <v>11.98</v>
      </c>
      <c r="M3434" s="53">
        <f t="shared" si="128"/>
        <v>0.47920000000000001</v>
      </c>
      <c r="N3434" s="52">
        <f>G3434*'R$ REAJUSTADO'!$P$13</f>
        <v>24.803999999999998</v>
      </c>
      <c r="O3434" s="11">
        <v>0</v>
      </c>
      <c r="P3434" s="205">
        <f t="shared" si="127"/>
        <v>25.283199999999997</v>
      </c>
      <c r="Q3434" s="201" t="s">
        <v>5171</v>
      </c>
    </row>
    <row r="3435" spans="1:17" s="12" customFormat="1">
      <c r="A3435" s="119" t="s">
        <v>4330</v>
      </c>
      <c r="B3435" s="6" t="s">
        <v>4474</v>
      </c>
      <c r="C3435" s="148" t="s">
        <v>8749</v>
      </c>
      <c r="D3435" s="132" t="s">
        <v>3080</v>
      </c>
      <c r="E3435" s="8">
        <v>0.04</v>
      </c>
      <c r="F3435" s="166" t="s">
        <v>39</v>
      </c>
      <c r="G3435" s="9">
        <v>1.8</v>
      </c>
      <c r="H3435" s="8"/>
      <c r="I3435" s="8"/>
      <c r="J3435" s="174"/>
      <c r="K3435" s="10"/>
      <c r="L3435" s="190">
        <f>VLOOKUP('Tabela STJ'!$F$5:$F$5098,'R$ REAJUSTADO'!$M$2:$N$44,2,FALSE)</f>
        <v>11.98</v>
      </c>
      <c r="M3435" s="53">
        <f t="shared" si="128"/>
        <v>0.47920000000000001</v>
      </c>
      <c r="N3435" s="52">
        <f>G3435*'R$ REAJUSTADO'!$P$13</f>
        <v>24.803999999999998</v>
      </c>
      <c r="O3435" s="11">
        <v>0</v>
      </c>
      <c r="P3435" s="205">
        <f t="shared" si="127"/>
        <v>25.283199999999997</v>
      </c>
      <c r="Q3435" s="201" t="s">
        <v>5171</v>
      </c>
    </row>
    <row r="3436" spans="1:17" s="12" customFormat="1">
      <c r="A3436" s="119" t="s">
        <v>4330</v>
      </c>
      <c r="B3436" s="6" t="s">
        <v>4474</v>
      </c>
      <c r="C3436" s="148" t="s">
        <v>8750</v>
      </c>
      <c r="D3436" s="132" t="s">
        <v>3081</v>
      </c>
      <c r="E3436" s="8">
        <v>0.04</v>
      </c>
      <c r="F3436" s="166" t="s">
        <v>39</v>
      </c>
      <c r="G3436" s="9">
        <v>2.6</v>
      </c>
      <c r="H3436" s="8"/>
      <c r="I3436" s="8"/>
      <c r="J3436" s="174"/>
      <c r="K3436" s="10"/>
      <c r="L3436" s="190">
        <f>VLOOKUP('Tabela STJ'!$F$5:$F$5098,'R$ REAJUSTADO'!$M$2:$N$44,2,FALSE)</f>
        <v>11.98</v>
      </c>
      <c r="M3436" s="53">
        <f t="shared" si="128"/>
        <v>0.47920000000000001</v>
      </c>
      <c r="N3436" s="52">
        <f>G3436*'R$ REAJUSTADO'!$P$13</f>
        <v>35.828000000000003</v>
      </c>
      <c r="O3436" s="11">
        <v>0</v>
      </c>
      <c r="P3436" s="205">
        <f t="shared" si="127"/>
        <v>36.307200000000002</v>
      </c>
      <c r="Q3436" s="201" t="s">
        <v>5171</v>
      </c>
    </row>
    <row r="3437" spans="1:17" s="12" customFormat="1">
      <c r="A3437" s="119" t="s">
        <v>4330</v>
      </c>
      <c r="B3437" s="6" t="s">
        <v>4474</v>
      </c>
      <c r="C3437" s="148" t="s">
        <v>8751</v>
      </c>
      <c r="D3437" s="132" t="s">
        <v>3083</v>
      </c>
      <c r="E3437" s="8">
        <v>0.04</v>
      </c>
      <c r="F3437" s="166" t="s">
        <v>39</v>
      </c>
      <c r="G3437" s="9">
        <v>2.484</v>
      </c>
      <c r="H3437" s="8"/>
      <c r="I3437" s="8"/>
      <c r="J3437" s="174"/>
      <c r="K3437" s="10"/>
      <c r="L3437" s="190">
        <f>VLOOKUP('Tabela STJ'!$F$5:$F$5098,'R$ REAJUSTADO'!$M$2:$N$44,2,FALSE)</f>
        <v>11.98</v>
      </c>
      <c r="M3437" s="53">
        <f t="shared" si="128"/>
        <v>0.47920000000000001</v>
      </c>
      <c r="N3437" s="52">
        <f>G3437*'R$ REAJUSTADO'!$P$13</f>
        <v>34.229520000000001</v>
      </c>
      <c r="O3437" s="11">
        <v>0</v>
      </c>
      <c r="P3437" s="205">
        <f t="shared" si="127"/>
        <v>34.70872</v>
      </c>
      <c r="Q3437" s="201" t="s">
        <v>5171</v>
      </c>
    </row>
    <row r="3438" spans="1:17" s="12" customFormat="1">
      <c r="A3438" s="119" t="s">
        <v>4330</v>
      </c>
      <c r="B3438" s="6" t="s">
        <v>4474</v>
      </c>
      <c r="C3438" s="148" t="s">
        <v>8752</v>
      </c>
      <c r="D3438" s="132" t="s">
        <v>3082</v>
      </c>
      <c r="E3438" s="18">
        <v>0.1</v>
      </c>
      <c r="F3438" s="166" t="s">
        <v>39</v>
      </c>
      <c r="G3438" s="9">
        <v>3.294</v>
      </c>
      <c r="H3438" s="8"/>
      <c r="I3438" s="8"/>
      <c r="J3438" s="174"/>
      <c r="K3438" s="10"/>
      <c r="L3438" s="190">
        <f>VLOOKUP('Tabela STJ'!$F$5:$F$5098,'R$ REAJUSTADO'!$M$2:$N$44,2,FALSE)</f>
        <v>11.98</v>
      </c>
      <c r="M3438" s="53">
        <f t="shared" si="128"/>
        <v>1.1980000000000002</v>
      </c>
      <c r="N3438" s="52">
        <f>G3438*'R$ REAJUSTADO'!$P$13</f>
        <v>45.39132</v>
      </c>
      <c r="O3438" s="11">
        <v>0</v>
      </c>
      <c r="P3438" s="205">
        <f t="shared" si="127"/>
        <v>46.589320000000001</v>
      </c>
      <c r="Q3438" s="201" t="s">
        <v>5171</v>
      </c>
    </row>
    <row r="3439" spans="1:17" s="12" customFormat="1">
      <c r="A3439" s="119" t="s">
        <v>4330</v>
      </c>
      <c r="B3439" s="6" t="s">
        <v>4474</v>
      </c>
      <c r="C3439" s="148" t="s">
        <v>8753</v>
      </c>
      <c r="D3439" s="132" t="s">
        <v>3084</v>
      </c>
      <c r="E3439" s="18">
        <v>0.5</v>
      </c>
      <c r="F3439" s="166" t="s">
        <v>39</v>
      </c>
      <c r="G3439" s="9">
        <v>15.435</v>
      </c>
      <c r="H3439" s="8"/>
      <c r="I3439" s="8"/>
      <c r="J3439" s="174"/>
      <c r="K3439" s="10"/>
      <c r="L3439" s="190">
        <f>VLOOKUP('Tabela STJ'!$F$5:$F$5098,'R$ REAJUSTADO'!$M$2:$N$44,2,FALSE)</f>
        <v>11.98</v>
      </c>
      <c r="M3439" s="53">
        <f t="shared" si="128"/>
        <v>5.99</v>
      </c>
      <c r="N3439" s="52">
        <f>G3439*'R$ REAJUSTADO'!$P$13</f>
        <v>212.6943</v>
      </c>
      <c r="O3439" s="11">
        <v>0</v>
      </c>
      <c r="P3439" s="205">
        <f t="shared" si="127"/>
        <v>218.68430000000001</v>
      </c>
      <c r="Q3439" s="201" t="s">
        <v>5171</v>
      </c>
    </row>
    <row r="3440" spans="1:17" s="12" customFormat="1">
      <c r="A3440" s="119" t="s">
        <v>4330</v>
      </c>
      <c r="B3440" s="6" t="s">
        <v>4474</v>
      </c>
      <c r="C3440" s="148" t="s">
        <v>8754</v>
      </c>
      <c r="D3440" s="132" t="s">
        <v>3085</v>
      </c>
      <c r="E3440" s="18">
        <v>0.1</v>
      </c>
      <c r="F3440" s="166" t="s">
        <v>39</v>
      </c>
      <c r="G3440" s="9">
        <v>4.05</v>
      </c>
      <c r="H3440" s="8"/>
      <c r="I3440" s="8"/>
      <c r="J3440" s="174"/>
      <c r="K3440" s="10"/>
      <c r="L3440" s="190">
        <f>VLOOKUP('Tabela STJ'!$F$5:$F$5098,'R$ REAJUSTADO'!$M$2:$N$44,2,FALSE)</f>
        <v>11.98</v>
      </c>
      <c r="M3440" s="53">
        <f t="shared" si="128"/>
        <v>1.1980000000000002</v>
      </c>
      <c r="N3440" s="52">
        <f>G3440*'R$ REAJUSTADO'!$P$13</f>
        <v>55.808999999999997</v>
      </c>
      <c r="O3440" s="11">
        <v>0</v>
      </c>
      <c r="P3440" s="205">
        <f t="shared" si="127"/>
        <v>57.006999999999998</v>
      </c>
      <c r="Q3440" s="201" t="s">
        <v>5171</v>
      </c>
    </row>
    <row r="3441" spans="1:17" s="12" customFormat="1">
      <c r="A3441" s="119" t="s">
        <v>4330</v>
      </c>
      <c r="B3441" s="6" t="s">
        <v>4474</v>
      </c>
      <c r="C3441" s="148" t="s">
        <v>8755</v>
      </c>
      <c r="D3441" s="132" t="s">
        <v>3086</v>
      </c>
      <c r="E3441" s="18">
        <v>0.1</v>
      </c>
      <c r="F3441" s="166" t="s">
        <v>39</v>
      </c>
      <c r="G3441" s="9">
        <v>3.96</v>
      </c>
      <c r="H3441" s="8"/>
      <c r="I3441" s="8"/>
      <c r="J3441" s="174"/>
      <c r="K3441" s="10"/>
      <c r="L3441" s="190">
        <f>VLOOKUP('Tabela STJ'!$F$5:$F$5098,'R$ REAJUSTADO'!$M$2:$N$44,2,FALSE)</f>
        <v>11.98</v>
      </c>
      <c r="M3441" s="53">
        <f t="shared" si="128"/>
        <v>1.1980000000000002</v>
      </c>
      <c r="N3441" s="52">
        <f>G3441*'R$ REAJUSTADO'!$P$13</f>
        <v>54.568799999999996</v>
      </c>
      <c r="O3441" s="11">
        <v>0</v>
      </c>
      <c r="P3441" s="205">
        <f t="shared" si="127"/>
        <v>55.766799999999996</v>
      </c>
      <c r="Q3441" s="201" t="s">
        <v>5171</v>
      </c>
    </row>
    <row r="3442" spans="1:17" s="12" customFormat="1">
      <c r="A3442" s="119" t="s">
        <v>4330</v>
      </c>
      <c r="B3442" s="6" t="s">
        <v>4474</v>
      </c>
      <c r="C3442" s="148" t="s">
        <v>8756</v>
      </c>
      <c r="D3442" s="132" t="s">
        <v>3087</v>
      </c>
      <c r="E3442" s="8">
        <v>0.1</v>
      </c>
      <c r="F3442" s="166" t="s">
        <v>39</v>
      </c>
      <c r="G3442" s="9">
        <v>3.96</v>
      </c>
      <c r="H3442" s="8"/>
      <c r="I3442" s="8"/>
      <c r="J3442" s="174"/>
      <c r="K3442" s="10"/>
      <c r="L3442" s="190">
        <f>VLOOKUP('Tabela STJ'!$F$5:$F$5098,'R$ REAJUSTADO'!$M$2:$N$44,2,FALSE)</f>
        <v>11.98</v>
      </c>
      <c r="M3442" s="53">
        <f t="shared" si="128"/>
        <v>1.1980000000000002</v>
      </c>
      <c r="N3442" s="52">
        <f>G3442*'R$ REAJUSTADO'!$P$13</f>
        <v>54.568799999999996</v>
      </c>
      <c r="O3442" s="11">
        <v>0</v>
      </c>
      <c r="P3442" s="205">
        <f t="shared" si="127"/>
        <v>55.766799999999996</v>
      </c>
      <c r="Q3442" s="201" t="s">
        <v>5171</v>
      </c>
    </row>
    <row r="3443" spans="1:17" s="12" customFormat="1">
      <c r="A3443" s="119" t="s">
        <v>4330</v>
      </c>
      <c r="B3443" s="6" t="s">
        <v>4474</v>
      </c>
      <c r="C3443" s="148" t="s">
        <v>8757</v>
      </c>
      <c r="D3443" s="132" t="s">
        <v>3090</v>
      </c>
      <c r="E3443" s="8">
        <v>0.04</v>
      </c>
      <c r="F3443" s="166" t="s">
        <v>39</v>
      </c>
      <c r="G3443" s="9">
        <v>1.8</v>
      </c>
      <c r="H3443" s="8"/>
      <c r="I3443" s="8"/>
      <c r="J3443" s="174"/>
      <c r="K3443" s="10"/>
      <c r="L3443" s="190">
        <f>VLOOKUP('Tabela STJ'!$F$5:$F$5098,'R$ REAJUSTADO'!$M$2:$N$44,2,FALSE)</f>
        <v>11.98</v>
      </c>
      <c r="M3443" s="53">
        <f t="shared" si="128"/>
        <v>0.47920000000000001</v>
      </c>
      <c r="N3443" s="52">
        <f>G3443*'R$ REAJUSTADO'!$P$13</f>
        <v>24.803999999999998</v>
      </c>
      <c r="O3443" s="11">
        <v>0</v>
      </c>
      <c r="P3443" s="205">
        <f t="shared" si="127"/>
        <v>25.283199999999997</v>
      </c>
      <c r="Q3443" s="201" t="s">
        <v>5171</v>
      </c>
    </row>
    <row r="3444" spans="1:17" s="12" customFormat="1">
      <c r="A3444" s="119" t="s">
        <v>4330</v>
      </c>
      <c r="B3444" s="6" t="s">
        <v>4474</v>
      </c>
      <c r="C3444" s="148" t="s">
        <v>8758</v>
      </c>
      <c r="D3444" s="132" t="s">
        <v>3091</v>
      </c>
      <c r="E3444" s="8">
        <v>0.04</v>
      </c>
      <c r="F3444" s="166" t="s">
        <v>39</v>
      </c>
      <c r="G3444" s="9">
        <v>2.1869999999999998</v>
      </c>
      <c r="H3444" s="8"/>
      <c r="I3444" s="8"/>
      <c r="J3444" s="174"/>
      <c r="K3444" s="10"/>
      <c r="L3444" s="190">
        <f>VLOOKUP('Tabela STJ'!$F$5:$F$5098,'R$ REAJUSTADO'!$M$2:$N$44,2,FALSE)</f>
        <v>11.98</v>
      </c>
      <c r="M3444" s="53">
        <f t="shared" si="128"/>
        <v>0.47920000000000001</v>
      </c>
      <c r="N3444" s="52">
        <f>G3444*'R$ REAJUSTADO'!$P$13</f>
        <v>30.136859999999995</v>
      </c>
      <c r="O3444" s="11">
        <v>0</v>
      </c>
      <c r="P3444" s="205">
        <f t="shared" si="127"/>
        <v>30.616059999999994</v>
      </c>
      <c r="Q3444" s="201" t="s">
        <v>5171</v>
      </c>
    </row>
    <row r="3445" spans="1:17" s="12" customFormat="1">
      <c r="A3445" s="119" t="s">
        <v>4330</v>
      </c>
      <c r="B3445" s="6" t="s">
        <v>4474</v>
      </c>
      <c r="C3445" s="148" t="s">
        <v>8759</v>
      </c>
      <c r="D3445" s="132" t="s">
        <v>3092</v>
      </c>
      <c r="E3445" s="8">
        <v>0.04</v>
      </c>
      <c r="F3445" s="166" t="s">
        <v>39</v>
      </c>
      <c r="G3445" s="9">
        <v>1.8</v>
      </c>
      <c r="H3445" s="8"/>
      <c r="I3445" s="8"/>
      <c r="J3445" s="174"/>
      <c r="K3445" s="10"/>
      <c r="L3445" s="190">
        <f>VLOOKUP('Tabela STJ'!$F$5:$F$5098,'R$ REAJUSTADO'!$M$2:$N$44,2,FALSE)</f>
        <v>11.98</v>
      </c>
      <c r="M3445" s="53">
        <f t="shared" si="128"/>
        <v>0.47920000000000001</v>
      </c>
      <c r="N3445" s="52">
        <f>G3445*'R$ REAJUSTADO'!$P$13</f>
        <v>24.803999999999998</v>
      </c>
      <c r="O3445" s="11">
        <v>0</v>
      </c>
      <c r="P3445" s="205">
        <f t="shared" si="127"/>
        <v>25.283199999999997</v>
      </c>
      <c r="Q3445" s="201" t="s">
        <v>5171</v>
      </c>
    </row>
    <row r="3446" spans="1:17" s="12" customFormat="1">
      <c r="A3446" s="119" t="s">
        <v>4330</v>
      </c>
      <c r="B3446" s="6" t="s">
        <v>4474</v>
      </c>
      <c r="C3446" s="148" t="s">
        <v>8760</v>
      </c>
      <c r="D3446" s="132" t="s">
        <v>3093</v>
      </c>
      <c r="E3446" s="8">
        <v>0.04</v>
      </c>
      <c r="F3446" s="166" t="s">
        <v>39</v>
      </c>
      <c r="G3446" s="9">
        <v>2.1869999999999998</v>
      </c>
      <c r="H3446" s="8"/>
      <c r="I3446" s="8"/>
      <c r="J3446" s="174"/>
      <c r="K3446" s="10"/>
      <c r="L3446" s="190">
        <f>VLOOKUP('Tabela STJ'!$F$5:$F$5098,'R$ REAJUSTADO'!$M$2:$N$44,2,FALSE)</f>
        <v>11.98</v>
      </c>
      <c r="M3446" s="53">
        <f t="shared" si="128"/>
        <v>0.47920000000000001</v>
      </c>
      <c r="N3446" s="52">
        <f>G3446*'R$ REAJUSTADO'!$P$13</f>
        <v>30.136859999999995</v>
      </c>
      <c r="O3446" s="11">
        <v>0</v>
      </c>
      <c r="P3446" s="205">
        <f t="shared" si="127"/>
        <v>30.616059999999994</v>
      </c>
      <c r="Q3446" s="201" t="s">
        <v>5171</v>
      </c>
    </row>
    <row r="3447" spans="1:17" s="12" customFormat="1" ht="30">
      <c r="A3447" s="119" t="s">
        <v>4330</v>
      </c>
      <c r="B3447" s="6" t="s">
        <v>4474</v>
      </c>
      <c r="C3447" s="148" t="s">
        <v>8761</v>
      </c>
      <c r="D3447" s="132" t="s">
        <v>3095</v>
      </c>
      <c r="E3447" s="8">
        <v>0.04</v>
      </c>
      <c r="F3447" s="166" t="s">
        <v>39</v>
      </c>
      <c r="G3447" s="9">
        <v>0.72</v>
      </c>
      <c r="H3447" s="8"/>
      <c r="I3447" s="8"/>
      <c r="J3447" s="174"/>
      <c r="K3447" s="10"/>
      <c r="L3447" s="190">
        <f>VLOOKUP('Tabela STJ'!$F$5:$F$5098,'R$ REAJUSTADO'!$M$2:$N$44,2,FALSE)</f>
        <v>11.98</v>
      </c>
      <c r="M3447" s="53">
        <f t="shared" si="128"/>
        <v>0.47920000000000001</v>
      </c>
      <c r="N3447" s="52">
        <f>G3447*'R$ REAJUSTADO'!$P$13</f>
        <v>9.9215999999999998</v>
      </c>
      <c r="O3447" s="11">
        <v>0</v>
      </c>
      <c r="P3447" s="205">
        <f t="shared" si="127"/>
        <v>10.4008</v>
      </c>
      <c r="Q3447" s="201" t="s">
        <v>5171</v>
      </c>
    </row>
    <row r="3448" spans="1:17" s="12" customFormat="1">
      <c r="A3448" s="119" t="s">
        <v>4330</v>
      </c>
      <c r="B3448" s="6" t="s">
        <v>4474</v>
      </c>
      <c r="C3448" s="148" t="s">
        <v>8762</v>
      </c>
      <c r="D3448" s="132" t="s">
        <v>3096</v>
      </c>
      <c r="E3448" s="8">
        <v>0.1</v>
      </c>
      <c r="F3448" s="166" t="s">
        <v>39</v>
      </c>
      <c r="G3448" s="9">
        <v>3.294</v>
      </c>
      <c r="H3448" s="8"/>
      <c r="I3448" s="8"/>
      <c r="J3448" s="174"/>
      <c r="K3448" s="10"/>
      <c r="L3448" s="190">
        <f>VLOOKUP('Tabela STJ'!$F$5:$F$5098,'R$ REAJUSTADO'!$M$2:$N$44,2,FALSE)</f>
        <v>11.98</v>
      </c>
      <c r="M3448" s="53">
        <f t="shared" si="128"/>
        <v>1.1980000000000002</v>
      </c>
      <c r="N3448" s="52">
        <f>G3448*'R$ REAJUSTADO'!$P$13</f>
        <v>45.39132</v>
      </c>
      <c r="O3448" s="11">
        <v>0</v>
      </c>
      <c r="P3448" s="205">
        <f t="shared" si="127"/>
        <v>46.589320000000001</v>
      </c>
      <c r="Q3448" s="201" t="s">
        <v>5171</v>
      </c>
    </row>
    <row r="3449" spans="1:17" s="12" customFormat="1">
      <c r="A3449" s="119" t="s">
        <v>4330</v>
      </c>
      <c r="B3449" s="6" t="s">
        <v>4474</v>
      </c>
      <c r="C3449" s="148" t="s">
        <v>8763</v>
      </c>
      <c r="D3449" s="132" t="s">
        <v>3097</v>
      </c>
      <c r="E3449" s="8">
        <v>0.25</v>
      </c>
      <c r="F3449" s="166" t="s">
        <v>39</v>
      </c>
      <c r="G3449" s="9">
        <v>6.8940000000000001</v>
      </c>
      <c r="H3449" s="8"/>
      <c r="I3449" s="8"/>
      <c r="J3449" s="174"/>
      <c r="K3449" s="10"/>
      <c r="L3449" s="190">
        <f>VLOOKUP('Tabela STJ'!$F$5:$F$5098,'R$ REAJUSTADO'!$M$2:$N$44,2,FALSE)</f>
        <v>11.98</v>
      </c>
      <c r="M3449" s="53">
        <f t="shared" si="128"/>
        <v>2.9950000000000001</v>
      </c>
      <c r="N3449" s="52">
        <f>G3449*'R$ REAJUSTADO'!$P$13</f>
        <v>94.999319999999997</v>
      </c>
      <c r="O3449" s="11">
        <v>0</v>
      </c>
      <c r="P3449" s="205">
        <f t="shared" si="127"/>
        <v>97.994320000000002</v>
      </c>
      <c r="Q3449" s="201" t="s">
        <v>5171</v>
      </c>
    </row>
    <row r="3450" spans="1:17" s="12" customFormat="1">
      <c r="A3450" s="119" t="s">
        <v>4330</v>
      </c>
      <c r="B3450" s="6" t="s">
        <v>4474</v>
      </c>
      <c r="C3450" s="148" t="s">
        <v>8764</v>
      </c>
      <c r="D3450" s="132" t="s">
        <v>3098</v>
      </c>
      <c r="E3450" s="8">
        <v>0.04</v>
      </c>
      <c r="F3450" s="166" t="s">
        <v>39</v>
      </c>
      <c r="G3450" s="9">
        <v>1.8</v>
      </c>
      <c r="H3450" s="8"/>
      <c r="I3450" s="8"/>
      <c r="J3450" s="174"/>
      <c r="K3450" s="10"/>
      <c r="L3450" s="190">
        <f>VLOOKUP('Tabela STJ'!$F$5:$F$5098,'R$ REAJUSTADO'!$M$2:$N$44,2,FALSE)</f>
        <v>11.98</v>
      </c>
      <c r="M3450" s="53">
        <f t="shared" si="128"/>
        <v>0.47920000000000001</v>
      </c>
      <c r="N3450" s="52">
        <f>G3450*'R$ REAJUSTADO'!$P$13</f>
        <v>24.803999999999998</v>
      </c>
      <c r="O3450" s="11">
        <v>0</v>
      </c>
      <c r="P3450" s="205">
        <f t="shared" si="127"/>
        <v>25.283199999999997</v>
      </c>
      <c r="Q3450" s="201" t="s">
        <v>5171</v>
      </c>
    </row>
    <row r="3451" spans="1:17" s="12" customFormat="1">
      <c r="A3451" s="119" t="s">
        <v>4330</v>
      </c>
      <c r="B3451" s="6" t="s">
        <v>4474</v>
      </c>
      <c r="C3451" s="148" t="s">
        <v>8765</v>
      </c>
      <c r="D3451" s="132" t="s">
        <v>3099</v>
      </c>
      <c r="E3451" s="8">
        <v>0.25</v>
      </c>
      <c r="F3451" s="166" t="s">
        <v>39</v>
      </c>
      <c r="G3451" s="9">
        <v>4.7969999999999997</v>
      </c>
      <c r="H3451" s="8"/>
      <c r="I3451" s="8"/>
      <c r="J3451" s="174"/>
      <c r="K3451" s="10"/>
      <c r="L3451" s="190">
        <f>VLOOKUP('Tabela STJ'!$F$5:$F$5098,'R$ REAJUSTADO'!$M$2:$N$44,2,FALSE)</f>
        <v>11.98</v>
      </c>
      <c r="M3451" s="53">
        <f t="shared" si="128"/>
        <v>2.9950000000000001</v>
      </c>
      <c r="N3451" s="52">
        <f>G3451*'R$ REAJUSTADO'!$P$13</f>
        <v>66.102659999999986</v>
      </c>
      <c r="O3451" s="11">
        <v>0</v>
      </c>
      <c r="P3451" s="205">
        <f t="shared" si="127"/>
        <v>69.097659999999991</v>
      </c>
      <c r="Q3451" s="201" t="s">
        <v>5171</v>
      </c>
    </row>
    <row r="3452" spans="1:17" s="12" customFormat="1">
      <c r="A3452" s="119" t="s">
        <v>4330</v>
      </c>
      <c r="B3452" s="6" t="s">
        <v>4474</v>
      </c>
      <c r="C3452" s="148" t="s">
        <v>8766</v>
      </c>
      <c r="D3452" s="132" t="s">
        <v>3100</v>
      </c>
      <c r="E3452" s="8">
        <v>0.1</v>
      </c>
      <c r="F3452" s="166" t="s">
        <v>39</v>
      </c>
      <c r="G3452" s="9">
        <v>2.8439999999999999</v>
      </c>
      <c r="H3452" s="8"/>
      <c r="I3452" s="8"/>
      <c r="J3452" s="174"/>
      <c r="K3452" s="10"/>
      <c r="L3452" s="190">
        <f>VLOOKUP('Tabela STJ'!$F$5:$F$5098,'R$ REAJUSTADO'!$M$2:$N$44,2,FALSE)</f>
        <v>11.98</v>
      </c>
      <c r="M3452" s="53">
        <f t="shared" si="128"/>
        <v>1.1980000000000002</v>
      </c>
      <c r="N3452" s="52">
        <f>G3452*'R$ REAJUSTADO'!$P$13</f>
        <v>39.19032</v>
      </c>
      <c r="O3452" s="11">
        <v>0</v>
      </c>
      <c r="P3452" s="205">
        <f t="shared" si="127"/>
        <v>40.38832</v>
      </c>
      <c r="Q3452" s="201" t="s">
        <v>5171</v>
      </c>
    </row>
    <row r="3453" spans="1:17" s="12" customFormat="1">
      <c r="A3453" s="119" t="s">
        <v>4330</v>
      </c>
      <c r="B3453" s="6" t="s">
        <v>4474</v>
      </c>
      <c r="C3453" s="148" t="s">
        <v>8767</v>
      </c>
      <c r="D3453" s="132" t="s">
        <v>3101</v>
      </c>
      <c r="E3453" s="8">
        <v>0.1</v>
      </c>
      <c r="F3453" s="166" t="s">
        <v>39</v>
      </c>
      <c r="G3453" s="9">
        <v>3.294</v>
      </c>
      <c r="H3453" s="8"/>
      <c r="I3453" s="8"/>
      <c r="J3453" s="174"/>
      <c r="K3453" s="10"/>
      <c r="L3453" s="190">
        <f>VLOOKUP('Tabela STJ'!$F$5:$F$5098,'R$ REAJUSTADO'!$M$2:$N$44,2,FALSE)</f>
        <v>11.98</v>
      </c>
      <c r="M3453" s="53">
        <f t="shared" si="128"/>
        <v>1.1980000000000002</v>
      </c>
      <c r="N3453" s="52">
        <f>G3453*'R$ REAJUSTADO'!$P$13</f>
        <v>45.39132</v>
      </c>
      <c r="O3453" s="11">
        <v>0</v>
      </c>
      <c r="P3453" s="205">
        <f t="shared" si="127"/>
        <v>46.589320000000001</v>
      </c>
      <c r="Q3453" s="201" t="s">
        <v>5171</v>
      </c>
    </row>
    <row r="3454" spans="1:17" s="12" customFormat="1">
      <c r="A3454" s="119" t="s">
        <v>4330</v>
      </c>
      <c r="B3454" s="6" t="s">
        <v>4474</v>
      </c>
      <c r="C3454" s="148" t="s">
        <v>8768</v>
      </c>
      <c r="D3454" s="132" t="s">
        <v>3102</v>
      </c>
      <c r="E3454" s="8">
        <v>0.25</v>
      </c>
      <c r="F3454" s="166" t="s">
        <v>39</v>
      </c>
      <c r="G3454" s="9">
        <v>21.852</v>
      </c>
      <c r="H3454" s="8"/>
      <c r="I3454" s="8"/>
      <c r="J3454" s="174"/>
      <c r="K3454" s="10"/>
      <c r="L3454" s="190">
        <f>VLOOKUP('Tabela STJ'!$F$5:$F$5098,'R$ REAJUSTADO'!$M$2:$N$44,2,FALSE)</f>
        <v>11.98</v>
      </c>
      <c r="M3454" s="53">
        <f t="shared" si="128"/>
        <v>2.9950000000000001</v>
      </c>
      <c r="N3454" s="52">
        <f>G3454*'R$ REAJUSTADO'!$P$13</f>
        <v>301.12056000000001</v>
      </c>
      <c r="O3454" s="11">
        <v>0</v>
      </c>
      <c r="P3454" s="205">
        <f t="shared" si="127"/>
        <v>304.11556000000002</v>
      </c>
      <c r="Q3454" s="201" t="s">
        <v>5171</v>
      </c>
    </row>
    <row r="3455" spans="1:17" s="12" customFormat="1">
      <c r="A3455" s="119" t="s">
        <v>4330</v>
      </c>
      <c r="B3455" s="6" t="s">
        <v>4474</v>
      </c>
      <c r="C3455" s="148" t="s">
        <v>8769</v>
      </c>
      <c r="D3455" s="132" t="s">
        <v>3103</v>
      </c>
      <c r="E3455" s="8">
        <v>0.25</v>
      </c>
      <c r="F3455" s="166" t="s">
        <v>39</v>
      </c>
      <c r="G3455" s="9">
        <v>23.526</v>
      </c>
      <c r="H3455" s="8"/>
      <c r="I3455" s="8"/>
      <c r="J3455" s="174"/>
      <c r="K3455" s="10"/>
      <c r="L3455" s="190">
        <f>VLOOKUP('Tabela STJ'!$F$5:$F$5098,'R$ REAJUSTADO'!$M$2:$N$44,2,FALSE)</f>
        <v>11.98</v>
      </c>
      <c r="M3455" s="53">
        <f t="shared" si="128"/>
        <v>2.9950000000000001</v>
      </c>
      <c r="N3455" s="52">
        <f>G3455*'R$ REAJUSTADO'!$P$13</f>
        <v>324.18827999999996</v>
      </c>
      <c r="O3455" s="11">
        <v>0</v>
      </c>
      <c r="P3455" s="205">
        <f t="shared" si="127"/>
        <v>327.18327999999997</v>
      </c>
      <c r="Q3455" s="201" t="s">
        <v>5171</v>
      </c>
    </row>
    <row r="3456" spans="1:17" s="12" customFormat="1">
      <c r="A3456" s="119" t="s">
        <v>4330</v>
      </c>
      <c r="B3456" s="6" t="s">
        <v>4474</v>
      </c>
      <c r="C3456" s="148" t="s">
        <v>8770</v>
      </c>
      <c r="D3456" s="132" t="s">
        <v>3104</v>
      </c>
      <c r="E3456" s="8">
        <v>0.1</v>
      </c>
      <c r="F3456" s="166" t="s">
        <v>39</v>
      </c>
      <c r="G3456" s="9">
        <v>4.05</v>
      </c>
      <c r="H3456" s="8"/>
      <c r="I3456" s="8"/>
      <c r="J3456" s="174"/>
      <c r="K3456" s="10"/>
      <c r="L3456" s="190">
        <f>VLOOKUP('Tabela STJ'!$F$5:$F$5098,'R$ REAJUSTADO'!$M$2:$N$44,2,FALSE)</f>
        <v>11.98</v>
      </c>
      <c r="M3456" s="53">
        <f t="shared" si="128"/>
        <v>1.1980000000000002</v>
      </c>
      <c r="N3456" s="52">
        <f>G3456*'R$ REAJUSTADO'!$P$13</f>
        <v>55.808999999999997</v>
      </c>
      <c r="O3456" s="11">
        <v>0</v>
      </c>
      <c r="P3456" s="205">
        <f t="shared" si="127"/>
        <v>57.006999999999998</v>
      </c>
      <c r="Q3456" s="201" t="s">
        <v>5171</v>
      </c>
    </row>
    <row r="3457" spans="1:17" s="12" customFormat="1">
      <c r="A3457" s="119" t="s">
        <v>4330</v>
      </c>
      <c r="B3457" s="6" t="s">
        <v>4474</v>
      </c>
      <c r="C3457" s="148" t="s">
        <v>8771</v>
      </c>
      <c r="D3457" s="132" t="s">
        <v>3106</v>
      </c>
      <c r="E3457" s="8">
        <v>0.01</v>
      </c>
      <c r="F3457" s="166" t="s">
        <v>39</v>
      </c>
      <c r="G3457" s="9">
        <v>1.17</v>
      </c>
      <c r="H3457" s="8"/>
      <c r="I3457" s="8"/>
      <c r="J3457" s="174"/>
      <c r="K3457" s="10"/>
      <c r="L3457" s="190">
        <f>VLOOKUP('Tabela STJ'!$F$5:$F$5098,'R$ REAJUSTADO'!$M$2:$N$44,2,FALSE)</f>
        <v>11.98</v>
      </c>
      <c r="M3457" s="53">
        <f t="shared" si="128"/>
        <v>0.1198</v>
      </c>
      <c r="N3457" s="52">
        <f>G3457*'R$ REAJUSTADO'!$P$13</f>
        <v>16.122599999999998</v>
      </c>
      <c r="O3457" s="11">
        <v>0</v>
      </c>
      <c r="P3457" s="205">
        <f t="shared" si="127"/>
        <v>16.2424</v>
      </c>
      <c r="Q3457" s="201" t="s">
        <v>5171</v>
      </c>
    </row>
    <row r="3458" spans="1:17" s="12" customFormat="1">
      <c r="A3458" s="119" t="s">
        <v>4330</v>
      </c>
      <c r="B3458" s="6" t="s">
        <v>4474</v>
      </c>
      <c r="C3458" s="148" t="s">
        <v>8772</v>
      </c>
      <c r="D3458" s="132" t="s">
        <v>3105</v>
      </c>
      <c r="E3458" s="8">
        <v>0.04</v>
      </c>
      <c r="F3458" s="166" t="s">
        <v>39</v>
      </c>
      <c r="G3458" s="9">
        <v>1.413</v>
      </c>
      <c r="H3458" s="8"/>
      <c r="I3458" s="8"/>
      <c r="J3458" s="174"/>
      <c r="K3458" s="10"/>
      <c r="L3458" s="190">
        <f>VLOOKUP('Tabela STJ'!$F$5:$F$5098,'R$ REAJUSTADO'!$M$2:$N$44,2,FALSE)</f>
        <v>11.98</v>
      </c>
      <c r="M3458" s="53">
        <f t="shared" si="128"/>
        <v>0.47920000000000001</v>
      </c>
      <c r="N3458" s="52">
        <f>G3458*'R$ REAJUSTADO'!$P$13</f>
        <v>19.471139999999998</v>
      </c>
      <c r="O3458" s="11">
        <v>0</v>
      </c>
      <c r="P3458" s="205">
        <f t="shared" si="127"/>
        <v>19.950339999999997</v>
      </c>
      <c r="Q3458" s="201" t="s">
        <v>5171</v>
      </c>
    </row>
    <row r="3459" spans="1:17" s="12" customFormat="1">
      <c r="A3459" s="119" t="s">
        <v>4330</v>
      </c>
      <c r="B3459" s="6" t="s">
        <v>4474</v>
      </c>
      <c r="C3459" s="148" t="s">
        <v>8773</v>
      </c>
      <c r="D3459" s="132" t="s">
        <v>3107</v>
      </c>
      <c r="E3459" s="8">
        <v>0.04</v>
      </c>
      <c r="F3459" s="166" t="s">
        <v>39</v>
      </c>
      <c r="G3459" s="9">
        <v>2.484</v>
      </c>
      <c r="H3459" s="8"/>
      <c r="I3459" s="8"/>
      <c r="J3459" s="174"/>
      <c r="K3459" s="10"/>
      <c r="L3459" s="190">
        <f>VLOOKUP('Tabela STJ'!$F$5:$F$5098,'R$ REAJUSTADO'!$M$2:$N$44,2,FALSE)</f>
        <v>11.98</v>
      </c>
      <c r="M3459" s="53">
        <f t="shared" si="128"/>
        <v>0.47920000000000001</v>
      </c>
      <c r="N3459" s="52">
        <f>G3459*'R$ REAJUSTADO'!$P$13</f>
        <v>34.229520000000001</v>
      </c>
      <c r="O3459" s="11">
        <v>0</v>
      </c>
      <c r="P3459" s="205">
        <f t="shared" si="127"/>
        <v>34.70872</v>
      </c>
      <c r="Q3459" s="201" t="s">
        <v>5171</v>
      </c>
    </row>
    <row r="3460" spans="1:17" s="12" customFormat="1">
      <c r="A3460" s="119" t="s">
        <v>4330</v>
      </c>
      <c r="B3460" s="6" t="s">
        <v>4474</v>
      </c>
      <c r="C3460" s="148" t="s">
        <v>8774</v>
      </c>
      <c r="D3460" s="132" t="s">
        <v>3108</v>
      </c>
      <c r="E3460" s="8">
        <v>0.04</v>
      </c>
      <c r="F3460" s="166" t="s">
        <v>39</v>
      </c>
      <c r="G3460" s="9">
        <v>2.1869999999999998</v>
      </c>
      <c r="H3460" s="8"/>
      <c r="I3460" s="8"/>
      <c r="J3460" s="174"/>
      <c r="K3460" s="10"/>
      <c r="L3460" s="190">
        <f>VLOOKUP('Tabela STJ'!$F$5:$F$5098,'R$ REAJUSTADO'!$M$2:$N$44,2,FALSE)</f>
        <v>11.98</v>
      </c>
      <c r="M3460" s="53">
        <f t="shared" si="128"/>
        <v>0.47920000000000001</v>
      </c>
      <c r="N3460" s="52">
        <f>G3460*'R$ REAJUSTADO'!$P$13</f>
        <v>30.136859999999995</v>
      </c>
      <c r="O3460" s="11">
        <v>0</v>
      </c>
      <c r="P3460" s="205">
        <f t="shared" si="127"/>
        <v>30.616059999999994</v>
      </c>
      <c r="Q3460" s="201" t="s">
        <v>5171</v>
      </c>
    </row>
    <row r="3461" spans="1:17" s="12" customFormat="1">
      <c r="A3461" s="119" t="s">
        <v>4330</v>
      </c>
      <c r="B3461" s="6" t="s">
        <v>4474</v>
      </c>
      <c r="C3461" s="148" t="s">
        <v>8775</v>
      </c>
      <c r="D3461" s="132" t="s">
        <v>3109</v>
      </c>
      <c r="E3461" s="8">
        <v>0.04</v>
      </c>
      <c r="F3461" s="166" t="s">
        <v>39</v>
      </c>
      <c r="G3461" s="9">
        <v>1.8</v>
      </c>
      <c r="H3461" s="8"/>
      <c r="I3461" s="8"/>
      <c r="J3461" s="174"/>
      <c r="K3461" s="10"/>
      <c r="L3461" s="190">
        <f>VLOOKUP('Tabela STJ'!$F$5:$F$5098,'R$ REAJUSTADO'!$M$2:$N$44,2,FALSE)</f>
        <v>11.98</v>
      </c>
      <c r="M3461" s="53">
        <f t="shared" si="128"/>
        <v>0.47920000000000001</v>
      </c>
      <c r="N3461" s="52">
        <f>G3461*'R$ REAJUSTADO'!$P$13</f>
        <v>24.803999999999998</v>
      </c>
      <c r="O3461" s="11">
        <v>0</v>
      </c>
      <c r="P3461" s="205">
        <f t="shared" si="127"/>
        <v>25.283199999999997</v>
      </c>
      <c r="Q3461" s="201" t="s">
        <v>5171</v>
      </c>
    </row>
    <row r="3462" spans="1:17" s="12" customFormat="1">
      <c r="A3462" s="119" t="s">
        <v>4330</v>
      </c>
      <c r="B3462" s="6" t="s">
        <v>4474</v>
      </c>
      <c r="C3462" s="148" t="s">
        <v>8776</v>
      </c>
      <c r="D3462" s="132" t="s">
        <v>3110</v>
      </c>
      <c r="E3462" s="8">
        <v>0.01</v>
      </c>
      <c r="F3462" s="166" t="s">
        <v>39</v>
      </c>
      <c r="G3462" s="9">
        <v>2.0409999999999999</v>
      </c>
      <c r="H3462" s="8"/>
      <c r="I3462" s="8"/>
      <c r="J3462" s="174"/>
      <c r="K3462" s="10"/>
      <c r="L3462" s="190">
        <f>VLOOKUP('Tabela STJ'!$F$5:$F$5098,'R$ REAJUSTADO'!$M$2:$N$44,2,FALSE)</f>
        <v>11.98</v>
      </c>
      <c r="M3462" s="53">
        <f t="shared" si="128"/>
        <v>0.1198</v>
      </c>
      <c r="N3462" s="52">
        <f>G3462*'R$ REAJUSTADO'!$P$13</f>
        <v>28.124979999999997</v>
      </c>
      <c r="O3462" s="11">
        <v>0</v>
      </c>
      <c r="P3462" s="205">
        <f t="shared" si="127"/>
        <v>28.244779999999999</v>
      </c>
      <c r="Q3462" s="201" t="s">
        <v>5171</v>
      </c>
    </row>
    <row r="3463" spans="1:17" s="12" customFormat="1">
      <c r="A3463" s="119" t="s">
        <v>4330</v>
      </c>
      <c r="B3463" s="6" t="s">
        <v>4474</v>
      </c>
      <c r="C3463" s="148" t="s">
        <v>8777</v>
      </c>
      <c r="D3463" s="132" t="s">
        <v>3111</v>
      </c>
      <c r="E3463" s="8">
        <v>0.01</v>
      </c>
      <c r="F3463" s="166" t="s">
        <v>39</v>
      </c>
      <c r="G3463" s="9">
        <v>1.17</v>
      </c>
      <c r="H3463" s="8"/>
      <c r="I3463" s="8"/>
      <c r="J3463" s="174"/>
      <c r="K3463" s="10"/>
      <c r="L3463" s="190">
        <f>VLOOKUP('Tabela STJ'!$F$5:$F$5098,'R$ REAJUSTADO'!$M$2:$N$44,2,FALSE)</f>
        <v>11.98</v>
      </c>
      <c r="M3463" s="53">
        <f t="shared" si="128"/>
        <v>0.1198</v>
      </c>
      <c r="N3463" s="52">
        <f>G3463*'R$ REAJUSTADO'!$P$13</f>
        <v>16.122599999999998</v>
      </c>
      <c r="O3463" s="11">
        <v>0</v>
      </c>
      <c r="P3463" s="205">
        <f t="shared" si="127"/>
        <v>16.2424</v>
      </c>
      <c r="Q3463" s="201" t="s">
        <v>5171</v>
      </c>
    </row>
    <row r="3464" spans="1:17" s="12" customFormat="1">
      <c r="A3464" s="119" t="s">
        <v>4330</v>
      </c>
      <c r="B3464" s="6" t="s">
        <v>4474</v>
      </c>
      <c r="C3464" s="148" t="s">
        <v>8778</v>
      </c>
      <c r="D3464" s="132" t="s">
        <v>3112</v>
      </c>
      <c r="E3464" s="8">
        <v>0.25</v>
      </c>
      <c r="F3464" s="166" t="s">
        <v>39</v>
      </c>
      <c r="G3464" s="9">
        <v>4.7969999999999997</v>
      </c>
      <c r="H3464" s="8"/>
      <c r="I3464" s="8"/>
      <c r="J3464" s="174"/>
      <c r="K3464" s="10"/>
      <c r="L3464" s="190">
        <f>VLOOKUP('Tabela STJ'!$F$5:$F$5098,'R$ REAJUSTADO'!$M$2:$N$44,2,FALSE)</f>
        <v>11.98</v>
      </c>
      <c r="M3464" s="53">
        <f t="shared" si="128"/>
        <v>2.9950000000000001</v>
      </c>
      <c r="N3464" s="52">
        <f>G3464*'R$ REAJUSTADO'!$P$13</f>
        <v>66.102659999999986</v>
      </c>
      <c r="O3464" s="11">
        <v>0</v>
      </c>
      <c r="P3464" s="205">
        <f t="shared" si="127"/>
        <v>69.097659999999991</v>
      </c>
      <c r="Q3464" s="201" t="s">
        <v>5171</v>
      </c>
    </row>
    <row r="3465" spans="1:17" s="12" customFormat="1">
      <c r="A3465" s="119" t="s">
        <v>4330</v>
      </c>
      <c r="B3465" s="6" t="s">
        <v>4474</v>
      </c>
      <c r="C3465" s="148" t="s">
        <v>8779</v>
      </c>
      <c r="D3465" s="132" t="s">
        <v>3113</v>
      </c>
      <c r="E3465" s="8">
        <v>0.01</v>
      </c>
      <c r="F3465" s="166" t="s">
        <v>39</v>
      </c>
      <c r="G3465" s="9">
        <v>1.17</v>
      </c>
      <c r="H3465" s="8"/>
      <c r="I3465" s="8"/>
      <c r="J3465" s="174"/>
      <c r="K3465" s="10"/>
      <c r="L3465" s="190">
        <f>VLOOKUP('Tabela STJ'!$F$5:$F$5098,'R$ REAJUSTADO'!$M$2:$N$44,2,FALSE)</f>
        <v>11.98</v>
      </c>
      <c r="M3465" s="53">
        <f t="shared" si="128"/>
        <v>0.1198</v>
      </c>
      <c r="N3465" s="52">
        <f>G3465*'R$ REAJUSTADO'!$P$13</f>
        <v>16.122599999999998</v>
      </c>
      <c r="O3465" s="11">
        <v>0</v>
      </c>
      <c r="P3465" s="205">
        <f t="shared" si="127"/>
        <v>16.2424</v>
      </c>
      <c r="Q3465" s="201" t="s">
        <v>5171</v>
      </c>
    </row>
    <row r="3466" spans="1:17" s="12" customFormat="1">
      <c r="A3466" s="119" t="s">
        <v>4330</v>
      </c>
      <c r="B3466" s="6" t="s">
        <v>4474</v>
      </c>
      <c r="C3466" s="148" t="s">
        <v>8780</v>
      </c>
      <c r="D3466" s="132" t="s">
        <v>3115</v>
      </c>
      <c r="E3466" s="8">
        <v>0.04</v>
      </c>
      <c r="F3466" s="166" t="s">
        <v>39</v>
      </c>
      <c r="G3466" s="9">
        <v>2.1869999999999998</v>
      </c>
      <c r="H3466" s="8"/>
      <c r="I3466" s="8"/>
      <c r="J3466" s="174"/>
      <c r="K3466" s="10"/>
      <c r="L3466" s="190">
        <f>VLOOKUP('Tabela STJ'!$F$5:$F$5098,'R$ REAJUSTADO'!$M$2:$N$44,2,FALSE)</f>
        <v>11.98</v>
      </c>
      <c r="M3466" s="53">
        <f t="shared" si="128"/>
        <v>0.47920000000000001</v>
      </c>
      <c r="N3466" s="52">
        <f>G3466*'R$ REAJUSTADO'!$P$13</f>
        <v>30.136859999999995</v>
      </c>
      <c r="O3466" s="11">
        <v>0</v>
      </c>
      <c r="P3466" s="205">
        <f t="shared" ref="P3466:P3529" si="129">SUM(M3466:O3466)</f>
        <v>30.616059999999994</v>
      </c>
      <c r="Q3466" s="201" t="s">
        <v>5171</v>
      </c>
    </row>
    <row r="3467" spans="1:17" s="12" customFormat="1">
      <c r="A3467" s="119" t="s">
        <v>4330</v>
      </c>
      <c r="B3467" s="6" t="s">
        <v>4474</v>
      </c>
      <c r="C3467" s="148" t="s">
        <v>8781</v>
      </c>
      <c r="D3467" s="132" t="s">
        <v>3114</v>
      </c>
      <c r="E3467" s="8">
        <v>0.04</v>
      </c>
      <c r="F3467" s="166" t="s">
        <v>39</v>
      </c>
      <c r="G3467" s="9">
        <v>2.484</v>
      </c>
      <c r="H3467" s="8"/>
      <c r="I3467" s="8"/>
      <c r="J3467" s="174"/>
      <c r="K3467" s="10"/>
      <c r="L3467" s="190">
        <f>VLOOKUP('Tabela STJ'!$F$5:$F$5098,'R$ REAJUSTADO'!$M$2:$N$44,2,FALSE)</f>
        <v>11.98</v>
      </c>
      <c r="M3467" s="53">
        <f t="shared" ref="M3467:M3530" si="130">L3467*E3467</f>
        <v>0.47920000000000001</v>
      </c>
      <c r="N3467" s="52">
        <f>G3467*'R$ REAJUSTADO'!$P$13</f>
        <v>34.229520000000001</v>
      </c>
      <c r="O3467" s="11">
        <v>0</v>
      </c>
      <c r="P3467" s="205">
        <f t="shared" si="129"/>
        <v>34.70872</v>
      </c>
      <c r="Q3467" s="201" t="s">
        <v>5171</v>
      </c>
    </row>
    <row r="3468" spans="1:17" s="12" customFormat="1">
      <c r="A3468" s="119" t="s">
        <v>4330</v>
      </c>
      <c r="B3468" s="6" t="s">
        <v>4474</v>
      </c>
      <c r="C3468" s="148" t="s">
        <v>8782</v>
      </c>
      <c r="D3468" s="132" t="s">
        <v>3116</v>
      </c>
      <c r="E3468" s="18">
        <v>0.5</v>
      </c>
      <c r="F3468" s="166" t="s">
        <v>39</v>
      </c>
      <c r="G3468" s="9">
        <v>12.167999999999999</v>
      </c>
      <c r="H3468" s="8"/>
      <c r="I3468" s="8"/>
      <c r="J3468" s="174"/>
      <c r="K3468" s="10"/>
      <c r="L3468" s="190">
        <f>VLOOKUP('Tabela STJ'!$F$5:$F$5098,'R$ REAJUSTADO'!$M$2:$N$44,2,FALSE)</f>
        <v>11.98</v>
      </c>
      <c r="M3468" s="53">
        <f t="shared" si="130"/>
        <v>5.99</v>
      </c>
      <c r="N3468" s="52">
        <f>G3468*'R$ REAJUSTADO'!$P$13</f>
        <v>167.67504</v>
      </c>
      <c r="O3468" s="11">
        <v>0</v>
      </c>
      <c r="P3468" s="205">
        <f t="shared" si="129"/>
        <v>173.66504</v>
      </c>
      <c r="Q3468" s="201" t="s">
        <v>5171</v>
      </c>
    </row>
    <row r="3469" spans="1:17" s="12" customFormat="1">
      <c r="A3469" s="119" t="s">
        <v>4330</v>
      </c>
      <c r="B3469" s="6" t="s">
        <v>4474</v>
      </c>
      <c r="C3469" s="148" t="s">
        <v>8783</v>
      </c>
      <c r="D3469" s="132" t="s">
        <v>3117</v>
      </c>
      <c r="E3469" s="8">
        <v>0.04</v>
      </c>
      <c r="F3469" s="166" t="s">
        <v>39</v>
      </c>
      <c r="G3469" s="9">
        <v>2.484</v>
      </c>
      <c r="H3469" s="8"/>
      <c r="I3469" s="8"/>
      <c r="J3469" s="174"/>
      <c r="K3469" s="10"/>
      <c r="L3469" s="190">
        <f>VLOOKUP('Tabela STJ'!$F$5:$F$5098,'R$ REAJUSTADO'!$M$2:$N$44,2,FALSE)</f>
        <v>11.98</v>
      </c>
      <c r="M3469" s="53">
        <f t="shared" si="130"/>
        <v>0.47920000000000001</v>
      </c>
      <c r="N3469" s="52">
        <f>G3469*'R$ REAJUSTADO'!$P$13</f>
        <v>34.229520000000001</v>
      </c>
      <c r="O3469" s="11">
        <v>0</v>
      </c>
      <c r="P3469" s="205">
        <f t="shared" si="129"/>
        <v>34.70872</v>
      </c>
      <c r="Q3469" s="201" t="s">
        <v>5171</v>
      </c>
    </row>
    <row r="3470" spans="1:17" s="12" customFormat="1">
      <c r="A3470" s="119" t="s">
        <v>4330</v>
      </c>
      <c r="B3470" s="6" t="s">
        <v>4474</v>
      </c>
      <c r="C3470" s="148" t="s">
        <v>8784</v>
      </c>
      <c r="D3470" s="132" t="s">
        <v>3118</v>
      </c>
      <c r="E3470" s="8">
        <v>0.04</v>
      </c>
      <c r="F3470" s="166" t="s">
        <v>39</v>
      </c>
      <c r="G3470" s="9">
        <v>0.69299999999999995</v>
      </c>
      <c r="H3470" s="8"/>
      <c r="I3470" s="8"/>
      <c r="J3470" s="174"/>
      <c r="K3470" s="10"/>
      <c r="L3470" s="190">
        <f>VLOOKUP('Tabela STJ'!$F$5:$F$5098,'R$ REAJUSTADO'!$M$2:$N$44,2,FALSE)</f>
        <v>11.98</v>
      </c>
      <c r="M3470" s="53">
        <f t="shared" si="130"/>
        <v>0.47920000000000001</v>
      </c>
      <c r="N3470" s="52">
        <f>G3470*'R$ REAJUSTADO'!$P$13</f>
        <v>9.5495399999999986</v>
      </c>
      <c r="O3470" s="11">
        <v>0</v>
      </c>
      <c r="P3470" s="205">
        <f t="shared" si="129"/>
        <v>10.028739999999999</v>
      </c>
      <c r="Q3470" s="201" t="s">
        <v>5171</v>
      </c>
    </row>
    <row r="3471" spans="1:17" s="12" customFormat="1">
      <c r="A3471" s="119" t="s">
        <v>4330</v>
      </c>
      <c r="B3471" s="6" t="s">
        <v>4474</v>
      </c>
      <c r="C3471" s="148" t="s">
        <v>8785</v>
      </c>
      <c r="D3471" s="132" t="s">
        <v>3119</v>
      </c>
      <c r="E3471" s="8">
        <v>0.04</v>
      </c>
      <c r="F3471" s="166" t="s">
        <v>39</v>
      </c>
      <c r="G3471" s="9">
        <v>0.72</v>
      </c>
      <c r="H3471" s="8"/>
      <c r="I3471" s="8"/>
      <c r="J3471" s="174"/>
      <c r="K3471" s="10"/>
      <c r="L3471" s="190">
        <f>VLOOKUP('Tabela STJ'!$F$5:$F$5098,'R$ REAJUSTADO'!$M$2:$N$44,2,FALSE)</f>
        <v>11.98</v>
      </c>
      <c r="M3471" s="53">
        <f t="shared" si="130"/>
        <v>0.47920000000000001</v>
      </c>
      <c r="N3471" s="52">
        <f>G3471*'R$ REAJUSTADO'!$P$13</f>
        <v>9.9215999999999998</v>
      </c>
      <c r="O3471" s="11">
        <v>0</v>
      </c>
      <c r="P3471" s="205">
        <f t="shared" si="129"/>
        <v>10.4008</v>
      </c>
      <c r="Q3471" s="201" t="s">
        <v>5171</v>
      </c>
    </row>
    <row r="3472" spans="1:17" s="12" customFormat="1">
      <c r="A3472" s="119" t="s">
        <v>4330</v>
      </c>
      <c r="B3472" s="6" t="s">
        <v>4474</v>
      </c>
      <c r="C3472" s="148" t="s">
        <v>8786</v>
      </c>
      <c r="D3472" s="132" t="s">
        <v>3120</v>
      </c>
      <c r="E3472" s="8">
        <v>0.04</v>
      </c>
      <c r="F3472" s="166" t="s">
        <v>39</v>
      </c>
      <c r="G3472" s="9">
        <v>0.72</v>
      </c>
      <c r="H3472" s="8"/>
      <c r="I3472" s="8"/>
      <c r="J3472" s="174"/>
      <c r="K3472" s="10"/>
      <c r="L3472" s="190">
        <f>VLOOKUP('Tabela STJ'!$F$5:$F$5098,'R$ REAJUSTADO'!$M$2:$N$44,2,FALSE)</f>
        <v>11.98</v>
      </c>
      <c r="M3472" s="53">
        <f t="shared" si="130"/>
        <v>0.47920000000000001</v>
      </c>
      <c r="N3472" s="52">
        <f>G3472*'R$ REAJUSTADO'!$P$13</f>
        <v>9.9215999999999998</v>
      </c>
      <c r="O3472" s="11">
        <v>0</v>
      </c>
      <c r="P3472" s="205">
        <f t="shared" si="129"/>
        <v>10.4008</v>
      </c>
      <c r="Q3472" s="201" t="s">
        <v>5171</v>
      </c>
    </row>
    <row r="3473" spans="1:17" s="12" customFormat="1">
      <c r="A3473" s="119" t="s">
        <v>4330</v>
      </c>
      <c r="B3473" s="6" t="s">
        <v>4474</v>
      </c>
      <c r="C3473" s="148" t="s">
        <v>8787</v>
      </c>
      <c r="D3473" s="132" t="s">
        <v>3121</v>
      </c>
      <c r="E3473" s="8">
        <v>0.1</v>
      </c>
      <c r="F3473" s="166" t="s">
        <v>39</v>
      </c>
      <c r="G3473" s="9">
        <v>5.0940000000000003</v>
      </c>
      <c r="H3473" s="8"/>
      <c r="I3473" s="8"/>
      <c r="J3473" s="174"/>
      <c r="K3473" s="10"/>
      <c r="L3473" s="190">
        <f>VLOOKUP('Tabela STJ'!$F$5:$F$5098,'R$ REAJUSTADO'!$M$2:$N$44,2,FALSE)</f>
        <v>11.98</v>
      </c>
      <c r="M3473" s="53">
        <f t="shared" si="130"/>
        <v>1.1980000000000002</v>
      </c>
      <c r="N3473" s="52">
        <f>G3473*'R$ REAJUSTADO'!$P$13</f>
        <v>70.195319999999995</v>
      </c>
      <c r="O3473" s="11">
        <v>0</v>
      </c>
      <c r="P3473" s="205">
        <f t="shared" si="129"/>
        <v>71.393319999999989</v>
      </c>
      <c r="Q3473" s="201" t="s">
        <v>5171</v>
      </c>
    </row>
    <row r="3474" spans="1:17" s="12" customFormat="1">
      <c r="A3474" s="119" t="s">
        <v>4330</v>
      </c>
      <c r="B3474" s="6" t="s">
        <v>4474</v>
      </c>
      <c r="C3474" s="148" t="s">
        <v>8788</v>
      </c>
      <c r="D3474" s="132" t="s">
        <v>3122</v>
      </c>
      <c r="E3474" s="8">
        <v>0.04</v>
      </c>
      <c r="F3474" s="166" t="s">
        <v>39</v>
      </c>
      <c r="G3474" s="9">
        <v>1.8</v>
      </c>
      <c r="H3474" s="8"/>
      <c r="I3474" s="8"/>
      <c r="J3474" s="174"/>
      <c r="K3474" s="10"/>
      <c r="L3474" s="190">
        <f>VLOOKUP('Tabela STJ'!$F$5:$F$5098,'R$ REAJUSTADO'!$M$2:$N$44,2,FALSE)</f>
        <v>11.98</v>
      </c>
      <c r="M3474" s="53">
        <f t="shared" si="130"/>
        <v>0.47920000000000001</v>
      </c>
      <c r="N3474" s="52">
        <f>G3474*'R$ REAJUSTADO'!$P$13</f>
        <v>24.803999999999998</v>
      </c>
      <c r="O3474" s="11">
        <v>0</v>
      </c>
      <c r="P3474" s="205">
        <f t="shared" si="129"/>
        <v>25.283199999999997</v>
      </c>
      <c r="Q3474" s="201" t="s">
        <v>5171</v>
      </c>
    </row>
    <row r="3475" spans="1:17" s="12" customFormat="1">
      <c r="A3475" s="119" t="s">
        <v>4330</v>
      </c>
      <c r="B3475" s="6" t="s">
        <v>4474</v>
      </c>
      <c r="C3475" s="148" t="s">
        <v>8789</v>
      </c>
      <c r="D3475" s="132" t="s">
        <v>3123</v>
      </c>
      <c r="E3475" s="8">
        <v>0.04</v>
      </c>
      <c r="F3475" s="166" t="s">
        <v>39</v>
      </c>
      <c r="G3475" s="9">
        <v>2.1869999999999998</v>
      </c>
      <c r="H3475" s="8"/>
      <c r="I3475" s="8"/>
      <c r="J3475" s="174"/>
      <c r="K3475" s="10"/>
      <c r="L3475" s="190">
        <f>VLOOKUP('Tabela STJ'!$F$5:$F$5098,'R$ REAJUSTADO'!$M$2:$N$44,2,FALSE)</f>
        <v>11.98</v>
      </c>
      <c r="M3475" s="53">
        <f t="shared" si="130"/>
        <v>0.47920000000000001</v>
      </c>
      <c r="N3475" s="52">
        <f>G3475*'R$ REAJUSTADO'!$P$13</f>
        <v>30.136859999999995</v>
      </c>
      <c r="O3475" s="11">
        <v>0</v>
      </c>
      <c r="P3475" s="205">
        <f t="shared" si="129"/>
        <v>30.616059999999994</v>
      </c>
      <c r="Q3475" s="201" t="s">
        <v>5171</v>
      </c>
    </row>
    <row r="3476" spans="1:17" s="12" customFormat="1">
      <c r="A3476" s="119" t="s">
        <v>4330</v>
      </c>
      <c r="B3476" s="6" t="s">
        <v>4474</v>
      </c>
      <c r="C3476" s="148" t="s">
        <v>8790</v>
      </c>
      <c r="D3476" s="132" t="s">
        <v>3124</v>
      </c>
      <c r="E3476" s="8">
        <v>0.04</v>
      </c>
      <c r="F3476" s="166" t="s">
        <v>39</v>
      </c>
      <c r="G3476" s="9">
        <v>2.484</v>
      </c>
      <c r="H3476" s="8"/>
      <c r="I3476" s="8"/>
      <c r="J3476" s="174"/>
      <c r="K3476" s="10"/>
      <c r="L3476" s="190">
        <f>VLOOKUP('Tabela STJ'!$F$5:$F$5098,'R$ REAJUSTADO'!$M$2:$N$44,2,FALSE)</f>
        <v>11.98</v>
      </c>
      <c r="M3476" s="53">
        <f t="shared" si="130"/>
        <v>0.47920000000000001</v>
      </c>
      <c r="N3476" s="52">
        <f>G3476*'R$ REAJUSTADO'!$P$13</f>
        <v>34.229520000000001</v>
      </c>
      <c r="O3476" s="11">
        <v>0</v>
      </c>
      <c r="P3476" s="205">
        <f t="shared" si="129"/>
        <v>34.70872</v>
      </c>
      <c r="Q3476" s="201" t="s">
        <v>5171</v>
      </c>
    </row>
    <row r="3477" spans="1:17" s="12" customFormat="1">
      <c r="A3477" s="119" t="s">
        <v>4330</v>
      </c>
      <c r="B3477" s="6" t="s">
        <v>4474</v>
      </c>
      <c r="C3477" s="148" t="s">
        <v>8791</v>
      </c>
      <c r="D3477" s="132" t="s">
        <v>3125</v>
      </c>
      <c r="E3477" s="8">
        <v>0.04</v>
      </c>
      <c r="F3477" s="166" t="s">
        <v>39</v>
      </c>
      <c r="G3477" s="9">
        <v>1.8</v>
      </c>
      <c r="H3477" s="8"/>
      <c r="I3477" s="8"/>
      <c r="J3477" s="174"/>
      <c r="K3477" s="10"/>
      <c r="L3477" s="190">
        <f>VLOOKUP('Tabela STJ'!$F$5:$F$5098,'R$ REAJUSTADO'!$M$2:$N$44,2,FALSE)</f>
        <v>11.98</v>
      </c>
      <c r="M3477" s="53">
        <f t="shared" si="130"/>
        <v>0.47920000000000001</v>
      </c>
      <c r="N3477" s="52">
        <f>G3477*'R$ REAJUSTADO'!$P$13</f>
        <v>24.803999999999998</v>
      </c>
      <c r="O3477" s="11">
        <v>0</v>
      </c>
      <c r="P3477" s="205">
        <f t="shared" si="129"/>
        <v>25.283199999999997</v>
      </c>
      <c r="Q3477" s="201" t="s">
        <v>5171</v>
      </c>
    </row>
    <row r="3478" spans="1:17" s="12" customFormat="1">
      <c r="A3478" s="119" t="s">
        <v>4330</v>
      </c>
      <c r="B3478" s="6" t="s">
        <v>4474</v>
      </c>
      <c r="C3478" s="148" t="s">
        <v>8792</v>
      </c>
      <c r="D3478" s="132" t="s">
        <v>3126</v>
      </c>
      <c r="E3478" s="8">
        <v>0.1</v>
      </c>
      <c r="F3478" s="166" t="s">
        <v>39</v>
      </c>
      <c r="G3478" s="9">
        <v>3.6</v>
      </c>
      <c r="H3478" s="8"/>
      <c r="I3478" s="8"/>
      <c r="J3478" s="174"/>
      <c r="K3478" s="10"/>
      <c r="L3478" s="190">
        <f>VLOOKUP('Tabela STJ'!$F$5:$F$5098,'R$ REAJUSTADO'!$M$2:$N$44,2,FALSE)</f>
        <v>11.98</v>
      </c>
      <c r="M3478" s="53">
        <f t="shared" si="130"/>
        <v>1.1980000000000002</v>
      </c>
      <c r="N3478" s="52">
        <f>G3478*'R$ REAJUSTADO'!$P$13</f>
        <v>49.607999999999997</v>
      </c>
      <c r="O3478" s="11">
        <v>0</v>
      </c>
      <c r="P3478" s="205">
        <f t="shared" si="129"/>
        <v>50.805999999999997</v>
      </c>
      <c r="Q3478" s="201" t="s">
        <v>5171</v>
      </c>
    </row>
    <row r="3479" spans="1:17" s="12" customFormat="1">
      <c r="A3479" s="119" t="s">
        <v>4330</v>
      </c>
      <c r="B3479" s="6" t="s">
        <v>4474</v>
      </c>
      <c r="C3479" s="148" t="s">
        <v>8793</v>
      </c>
      <c r="D3479" s="132" t="s">
        <v>3127</v>
      </c>
      <c r="E3479" s="8">
        <v>0.1</v>
      </c>
      <c r="F3479" s="166" t="s">
        <v>39</v>
      </c>
      <c r="G3479" s="9">
        <v>3.6</v>
      </c>
      <c r="H3479" s="8"/>
      <c r="I3479" s="8"/>
      <c r="J3479" s="174"/>
      <c r="K3479" s="10"/>
      <c r="L3479" s="190">
        <f>VLOOKUP('Tabela STJ'!$F$5:$F$5098,'R$ REAJUSTADO'!$M$2:$N$44,2,FALSE)</f>
        <v>11.98</v>
      </c>
      <c r="M3479" s="53">
        <f t="shared" si="130"/>
        <v>1.1980000000000002</v>
      </c>
      <c r="N3479" s="52">
        <f>G3479*'R$ REAJUSTADO'!$P$13</f>
        <v>49.607999999999997</v>
      </c>
      <c r="O3479" s="11">
        <v>0</v>
      </c>
      <c r="P3479" s="205">
        <f t="shared" si="129"/>
        <v>50.805999999999997</v>
      </c>
      <c r="Q3479" s="201" t="s">
        <v>5171</v>
      </c>
    </row>
    <row r="3480" spans="1:17" s="12" customFormat="1">
      <c r="A3480" s="119" t="s">
        <v>4330</v>
      </c>
      <c r="B3480" s="6" t="s">
        <v>4474</v>
      </c>
      <c r="C3480" s="148" t="s">
        <v>8794</v>
      </c>
      <c r="D3480" s="132" t="s">
        <v>3128</v>
      </c>
      <c r="E3480" s="8">
        <v>0.04</v>
      </c>
      <c r="F3480" s="166" t="s">
        <v>39</v>
      </c>
      <c r="G3480" s="9">
        <v>1.8</v>
      </c>
      <c r="H3480" s="8"/>
      <c r="I3480" s="8"/>
      <c r="J3480" s="174"/>
      <c r="K3480" s="10"/>
      <c r="L3480" s="190">
        <f>VLOOKUP('Tabela STJ'!$F$5:$F$5098,'R$ REAJUSTADO'!$M$2:$N$44,2,FALSE)</f>
        <v>11.98</v>
      </c>
      <c r="M3480" s="53">
        <f t="shared" si="130"/>
        <v>0.47920000000000001</v>
      </c>
      <c r="N3480" s="52">
        <f>G3480*'R$ REAJUSTADO'!$P$13</f>
        <v>24.803999999999998</v>
      </c>
      <c r="O3480" s="11">
        <v>0</v>
      </c>
      <c r="P3480" s="205">
        <f t="shared" si="129"/>
        <v>25.283199999999997</v>
      </c>
      <c r="Q3480" s="201" t="s">
        <v>5171</v>
      </c>
    </row>
    <row r="3481" spans="1:17" s="12" customFormat="1">
      <c r="A3481" s="119" t="s">
        <v>4330</v>
      </c>
      <c r="B3481" s="6" t="s">
        <v>4474</v>
      </c>
      <c r="C3481" s="148" t="s">
        <v>8795</v>
      </c>
      <c r="D3481" s="132" t="s">
        <v>3129</v>
      </c>
      <c r="E3481" s="18">
        <v>0.1</v>
      </c>
      <c r="F3481" s="166" t="s">
        <v>39</v>
      </c>
      <c r="G3481" s="9">
        <v>3.294</v>
      </c>
      <c r="H3481" s="8"/>
      <c r="I3481" s="8"/>
      <c r="J3481" s="174"/>
      <c r="K3481" s="10"/>
      <c r="L3481" s="190">
        <f>VLOOKUP('Tabela STJ'!$F$5:$F$5098,'R$ REAJUSTADO'!$M$2:$N$44,2,FALSE)</f>
        <v>11.98</v>
      </c>
      <c r="M3481" s="53">
        <f t="shared" si="130"/>
        <v>1.1980000000000002</v>
      </c>
      <c r="N3481" s="52">
        <f>G3481*'R$ REAJUSTADO'!$P$13</f>
        <v>45.39132</v>
      </c>
      <c r="O3481" s="11">
        <v>0</v>
      </c>
      <c r="P3481" s="205">
        <f t="shared" si="129"/>
        <v>46.589320000000001</v>
      </c>
      <c r="Q3481" s="201" t="s">
        <v>5171</v>
      </c>
    </row>
    <row r="3482" spans="1:17" s="12" customFormat="1">
      <c r="A3482" s="119" t="s">
        <v>4330</v>
      </c>
      <c r="B3482" s="6" t="s">
        <v>4474</v>
      </c>
      <c r="C3482" s="148" t="s">
        <v>8796</v>
      </c>
      <c r="D3482" s="132" t="s">
        <v>3130</v>
      </c>
      <c r="E3482" s="18">
        <v>0.1</v>
      </c>
      <c r="F3482" s="166" t="s">
        <v>39</v>
      </c>
      <c r="G3482" s="9">
        <v>3.294</v>
      </c>
      <c r="H3482" s="8"/>
      <c r="I3482" s="8"/>
      <c r="J3482" s="174"/>
      <c r="K3482" s="10"/>
      <c r="L3482" s="190">
        <f>VLOOKUP('Tabela STJ'!$F$5:$F$5098,'R$ REAJUSTADO'!$M$2:$N$44,2,FALSE)</f>
        <v>11.98</v>
      </c>
      <c r="M3482" s="53">
        <f t="shared" si="130"/>
        <v>1.1980000000000002</v>
      </c>
      <c r="N3482" s="52">
        <f>G3482*'R$ REAJUSTADO'!$P$13</f>
        <v>45.39132</v>
      </c>
      <c r="O3482" s="11">
        <v>0</v>
      </c>
      <c r="P3482" s="205">
        <f t="shared" si="129"/>
        <v>46.589320000000001</v>
      </c>
      <c r="Q3482" s="201" t="s">
        <v>5171</v>
      </c>
    </row>
    <row r="3483" spans="1:17" s="12" customFormat="1">
      <c r="A3483" s="119" t="s">
        <v>4330</v>
      </c>
      <c r="B3483" s="6" t="s">
        <v>4474</v>
      </c>
      <c r="C3483" s="148" t="s">
        <v>8797</v>
      </c>
      <c r="D3483" s="132" t="s">
        <v>3131</v>
      </c>
      <c r="E3483" s="8">
        <v>0.04</v>
      </c>
      <c r="F3483" s="166" t="s">
        <v>39</v>
      </c>
      <c r="G3483" s="9">
        <v>1.8</v>
      </c>
      <c r="H3483" s="8"/>
      <c r="I3483" s="8"/>
      <c r="J3483" s="174"/>
      <c r="K3483" s="10"/>
      <c r="L3483" s="190">
        <f>VLOOKUP('Tabela STJ'!$F$5:$F$5098,'R$ REAJUSTADO'!$M$2:$N$44,2,FALSE)</f>
        <v>11.98</v>
      </c>
      <c r="M3483" s="53">
        <f t="shared" si="130"/>
        <v>0.47920000000000001</v>
      </c>
      <c r="N3483" s="52">
        <f>G3483*'R$ REAJUSTADO'!$P$13</f>
        <v>24.803999999999998</v>
      </c>
      <c r="O3483" s="11">
        <v>0</v>
      </c>
      <c r="P3483" s="205">
        <f t="shared" si="129"/>
        <v>25.283199999999997</v>
      </c>
      <c r="Q3483" s="201" t="s">
        <v>5171</v>
      </c>
    </row>
    <row r="3484" spans="1:17" s="12" customFormat="1">
      <c r="A3484" s="119" t="s">
        <v>4330</v>
      </c>
      <c r="B3484" s="6" t="s">
        <v>4474</v>
      </c>
      <c r="C3484" s="148" t="s">
        <v>8798</v>
      </c>
      <c r="D3484" s="132" t="s">
        <v>3132</v>
      </c>
      <c r="E3484" s="8">
        <v>0.04</v>
      </c>
      <c r="F3484" s="166" t="s">
        <v>39</v>
      </c>
      <c r="G3484" s="9">
        <v>2.1869999999999998</v>
      </c>
      <c r="H3484" s="8"/>
      <c r="I3484" s="8"/>
      <c r="J3484" s="174"/>
      <c r="K3484" s="10"/>
      <c r="L3484" s="190">
        <f>VLOOKUP('Tabela STJ'!$F$5:$F$5098,'R$ REAJUSTADO'!$M$2:$N$44,2,FALSE)</f>
        <v>11.98</v>
      </c>
      <c r="M3484" s="53">
        <f t="shared" si="130"/>
        <v>0.47920000000000001</v>
      </c>
      <c r="N3484" s="52">
        <f>G3484*'R$ REAJUSTADO'!$P$13</f>
        <v>30.136859999999995</v>
      </c>
      <c r="O3484" s="11">
        <v>0</v>
      </c>
      <c r="P3484" s="205">
        <f t="shared" si="129"/>
        <v>30.616059999999994</v>
      </c>
      <c r="Q3484" s="201" t="s">
        <v>5171</v>
      </c>
    </row>
    <row r="3485" spans="1:17" s="12" customFormat="1">
      <c r="A3485" s="119" t="s">
        <v>4330</v>
      </c>
      <c r="B3485" s="6" t="s">
        <v>4474</v>
      </c>
      <c r="C3485" s="148" t="s">
        <v>8799</v>
      </c>
      <c r="D3485" s="132" t="s">
        <v>3133</v>
      </c>
      <c r="E3485" s="8">
        <v>0.04</v>
      </c>
      <c r="F3485" s="166" t="s">
        <v>39</v>
      </c>
      <c r="G3485" s="9">
        <v>0.72</v>
      </c>
      <c r="H3485" s="8"/>
      <c r="I3485" s="8"/>
      <c r="J3485" s="174"/>
      <c r="K3485" s="10"/>
      <c r="L3485" s="190">
        <f>VLOOKUP('Tabela STJ'!$F$5:$F$5098,'R$ REAJUSTADO'!$M$2:$N$44,2,FALSE)</f>
        <v>11.98</v>
      </c>
      <c r="M3485" s="53">
        <f t="shared" si="130"/>
        <v>0.47920000000000001</v>
      </c>
      <c r="N3485" s="52">
        <f>G3485*'R$ REAJUSTADO'!$P$13</f>
        <v>9.9215999999999998</v>
      </c>
      <c r="O3485" s="11">
        <v>0</v>
      </c>
      <c r="P3485" s="205">
        <f t="shared" si="129"/>
        <v>10.4008</v>
      </c>
      <c r="Q3485" s="201" t="s">
        <v>5171</v>
      </c>
    </row>
    <row r="3486" spans="1:17" s="12" customFormat="1">
      <c r="A3486" s="119" t="s">
        <v>4330</v>
      </c>
      <c r="B3486" s="6" t="s">
        <v>4474</v>
      </c>
      <c r="C3486" s="148" t="s">
        <v>8800</v>
      </c>
      <c r="D3486" s="132" t="s">
        <v>3134</v>
      </c>
      <c r="E3486" s="8">
        <v>0.1</v>
      </c>
      <c r="F3486" s="166" t="s">
        <v>39</v>
      </c>
      <c r="G3486" s="9">
        <v>3.294</v>
      </c>
      <c r="H3486" s="8"/>
      <c r="I3486" s="8"/>
      <c r="J3486" s="174"/>
      <c r="K3486" s="10"/>
      <c r="L3486" s="190">
        <f>VLOOKUP('Tabela STJ'!$F$5:$F$5098,'R$ REAJUSTADO'!$M$2:$N$44,2,FALSE)</f>
        <v>11.98</v>
      </c>
      <c r="M3486" s="53">
        <f t="shared" si="130"/>
        <v>1.1980000000000002</v>
      </c>
      <c r="N3486" s="52">
        <f>G3486*'R$ REAJUSTADO'!$P$13</f>
        <v>45.39132</v>
      </c>
      <c r="O3486" s="11">
        <v>0</v>
      </c>
      <c r="P3486" s="205">
        <f t="shared" si="129"/>
        <v>46.589320000000001</v>
      </c>
      <c r="Q3486" s="201" t="s">
        <v>5171</v>
      </c>
    </row>
    <row r="3487" spans="1:17" s="12" customFormat="1">
      <c r="A3487" s="119" t="s">
        <v>4330</v>
      </c>
      <c r="B3487" s="6" t="s">
        <v>4474</v>
      </c>
      <c r="C3487" s="148" t="s">
        <v>8801</v>
      </c>
      <c r="D3487" s="132" t="s">
        <v>3135</v>
      </c>
      <c r="E3487" s="18">
        <v>0.1</v>
      </c>
      <c r="F3487" s="166" t="s">
        <v>39</v>
      </c>
      <c r="G3487" s="9">
        <v>4.05</v>
      </c>
      <c r="H3487" s="8"/>
      <c r="I3487" s="8"/>
      <c r="J3487" s="174"/>
      <c r="K3487" s="10"/>
      <c r="L3487" s="190">
        <f>VLOOKUP('Tabela STJ'!$F$5:$F$5098,'R$ REAJUSTADO'!$M$2:$N$44,2,FALSE)</f>
        <v>11.98</v>
      </c>
      <c r="M3487" s="53">
        <f t="shared" si="130"/>
        <v>1.1980000000000002</v>
      </c>
      <c r="N3487" s="52">
        <f>G3487*'R$ REAJUSTADO'!$P$13</f>
        <v>55.808999999999997</v>
      </c>
      <c r="O3487" s="11">
        <v>0</v>
      </c>
      <c r="P3487" s="205">
        <f t="shared" si="129"/>
        <v>57.006999999999998</v>
      </c>
      <c r="Q3487" s="201" t="s">
        <v>5171</v>
      </c>
    </row>
    <row r="3488" spans="1:17" s="12" customFormat="1">
      <c r="A3488" s="119" t="s">
        <v>4330</v>
      </c>
      <c r="B3488" s="6" t="s">
        <v>4474</v>
      </c>
      <c r="C3488" s="148" t="s">
        <v>8802</v>
      </c>
      <c r="D3488" s="132" t="s">
        <v>3136</v>
      </c>
      <c r="E3488" s="8">
        <v>0.25</v>
      </c>
      <c r="F3488" s="166" t="s">
        <v>39</v>
      </c>
      <c r="G3488" s="9">
        <v>4.7969999999999997</v>
      </c>
      <c r="H3488" s="8"/>
      <c r="I3488" s="8"/>
      <c r="J3488" s="174"/>
      <c r="K3488" s="10"/>
      <c r="L3488" s="190">
        <f>VLOOKUP('Tabela STJ'!$F$5:$F$5098,'R$ REAJUSTADO'!$M$2:$N$44,2,FALSE)</f>
        <v>11.98</v>
      </c>
      <c r="M3488" s="53">
        <f t="shared" si="130"/>
        <v>2.9950000000000001</v>
      </c>
      <c r="N3488" s="52">
        <f>G3488*'R$ REAJUSTADO'!$P$13</f>
        <v>66.102659999999986</v>
      </c>
      <c r="O3488" s="11">
        <v>0</v>
      </c>
      <c r="P3488" s="205">
        <f t="shared" si="129"/>
        <v>69.097659999999991</v>
      </c>
      <c r="Q3488" s="201" t="s">
        <v>5171</v>
      </c>
    </row>
    <row r="3489" spans="1:17" s="12" customFormat="1">
      <c r="A3489" s="119" t="s">
        <v>4330</v>
      </c>
      <c r="B3489" s="6" t="s">
        <v>4474</v>
      </c>
      <c r="C3489" s="148" t="s">
        <v>8803</v>
      </c>
      <c r="D3489" s="132" t="s">
        <v>3137</v>
      </c>
      <c r="E3489" s="8">
        <v>0.04</v>
      </c>
      <c r="F3489" s="166" t="s">
        <v>39</v>
      </c>
      <c r="G3489" s="9">
        <v>1.8</v>
      </c>
      <c r="H3489" s="8"/>
      <c r="I3489" s="8"/>
      <c r="J3489" s="174"/>
      <c r="K3489" s="10"/>
      <c r="L3489" s="190">
        <f>VLOOKUP('Tabela STJ'!$F$5:$F$5098,'R$ REAJUSTADO'!$M$2:$N$44,2,FALSE)</f>
        <v>11.98</v>
      </c>
      <c r="M3489" s="53">
        <f t="shared" si="130"/>
        <v>0.47920000000000001</v>
      </c>
      <c r="N3489" s="52">
        <f>G3489*'R$ REAJUSTADO'!$P$13</f>
        <v>24.803999999999998</v>
      </c>
      <c r="O3489" s="11">
        <v>0</v>
      </c>
      <c r="P3489" s="205">
        <f t="shared" si="129"/>
        <v>25.283199999999997</v>
      </c>
      <c r="Q3489" s="201" t="s">
        <v>5171</v>
      </c>
    </row>
    <row r="3490" spans="1:17" s="12" customFormat="1">
      <c r="A3490" s="119" t="s">
        <v>4330</v>
      </c>
      <c r="B3490" s="6" t="s">
        <v>4474</v>
      </c>
      <c r="C3490" s="148" t="s">
        <v>8804</v>
      </c>
      <c r="D3490" s="132" t="s">
        <v>3138</v>
      </c>
      <c r="E3490" s="8">
        <v>0.04</v>
      </c>
      <c r="F3490" s="166" t="s">
        <v>39</v>
      </c>
      <c r="G3490" s="9">
        <v>2.1869999999999998</v>
      </c>
      <c r="H3490" s="8"/>
      <c r="I3490" s="8"/>
      <c r="J3490" s="174"/>
      <c r="K3490" s="10"/>
      <c r="L3490" s="190">
        <f>VLOOKUP('Tabela STJ'!$F$5:$F$5098,'R$ REAJUSTADO'!$M$2:$N$44,2,FALSE)</f>
        <v>11.98</v>
      </c>
      <c r="M3490" s="53">
        <f t="shared" si="130"/>
        <v>0.47920000000000001</v>
      </c>
      <c r="N3490" s="52">
        <f>G3490*'R$ REAJUSTADO'!$P$13</f>
        <v>30.136859999999995</v>
      </c>
      <c r="O3490" s="11">
        <v>0</v>
      </c>
      <c r="P3490" s="205">
        <f t="shared" si="129"/>
        <v>30.616059999999994</v>
      </c>
      <c r="Q3490" s="201" t="s">
        <v>5171</v>
      </c>
    </row>
    <row r="3491" spans="1:17" s="12" customFormat="1">
      <c r="A3491" s="119" t="s">
        <v>4330</v>
      </c>
      <c r="B3491" s="6" t="s">
        <v>4474</v>
      </c>
      <c r="C3491" s="148" t="s">
        <v>8805</v>
      </c>
      <c r="D3491" s="132" t="s">
        <v>3139</v>
      </c>
      <c r="E3491" s="8">
        <v>0.04</v>
      </c>
      <c r="F3491" s="166" t="s">
        <v>39</v>
      </c>
      <c r="G3491" s="9">
        <v>2.484</v>
      </c>
      <c r="H3491" s="8"/>
      <c r="I3491" s="8"/>
      <c r="J3491" s="174"/>
      <c r="K3491" s="10"/>
      <c r="L3491" s="190">
        <f>VLOOKUP('Tabela STJ'!$F$5:$F$5098,'R$ REAJUSTADO'!$M$2:$N$44,2,FALSE)</f>
        <v>11.98</v>
      </c>
      <c r="M3491" s="53">
        <f t="shared" si="130"/>
        <v>0.47920000000000001</v>
      </c>
      <c r="N3491" s="52">
        <f>G3491*'R$ REAJUSTADO'!$P$13</f>
        <v>34.229520000000001</v>
      </c>
      <c r="O3491" s="11">
        <v>0</v>
      </c>
      <c r="P3491" s="205">
        <f t="shared" si="129"/>
        <v>34.70872</v>
      </c>
      <c r="Q3491" s="201" t="s">
        <v>5171</v>
      </c>
    </row>
    <row r="3492" spans="1:17" s="12" customFormat="1">
      <c r="A3492" s="119" t="s">
        <v>4330</v>
      </c>
      <c r="B3492" s="6" t="s">
        <v>4474</v>
      </c>
      <c r="C3492" s="148" t="s">
        <v>8806</v>
      </c>
      <c r="D3492" s="132" t="s">
        <v>3141</v>
      </c>
      <c r="E3492" s="8">
        <v>0.04</v>
      </c>
      <c r="F3492" s="166" t="s">
        <v>39</v>
      </c>
      <c r="G3492" s="9">
        <v>0.72</v>
      </c>
      <c r="H3492" s="8"/>
      <c r="I3492" s="8"/>
      <c r="J3492" s="174"/>
      <c r="K3492" s="10"/>
      <c r="L3492" s="190">
        <f>VLOOKUP('Tabela STJ'!$F$5:$F$5098,'R$ REAJUSTADO'!$M$2:$N$44,2,FALSE)</f>
        <v>11.98</v>
      </c>
      <c r="M3492" s="53">
        <f t="shared" si="130"/>
        <v>0.47920000000000001</v>
      </c>
      <c r="N3492" s="52">
        <f>G3492*'R$ REAJUSTADO'!$P$13</f>
        <v>9.9215999999999998</v>
      </c>
      <c r="O3492" s="11">
        <v>0</v>
      </c>
      <c r="P3492" s="205">
        <f t="shared" si="129"/>
        <v>10.4008</v>
      </c>
      <c r="Q3492" s="201" t="s">
        <v>5171</v>
      </c>
    </row>
    <row r="3493" spans="1:17" s="12" customFormat="1">
      <c r="A3493" s="119" t="s">
        <v>4330</v>
      </c>
      <c r="B3493" s="6" t="s">
        <v>4474</v>
      </c>
      <c r="C3493" s="148" t="s">
        <v>8807</v>
      </c>
      <c r="D3493" s="132" t="s">
        <v>3143</v>
      </c>
      <c r="E3493" s="8">
        <v>0.75</v>
      </c>
      <c r="F3493" s="166" t="s">
        <v>39</v>
      </c>
      <c r="G3493" s="9">
        <v>6.2910000000000004</v>
      </c>
      <c r="H3493" s="8"/>
      <c r="I3493" s="8"/>
      <c r="J3493" s="174"/>
      <c r="K3493" s="10"/>
      <c r="L3493" s="190">
        <f>VLOOKUP('Tabela STJ'!$F$5:$F$5098,'R$ REAJUSTADO'!$M$2:$N$44,2,FALSE)</f>
        <v>11.98</v>
      </c>
      <c r="M3493" s="53">
        <f t="shared" si="130"/>
        <v>8.9849999999999994</v>
      </c>
      <c r="N3493" s="52">
        <f>G3493*'R$ REAJUSTADO'!$P$13</f>
        <v>86.689980000000006</v>
      </c>
      <c r="O3493" s="11">
        <v>0</v>
      </c>
      <c r="P3493" s="205">
        <f t="shared" si="129"/>
        <v>95.674980000000005</v>
      </c>
      <c r="Q3493" s="201" t="s">
        <v>5171</v>
      </c>
    </row>
    <row r="3494" spans="1:17" s="12" customFormat="1">
      <c r="A3494" s="119" t="s">
        <v>4330</v>
      </c>
      <c r="B3494" s="6" t="s">
        <v>4474</v>
      </c>
      <c r="C3494" s="148" t="s">
        <v>8808</v>
      </c>
      <c r="D3494" s="132" t="s">
        <v>3145</v>
      </c>
      <c r="E3494" s="8">
        <v>0.25</v>
      </c>
      <c r="F3494" s="166" t="s">
        <v>39</v>
      </c>
      <c r="G3494" s="9">
        <v>5.58</v>
      </c>
      <c r="H3494" s="8"/>
      <c r="I3494" s="8"/>
      <c r="J3494" s="174"/>
      <c r="K3494" s="10"/>
      <c r="L3494" s="190">
        <f>VLOOKUP('Tabela STJ'!$F$5:$F$5098,'R$ REAJUSTADO'!$M$2:$N$44,2,FALSE)</f>
        <v>11.98</v>
      </c>
      <c r="M3494" s="53">
        <f t="shared" si="130"/>
        <v>2.9950000000000001</v>
      </c>
      <c r="N3494" s="52">
        <f>G3494*'R$ REAJUSTADO'!$P$13</f>
        <v>76.892399999999995</v>
      </c>
      <c r="O3494" s="11">
        <v>0</v>
      </c>
      <c r="P3494" s="205">
        <f t="shared" si="129"/>
        <v>79.8874</v>
      </c>
      <c r="Q3494" s="201" t="s">
        <v>5171</v>
      </c>
    </row>
    <row r="3495" spans="1:17" s="12" customFormat="1">
      <c r="A3495" s="119" t="s">
        <v>4330</v>
      </c>
      <c r="B3495" s="6" t="s">
        <v>4474</v>
      </c>
      <c r="C3495" s="148" t="s">
        <v>8809</v>
      </c>
      <c r="D3495" s="132" t="s">
        <v>3146</v>
      </c>
      <c r="E3495" s="18">
        <v>0.75</v>
      </c>
      <c r="F3495" s="166" t="s">
        <v>39</v>
      </c>
      <c r="G3495" s="9">
        <v>38.960999999999999</v>
      </c>
      <c r="H3495" s="8"/>
      <c r="I3495" s="8"/>
      <c r="J3495" s="174"/>
      <c r="K3495" s="10"/>
      <c r="L3495" s="190">
        <f>VLOOKUP('Tabela STJ'!$F$5:$F$5098,'R$ REAJUSTADO'!$M$2:$N$44,2,FALSE)</f>
        <v>11.98</v>
      </c>
      <c r="M3495" s="53">
        <f t="shared" si="130"/>
        <v>8.9849999999999994</v>
      </c>
      <c r="N3495" s="52">
        <f>G3495*'R$ REAJUSTADO'!$P$13</f>
        <v>536.88257999999996</v>
      </c>
      <c r="O3495" s="11">
        <v>0</v>
      </c>
      <c r="P3495" s="205">
        <f t="shared" si="129"/>
        <v>545.86757999999998</v>
      </c>
      <c r="Q3495" s="201" t="s">
        <v>5171</v>
      </c>
    </row>
    <row r="3496" spans="1:17" s="12" customFormat="1">
      <c r="A3496" s="119" t="s">
        <v>4330</v>
      </c>
      <c r="B3496" s="6" t="s">
        <v>4474</v>
      </c>
      <c r="C3496" s="148" t="s">
        <v>8810</v>
      </c>
      <c r="D3496" s="132" t="s">
        <v>3149</v>
      </c>
      <c r="E3496" s="8">
        <v>0.04</v>
      </c>
      <c r="F3496" s="166" t="s">
        <v>39</v>
      </c>
      <c r="G3496" s="9">
        <v>0.72</v>
      </c>
      <c r="H3496" s="8"/>
      <c r="I3496" s="8"/>
      <c r="J3496" s="174"/>
      <c r="K3496" s="10"/>
      <c r="L3496" s="190">
        <f>VLOOKUP('Tabela STJ'!$F$5:$F$5098,'R$ REAJUSTADO'!$M$2:$N$44,2,FALSE)</f>
        <v>11.98</v>
      </c>
      <c r="M3496" s="53">
        <f t="shared" si="130"/>
        <v>0.47920000000000001</v>
      </c>
      <c r="N3496" s="52">
        <f>G3496*'R$ REAJUSTADO'!$P$13</f>
        <v>9.9215999999999998</v>
      </c>
      <c r="O3496" s="11">
        <v>0</v>
      </c>
      <c r="P3496" s="205">
        <f t="shared" si="129"/>
        <v>10.4008</v>
      </c>
      <c r="Q3496" s="201" t="s">
        <v>5171</v>
      </c>
    </row>
    <row r="3497" spans="1:17" s="12" customFormat="1">
      <c r="A3497" s="119" t="s">
        <v>4330</v>
      </c>
      <c r="B3497" s="6" t="s">
        <v>4474</v>
      </c>
      <c r="C3497" s="148" t="s">
        <v>8811</v>
      </c>
      <c r="D3497" s="132" t="s">
        <v>3152</v>
      </c>
      <c r="E3497" s="8">
        <v>0.5</v>
      </c>
      <c r="F3497" s="166" t="s">
        <v>39</v>
      </c>
      <c r="G3497" s="9">
        <v>21.248999999999999</v>
      </c>
      <c r="H3497" s="8"/>
      <c r="I3497" s="8"/>
      <c r="J3497" s="174"/>
      <c r="K3497" s="10"/>
      <c r="L3497" s="190">
        <f>VLOOKUP('Tabela STJ'!$F$5:$F$5098,'R$ REAJUSTADO'!$M$2:$N$44,2,FALSE)</f>
        <v>11.98</v>
      </c>
      <c r="M3497" s="53">
        <f t="shared" si="130"/>
        <v>5.99</v>
      </c>
      <c r="N3497" s="52">
        <f>G3497*'R$ REAJUSTADO'!$P$13</f>
        <v>292.81121999999999</v>
      </c>
      <c r="O3497" s="11">
        <v>0</v>
      </c>
      <c r="P3497" s="205">
        <f t="shared" si="129"/>
        <v>298.80122</v>
      </c>
      <c r="Q3497" s="201" t="s">
        <v>5171</v>
      </c>
    </row>
    <row r="3498" spans="1:17" s="12" customFormat="1">
      <c r="A3498" s="119" t="s">
        <v>4330</v>
      </c>
      <c r="B3498" s="6" t="s">
        <v>4474</v>
      </c>
      <c r="C3498" s="148" t="s">
        <v>8812</v>
      </c>
      <c r="D3498" s="132" t="s">
        <v>3153</v>
      </c>
      <c r="E3498" s="8">
        <v>0.75</v>
      </c>
      <c r="F3498" s="166" t="s">
        <v>39</v>
      </c>
      <c r="G3498" s="9">
        <v>11.331</v>
      </c>
      <c r="H3498" s="8"/>
      <c r="I3498" s="8"/>
      <c r="J3498" s="174"/>
      <c r="K3498" s="10"/>
      <c r="L3498" s="190">
        <f>VLOOKUP('Tabela STJ'!$F$5:$F$5098,'R$ REAJUSTADO'!$M$2:$N$44,2,FALSE)</f>
        <v>11.98</v>
      </c>
      <c r="M3498" s="53">
        <f t="shared" si="130"/>
        <v>8.9849999999999994</v>
      </c>
      <c r="N3498" s="52">
        <f>G3498*'R$ REAJUSTADO'!$P$13</f>
        <v>156.14117999999999</v>
      </c>
      <c r="O3498" s="11">
        <v>0</v>
      </c>
      <c r="P3498" s="205">
        <f t="shared" si="129"/>
        <v>165.12617999999998</v>
      </c>
      <c r="Q3498" s="201" t="s">
        <v>5171</v>
      </c>
    </row>
    <row r="3499" spans="1:17" s="12" customFormat="1">
      <c r="A3499" s="119" t="s">
        <v>4330</v>
      </c>
      <c r="B3499" s="6" t="s">
        <v>4474</v>
      </c>
      <c r="C3499" s="148" t="s">
        <v>8813</v>
      </c>
      <c r="D3499" s="132" t="s">
        <v>3157</v>
      </c>
      <c r="E3499" s="8">
        <v>0.25</v>
      </c>
      <c r="F3499" s="166" t="s">
        <v>39</v>
      </c>
      <c r="G3499" s="9">
        <v>6.8940000000000001</v>
      </c>
      <c r="H3499" s="8"/>
      <c r="I3499" s="8"/>
      <c r="J3499" s="174"/>
      <c r="K3499" s="10"/>
      <c r="L3499" s="190">
        <f>VLOOKUP('Tabela STJ'!$F$5:$F$5098,'R$ REAJUSTADO'!$M$2:$N$44,2,FALSE)</f>
        <v>11.98</v>
      </c>
      <c r="M3499" s="53">
        <f t="shared" si="130"/>
        <v>2.9950000000000001</v>
      </c>
      <c r="N3499" s="52">
        <f>G3499*'R$ REAJUSTADO'!$P$13</f>
        <v>94.999319999999997</v>
      </c>
      <c r="O3499" s="11">
        <v>0</v>
      </c>
      <c r="P3499" s="205">
        <f t="shared" si="129"/>
        <v>97.994320000000002</v>
      </c>
      <c r="Q3499" s="201" t="s">
        <v>5171</v>
      </c>
    </row>
    <row r="3500" spans="1:17" s="12" customFormat="1">
      <c r="A3500" s="119" t="s">
        <v>4330</v>
      </c>
      <c r="B3500" s="6" t="s">
        <v>4474</v>
      </c>
      <c r="C3500" s="148" t="s">
        <v>8814</v>
      </c>
      <c r="D3500" s="132" t="s">
        <v>3158</v>
      </c>
      <c r="E3500" s="8">
        <v>0.01</v>
      </c>
      <c r="F3500" s="166" t="s">
        <v>39</v>
      </c>
      <c r="G3500" s="9">
        <v>1.8</v>
      </c>
      <c r="H3500" s="8"/>
      <c r="I3500" s="8"/>
      <c r="J3500" s="174"/>
      <c r="K3500" s="10"/>
      <c r="L3500" s="190">
        <f>VLOOKUP('Tabela STJ'!$F$5:$F$5098,'R$ REAJUSTADO'!$M$2:$N$44,2,FALSE)</f>
        <v>11.98</v>
      </c>
      <c r="M3500" s="53">
        <f t="shared" si="130"/>
        <v>0.1198</v>
      </c>
      <c r="N3500" s="52">
        <f>G3500*'R$ REAJUSTADO'!$P$13</f>
        <v>24.803999999999998</v>
      </c>
      <c r="O3500" s="11">
        <v>0</v>
      </c>
      <c r="P3500" s="205">
        <f t="shared" si="129"/>
        <v>24.9238</v>
      </c>
      <c r="Q3500" s="201" t="s">
        <v>5171</v>
      </c>
    </row>
    <row r="3501" spans="1:17" s="12" customFormat="1">
      <c r="A3501" s="119" t="s">
        <v>4330</v>
      </c>
      <c r="B3501" s="6" t="s">
        <v>4474</v>
      </c>
      <c r="C3501" s="148" t="s">
        <v>8815</v>
      </c>
      <c r="D3501" s="132" t="s">
        <v>3159</v>
      </c>
      <c r="E3501" s="8">
        <v>0.01</v>
      </c>
      <c r="F3501" s="166" t="s">
        <v>39</v>
      </c>
      <c r="G3501" s="9">
        <v>2.1869999999999998</v>
      </c>
      <c r="H3501" s="8"/>
      <c r="I3501" s="8"/>
      <c r="J3501" s="174"/>
      <c r="K3501" s="10"/>
      <c r="L3501" s="190">
        <f>VLOOKUP('Tabela STJ'!$F$5:$F$5098,'R$ REAJUSTADO'!$M$2:$N$44,2,FALSE)</f>
        <v>11.98</v>
      </c>
      <c r="M3501" s="53">
        <f t="shared" si="130"/>
        <v>0.1198</v>
      </c>
      <c r="N3501" s="52">
        <f>G3501*'R$ REAJUSTADO'!$P$13</f>
        <v>30.136859999999995</v>
      </c>
      <c r="O3501" s="11">
        <v>0</v>
      </c>
      <c r="P3501" s="205">
        <f t="shared" si="129"/>
        <v>30.256659999999997</v>
      </c>
      <c r="Q3501" s="201" t="s">
        <v>5171</v>
      </c>
    </row>
    <row r="3502" spans="1:17" s="12" customFormat="1">
      <c r="A3502" s="119" t="s">
        <v>4330</v>
      </c>
      <c r="B3502" s="6" t="s">
        <v>4474</v>
      </c>
      <c r="C3502" s="148" t="s">
        <v>8816</v>
      </c>
      <c r="D3502" s="132" t="s">
        <v>3162</v>
      </c>
      <c r="E3502" s="8">
        <v>0.01</v>
      </c>
      <c r="F3502" s="166" t="s">
        <v>39</v>
      </c>
      <c r="G3502" s="9">
        <v>1.17</v>
      </c>
      <c r="H3502" s="8"/>
      <c r="I3502" s="8"/>
      <c r="J3502" s="174"/>
      <c r="K3502" s="10"/>
      <c r="L3502" s="190">
        <f>VLOOKUP('Tabela STJ'!$F$5:$F$5098,'R$ REAJUSTADO'!$M$2:$N$44,2,FALSE)</f>
        <v>11.98</v>
      </c>
      <c r="M3502" s="53">
        <f t="shared" si="130"/>
        <v>0.1198</v>
      </c>
      <c r="N3502" s="52">
        <f>G3502*'R$ REAJUSTADO'!$P$13</f>
        <v>16.122599999999998</v>
      </c>
      <c r="O3502" s="11">
        <v>0</v>
      </c>
      <c r="P3502" s="205">
        <f t="shared" si="129"/>
        <v>16.2424</v>
      </c>
      <c r="Q3502" s="201" t="s">
        <v>5171</v>
      </c>
    </row>
    <row r="3503" spans="1:17" s="12" customFormat="1">
      <c r="A3503" s="119" t="s">
        <v>4330</v>
      </c>
      <c r="B3503" s="6" t="s">
        <v>4474</v>
      </c>
      <c r="C3503" s="148" t="s">
        <v>8817</v>
      </c>
      <c r="D3503" s="132" t="s">
        <v>3163</v>
      </c>
      <c r="E3503" s="8">
        <v>0.04</v>
      </c>
      <c r="F3503" s="166" t="s">
        <v>39</v>
      </c>
      <c r="G3503" s="9">
        <v>1.413</v>
      </c>
      <c r="H3503" s="8"/>
      <c r="I3503" s="8"/>
      <c r="J3503" s="174"/>
      <c r="K3503" s="10"/>
      <c r="L3503" s="190">
        <f>VLOOKUP('Tabela STJ'!$F$5:$F$5098,'R$ REAJUSTADO'!$M$2:$N$44,2,FALSE)</f>
        <v>11.98</v>
      </c>
      <c r="M3503" s="53">
        <f t="shared" si="130"/>
        <v>0.47920000000000001</v>
      </c>
      <c r="N3503" s="52">
        <f>G3503*'R$ REAJUSTADO'!$P$13</f>
        <v>19.471139999999998</v>
      </c>
      <c r="O3503" s="11">
        <v>0</v>
      </c>
      <c r="P3503" s="205">
        <f t="shared" si="129"/>
        <v>19.950339999999997</v>
      </c>
      <c r="Q3503" s="201" t="s">
        <v>5171</v>
      </c>
    </row>
    <row r="3504" spans="1:17" s="12" customFormat="1">
      <c r="A3504" s="119" t="s">
        <v>4330</v>
      </c>
      <c r="B3504" s="6" t="s">
        <v>4474</v>
      </c>
      <c r="C3504" s="148" t="s">
        <v>8818</v>
      </c>
      <c r="D3504" s="132" t="s">
        <v>3165</v>
      </c>
      <c r="E3504" s="8">
        <v>0.01</v>
      </c>
      <c r="F3504" s="166" t="s">
        <v>39</v>
      </c>
      <c r="G3504" s="9">
        <v>1.17</v>
      </c>
      <c r="H3504" s="8"/>
      <c r="I3504" s="8"/>
      <c r="J3504" s="174"/>
      <c r="K3504" s="10"/>
      <c r="L3504" s="190">
        <f>VLOOKUP('Tabela STJ'!$F$5:$F$5098,'R$ REAJUSTADO'!$M$2:$N$44,2,FALSE)</f>
        <v>11.98</v>
      </c>
      <c r="M3504" s="53">
        <f t="shared" si="130"/>
        <v>0.1198</v>
      </c>
      <c r="N3504" s="52">
        <f>G3504*'R$ REAJUSTADO'!$P$13</f>
        <v>16.122599999999998</v>
      </c>
      <c r="O3504" s="11">
        <v>0</v>
      </c>
      <c r="P3504" s="205">
        <f t="shared" si="129"/>
        <v>16.2424</v>
      </c>
      <c r="Q3504" s="201" t="s">
        <v>5171</v>
      </c>
    </row>
    <row r="3505" spans="1:17" s="12" customFormat="1">
      <c r="A3505" s="119" t="s">
        <v>4330</v>
      </c>
      <c r="B3505" s="6" t="s">
        <v>4474</v>
      </c>
      <c r="C3505" s="148" t="s">
        <v>8819</v>
      </c>
      <c r="D3505" s="132" t="s">
        <v>3166</v>
      </c>
      <c r="E3505" s="8">
        <v>0.04</v>
      </c>
      <c r="F3505" s="166" t="s">
        <v>39</v>
      </c>
      <c r="G3505" s="9">
        <v>1.413</v>
      </c>
      <c r="H3505" s="8"/>
      <c r="I3505" s="8"/>
      <c r="J3505" s="174"/>
      <c r="K3505" s="10"/>
      <c r="L3505" s="190">
        <f>VLOOKUP('Tabela STJ'!$F$5:$F$5098,'R$ REAJUSTADO'!$M$2:$N$44,2,FALSE)</f>
        <v>11.98</v>
      </c>
      <c r="M3505" s="53">
        <f t="shared" si="130"/>
        <v>0.47920000000000001</v>
      </c>
      <c r="N3505" s="52">
        <f>G3505*'R$ REAJUSTADO'!$P$13</f>
        <v>19.471139999999998</v>
      </c>
      <c r="O3505" s="11">
        <v>0</v>
      </c>
      <c r="P3505" s="205">
        <f t="shared" si="129"/>
        <v>19.950339999999997</v>
      </c>
      <c r="Q3505" s="201" t="s">
        <v>5171</v>
      </c>
    </row>
    <row r="3506" spans="1:17" s="12" customFormat="1">
      <c r="A3506" s="119" t="s">
        <v>4330</v>
      </c>
      <c r="B3506" s="6" t="s">
        <v>4474</v>
      </c>
      <c r="C3506" s="148" t="s">
        <v>8820</v>
      </c>
      <c r="D3506" s="132" t="s">
        <v>3167</v>
      </c>
      <c r="E3506" s="8">
        <v>0.01</v>
      </c>
      <c r="F3506" s="166" t="s">
        <v>39</v>
      </c>
      <c r="G3506" s="9">
        <v>1.17</v>
      </c>
      <c r="H3506" s="8"/>
      <c r="I3506" s="8"/>
      <c r="J3506" s="174"/>
      <c r="K3506" s="10"/>
      <c r="L3506" s="190">
        <f>VLOOKUP('Tabela STJ'!$F$5:$F$5098,'R$ REAJUSTADO'!$M$2:$N$44,2,FALSE)</f>
        <v>11.98</v>
      </c>
      <c r="M3506" s="53">
        <f t="shared" si="130"/>
        <v>0.1198</v>
      </c>
      <c r="N3506" s="52">
        <f>G3506*'R$ REAJUSTADO'!$P$13</f>
        <v>16.122599999999998</v>
      </c>
      <c r="O3506" s="11">
        <v>0</v>
      </c>
      <c r="P3506" s="205">
        <f t="shared" si="129"/>
        <v>16.2424</v>
      </c>
      <c r="Q3506" s="201" t="s">
        <v>5171</v>
      </c>
    </row>
    <row r="3507" spans="1:17" s="12" customFormat="1">
      <c r="A3507" s="119" t="s">
        <v>4330</v>
      </c>
      <c r="B3507" s="6" t="s">
        <v>4474</v>
      </c>
      <c r="C3507" s="148" t="s">
        <v>8821</v>
      </c>
      <c r="D3507" s="132" t="s">
        <v>3168</v>
      </c>
      <c r="E3507" s="8">
        <v>0.04</v>
      </c>
      <c r="F3507" s="166" t="s">
        <v>39</v>
      </c>
      <c r="G3507" s="9">
        <v>0.72</v>
      </c>
      <c r="H3507" s="8"/>
      <c r="I3507" s="8"/>
      <c r="J3507" s="174"/>
      <c r="K3507" s="10"/>
      <c r="L3507" s="190">
        <f>VLOOKUP('Tabela STJ'!$F$5:$F$5098,'R$ REAJUSTADO'!$M$2:$N$44,2,FALSE)</f>
        <v>11.98</v>
      </c>
      <c r="M3507" s="53">
        <f t="shared" si="130"/>
        <v>0.47920000000000001</v>
      </c>
      <c r="N3507" s="52">
        <f>G3507*'R$ REAJUSTADO'!$P$13</f>
        <v>9.9215999999999998</v>
      </c>
      <c r="O3507" s="11">
        <v>0</v>
      </c>
      <c r="P3507" s="205">
        <f t="shared" si="129"/>
        <v>10.4008</v>
      </c>
      <c r="Q3507" s="201" t="s">
        <v>5171</v>
      </c>
    </row>
    <row r="3508" spans="1:17" s="12" customFormat="1">
      <c r="A3508" s="119" t="s">
        <v>4330</v>
      </c>
      <c r="B3508" s="6" t="s">
        <v>4474</v>
      </c>
      <c r="C3508" s="148" t="s">
        <v>8822</v>
      </c>
      <c r="D3508" s="132" t="s">
        <v>3171</v>
      </c>
      <c r="E3508" s="18">
        <v>0.1</v>
      </c>
      <c r="F3508" s="166" t="s">
        <v>39</v>
      </c>
      <c r="G3508" s="9">
        <v>3.2040000000000002</v>
      </c>
      <c r="H3508" s="8"/>
      <c r="I3508" s="8"/>
      <c r="J3508" s="174"/>
      <c r="K3508" s="10"/>
      <c r="L3508" s="190">
        <f>VLOOKUP('Tabela STJ'!$F$5:$F$5098,'R$ REAJUSTADO'!$M$2:$N$44,2,FALSE)</f>
        <v>11.98</v>
      </c>
      <c r="M3508" s="53">
        <f t="shared" si="130"/>
        <v>1.1980000000000002</v>
      </c>
      <c r="N3508" s="52">
        <f>G3508*'R$ REAJUSTADO'!$P$13</f>
        <v>44.151119999999999</v>
      </c>
      <c r="O3508" s="11">
        <v>0</v>
      </c>
      <c r="P3508" s="205">
        <f t="shared" si="129"/>
        <v>45.349119999999999</v>
      </c>
      <c r="Q3508" s="201" t="s">
        <v>5171</v>
      </c>
    </row>
    <row r="3509" spans="1:17" s="12" customFormat="1">
      <c r="A3509" s="119" t="s">
        <v>4330</v>
      </c>
      <c r="B3509" s="6" t="s">
        <v>4474</v>
      </c>
      <c r="C3509" s="148" t="s">
        <v>8823</v>
      </c>
      <c r="D3509" s="132" t="s">
        <v>3173</v>
      </c>
      <c r="E3509" s="8">
        <v>0.25</v>
      </c>
      <c r="F3509" s="166" t="s">
        <v>39</v>
      </c>
      <c r="G3509" s="9">
        <v>6.75</v>
      </c>
      <c r="H3509" s="8"/>
      <c r="I3509" s="8"/>
      <c r="J3509" s="174"/>
      <c r="K3509" s="10"/>
      <c r="L3509" s="190">
        <f>VLOOKUP('Tabela STJ'!$F$5:$F$5098,'R$ REAJUSTADO'!$M$2:$N$44,2,FALSE)</f>
        <v>11.98</v>
      </c>
      <c r="M3509" s="53">
        <f t="shared" si="130"/>
        <v>2.9950000000000001</v>
      </c>
      <c r="N3509" s="52">
        <f>G3509*'R$ REAJUSTADO'!$P$13</f>
        <v>93.015000000000001</v>
      </c>
      <c r="O3509" s="11">
        <v>0</v>
      </c>
      <c r="P3509" s="205">
        <f t="shared" si="129"/>
        <v>96.01</v>
      </c>
      <c r="Q3509" s="201" t="s">
        <v>5171</v>
      </c>
    </row>
    <row r="3510" spans="1:17" s="12" customFormat="1">
      <c r="A3510" s="119" t="s">
        <v>4330</v>
      </c>
      <c r="B3510" s="6" t="s">
        <v>4474</v>
      </c>
      <c r="C3510" s="148" t="s">
        <v>8824</v>
      </c>
      <c r="D3510" s="132" t="s">
        <v>3174</v>
      </c>
      <c r="E3510" s="8">
        <v>0.04</v>
      </c>
      <c r="F3510" s="166" t="s">
        <v>39</v>
      </c>
      <c r="G3510" s="9">
        <v>1.8</v>
      </c>
      <c r="H3510" s="8"/>
      <c r="I3510" s="8"/>
      <c r="J3510" s="174"/>
      <c r="K3510" s="10"/>
      <c r="L3510" s="190">
        <f>VLOOKUP('Tabela STJ'!$F$5:$F$5098,'R$ REAJUSTADO'!$M$2:$N$44,2,FALSE)</f>
        <v>11.98</v>
      </c>
      <c r="M3510" s="53">
        <f t="shared" si="130"/>
        <v>0.47920000000000001</v>
      </c>
      <c r="N3510" s="52">
        <f>G3510*'R$ REAJUSTADO'!$P$13</f>
        <v>24.803999999999998</v>
      </c>
      <c r="O3510" s="11">
        <v>0</v>
      </c>
      <c r="P3510" s="205">
        <f t="shared" si="129"/>
        <v>25.283199999999997</v>
      </c>
      <c r="Q3510" s="201" t="s">
        <v>5171</v>
      </c>
    </row>
    <row r="3511" spans="1:17" s="12" customFormat="1">
      <c r="A3511" s="119" t="s">
        <v>4330</v>
      </c>
      <c r="B3511" s="6" t="s">
        <v>4474</v>
      </c>
      <c r="C3511" s="148" t="s">
        <v>8825</v>
      </c>
      <c r="D3511" s="132" t="s">
        <v>3175</v>
      </c>
      <c r="E3511" s="8">
        <v>0.04</v>
      </c>
      <c r="F3511" s="166" t="s">
        <v>39</v>
      </c>
      <c r="G3511" s="9">
        <v>2.1869999999999998</v>
      </c>
      <c r="H3511" s="8"/>
      <c r="I3511" s="8"/>
      <c r="J3511" s="174"/>
      <c r="K3511" s="10"/>
      <c r="L3511" s="190">
        <f>VLOOKUP('Tabela STJ'!$F$5:$F$5098,'R$ REAJUSTADO'!$M$2:$N$44,2,FALSE)</f>
        <v>11.98</v>
      </c>
      <c r="M3511" s="53">
        <f t="shared" si="130"/>
        <v>0.47920000000000001</v>
      </c>
      <c r="N3511" s="52">
        <f>G3511*'R$ REAJUSTADO'!$P$13</f>
        <v>30.136859999999995</v>
      </c>
      <c r="O3511" s="11">
        <v>0</v>
      </c>
      <c r="P3511" s="205">
        <f t="shared" si="129"/>
        <v>30.616059999999994</v>
      </c>
      <c r="Q3511" s="201" t="s">
        <v>5171</v>
      </c>
    </row>
    <row r="3512" spans="1:17" s="12" customFormat="1">
      <c r="A3512" s="119" t="s">
        <v>4330</v>
      </c>
      <c r="B3512" s="6" t="s">
        <v>4474</v>
      </c>
      <c r="C3512" s="148" t="s">
        <v>8826</v>
      </c>
      <c r="D3512" s="132" t="s">
        <v>3176</v>
      </c>
      <c r="E3512" s="8">
        <v>0.04</v>
      </c>
      <c r="F3512" s="166" t="s">
        <v>39</v>
      </c>
      <c r="G3512" s="9">
        <v>0.72</v>
      </c>
      <c r="H3512" s="8"/>
      <c r="I3512" s="8"/>
      <c r="J3512" s="174"/>
      <c r="K3512" s="10"/>
      <c r="L3512" s="190">
        <f>VLOOKUP('Tabela STJ'!$F$5:$F$5098,'R$ REAJUSTADO'!$M$2:$N$44,2,FALSE)</f>
        <v>11.98</v>
      </c>
      <c r="M3512" s="53">
        <f t="shared" si="130"/>
        <v>0.47920000000000001</v>
      </c>
      <c r="N3512" s="52">
        <f>G3512*'R$ REAJUSTADO'!$P$13</f>
        <v>9.9215999999999998</v>
      </c>
      <c r="O3512" s="11">
        <v>0</v>
      </c>
      <c r="P3512" s="205">
        <f t="shared" si="129"/>
        <v>10.4008</v>
      </c>
      <c r="Q3512" s="201" t="s">
        <v>5171</v>
      </c>
    </row>
    <row r="3513" spans="1:17" s="12" customFormat="1">
      <c r="A3513" s="119" t="s">
        <v>4330</v>
      </c>
      <c r="B3513" s="6" t="s">
        <v>4474</v>
      </c>
      <c r="C3513" s="148" t="s">
        <v>8827</v>
      </c>
      <c r="D3513" s="132" t="s">
        <v>3178</v>
      </c>
      <c r="E3513" s="8">
        <v>0.01</v>
      </c>
      <c r="F3513" s="166" t="s">
        <v>39</v>
      </c>
      <c r="G3513" s="9">
        <v>1.8</v>
      </c>
      <c r="H3513" s="8"/>
      <c r="I3513" s="8"/>
      <c r="J3513" s="174"/>
      <c r="K3513" s="10"/>
      <c r="L3513" s="190">
        <f>VLOOKUP('Tabela STJ'!$F$5:$F$5098,'R$ REAJUSTADO'!$M$2:$N$44,2,FALSE)</f>
        <v>11.98</v>
      </c>
      <c r="M3513" s="53">
        <f t="shared" si="130"/>
        <v>0.1198</v>
      </c>
      <c r="N3513" s="52">
        <f>G3513*'R$ REAJUSTADO'!$P$13</f>
        <v>24.803999999999998</v>
      </c>
      <c r="O3513" s="11">
        <v>0</v>
      </c>
      <c r="P3513" s="205">
        <f t="shared" si="129"/>
        <v>24.9238</v>
      </c>
      <c r="Q3513" s="201" t="s">
        <v>5171</v>
      </c>
    </row>
    <row r="3514" spans="1:17" s="12" customFormat="1">
      <c r="A3514" s="119" t="s">
        <v>4330</v>
      </c>
      <c r="B3514" s="6" t="s">
        <v>4474</v>
      </c>
      <c r="C3514" s="148" t="s">
        <v>8828</v>
      </c>
      <c r="D3514" s="132" t="s">
        <v>3179</v>
      </c>
      <c r="E3514" s="8">
        <v>0.01</v>
      </c>
      <c r="F3514" s="166" t="s">
        <v>39</v>
      </c>
      <c r="G3514" s="9">
        <v>2.1869999999999998</v>
      </c>
      <c r="H3514" s="8"/>
      <c r="I3514" s="8"/>
      <c r="J3514" s="174"/>
      <c r="K3514" s="10"/>
      <c r="L3514" s="190">
        <f>VLOOKUP('Tabela STJ'!$F$5:$F$5098,'R$ REAJUSTADO'!$M$2:$N$44,2,FALSE)</f>
        <v>11.98</v>
      </c>
      <c r="M3514" s="53">
        <f t="shared" si="130"/>
        <v>0.1198</v>
      </c>
      <c r="N3514" s="52">
        <f>G3514*'R$ REAJUSTADO'!$P$13</f>
        <v>30.136859999999995</v>
      </c>
      <c r="O3514" s="11">
        <v>0</v>
      </c>
      <c r="P3514" s="205">
        <f t="shared" si="129"/>
        <v>30.256659999999997</v>
      </c>
      <c r="Q3514" s="201" t="s">
        <v>5171</v>
      </c>
    </row>
    <row r="3515" spans="1:17" s="12" customFormat="1">
      <c r="A3515" s="119" t="s">
        <v>4330</v>
      </c>
      <c r="B3515" s="6" t="s">
        <v>4474</v>
      </c>
      <c r="C3515" s="148" t="s">
        <v>8829</v>
      </c>
      <c r="D3515" s="132" t="s">
        <v>3180</v>
      </c>
      <c r="E3515" s="8">
        <v>0.04</v>
      </c>
      <c r="F3515" s="166" t="s">
        <v>39</v>
      </c>
      <c r="G3515" s="9">
        <v>0.69299999999999995</v>
      </c>
      <c r="H3515" s="8"/>
      <c r="I3515" s="8"/>
      <c r="J3515" s="174"/>
      <c r="K3515" s="10"/>
      <c r="L3515" s="190">
        <f>VLOOKUP('Tabela STJ'!$F$5:$F$5098,'R$ REAJUSTADO'!$M$2:$N$44,2,FALSE)</f>
        <v>11.98</v>
      </c>
      <c r="M3515" s="53">
        <f t="shared" si="130"/>
        <v>0.47920000000000001</v>
      </c>
      <c r="N3515" s="52">
        <f>G3515*'R$ REAJUSTADO'!$P$13</f>
        <v>9.5495399999999986</v>
      </c>
      <c r="O3515" s="11">
        <v>0</v>
      </c>
      <c r="P3515" s="205">
        <f t="shared" si="129"/>
        <v>10.028739999999999</v>
      </c>
      <c r="Q3515" s="201" t="s">
        <v>5171</v>
      </c>
    </row>
    <row r="3516" spans="1:17" s="12" customFormat="1">
      <c r="A3516" s="119" t="s">
        <v>4330</v>
      </c>
      <c r="B3516" s="6" t="s">
        <v>4474</v>
      </c>
      <c r="C3516" s="148" t="s">
        <v>8830</v>
      </c>
      <c r="D3516" s="132" t="s">
        <v>3183</v>
      </c>
      <c r="E3516" s="8">
        <v>0.1</v>
      </c>
      <c r="F3516" s="166" t="s">
        <v>39</v>
      </c>
      <c r="G3516" s="9">
        <v>4.05</v>
      </c>
      <c r="H3516" s="8"/>
      <c r="I3516" s="8"/>
      <c r="J3516" s="174"/>
      <c r="K3516" s="10"/>
      <c r="L3516" s="190">
        <f>VLOOKUP('Tabela STJ'!$F$5:$F$5098,'R$ REAJUSTADO'!$M$2:$N$44,2,FALSE)</f>
        <v>11.98</v>
      </c>
      <c r="M3516" s="53">
        <f t="shared" si="130"/>
        <v>1.1980000000000002</v>
      </c>
      <c r="N3516" s="52">
        <f>G3516*'R$ REAJUSTADO'!$P$13</f>
        <v>55.808999999999997</v>
      </c>
      <c r="O3516" s="11">
        <v>0</v>
      </c>
      <c r="P3516" s="205">
        <f t="shared" si="129"/>
        <v>57.006999999999998</v>
      </c>
      <c r="Q3516" s="201" t="s">
        <v>5171</v>
      </c>
    </row>
    <row r="3517" spans="1:17" s="12" customFormat="1">
      <c r="A3517" s="119" t="s">
        <v>4330</v>
      </c>
      <c r="B3517" s="6" t="s">
        <v>4474</v>
      </c>
      <c r="C3517" s="148" t="s">
        <v>8831</v>
      </c>
      <c r="D3517" s="132" t="s">
        <v>3185</v>
      </c>
      <c r="E3517" s="8">
        <v>0.04</v>
      </c>
      <c r="F3517" s="166" t="s">
        <v>39</v>
      </c>
      <c r="G3517" s="9">
        <v>0.72</v>
      </c>
      <c r="H3517" s="8"/>
      <c r="I3517" s="8"/>
      <c r="J3517" s="174"/>
      <c r="K3517" s="10"/>
      <c r="L3517" s="190">
        <f>VLOOKUP('Tabela STJ'!$F$5:$F$5098,'R$ REAJUSTADO'!$M$2:$N$44,2,FALSE)</f>
        <v>11.98</v>
      </c>
      <c r="M3517" s="53">
        <f t="shared" si="130"/>
        <v>0.47920000000000001</v>
      </c>
      <c r="N3517" s="52">
        <f>G3517*'R$ REAJUSTADO'!$P$13</f>
        <v>9.9215999999999998</v>
      </c>
      <c r="O3517" s="11">
        <v>0</v>
      </c>
      <c r="P3517" s="205">
        <f t="shared" si="129"/>
        <v>10.4008</v>
      </c>
      <c r="Q3517" s="201" t="s">
        <v>5171</v>
      </c>
    </row>
    <row r="3518" spans="1:17" s="12" customFormat="1">
      <c r="A3518" s="119" t="s">
        <v>4330</v>
      </c>
      <c r="B3518" s="6" t="s">
        <v>4474</v>
      </c>
      <c r="C3518" s="148" t="s">
        <v>8832</v>
      </c>
      <c r="D3518" s="132" t="s">
        <v>3187</v>
      </c>
      <c r="E3518" s="8">
        <v>0.5</v>
      </c>
      <c r="F3518" s="166" t="s">
        <v>39</v>
      </c>
      <c r="G3518" s="9">
        <v>15.587999999999999</v>
      </c>
      <c r="H3518" s="8"/>
      <c r="I3518" s="8"/>
      <c r="J3518" s="174"/>
      <c r="K3518" s="10"/>
      <c r="L3518" s="190">
        <f>VLOOKUP('Tabela STJ'!$F$5:$F$5098,'R$ REAJUSTADO'!$M$2:$N$44,2,FALSE)</f>
        <v>11.98</v>
      </c>
      <c r="M3518" s="53">
        <f t="shared" si="130"/>
        <v>5.99</v>
      </c>
      <c r="N3518" s="52">
        <f>G3518*'R$ REAJUSTADO'!$P$13</f>
        <v>214.80263999999997</v>
      </c>
      <c r="O3518" s="11">
        <v>0</v>
      </c>
      <c r="P3518" s="205">
        <f t="shared" si="129"/>
        <v>220.79263999999998</v>
      </c>
      <c r="Q3518" s="201" t="s">
        <v>5171</v>
      </c>
    </row>
    <row r="3519" spans="1:17" s="12" customFormat="1">
      <c r="A3519" s="119" t="s">
        <v>4330</v>
      </c>
      <c r="B3519" s="6" t="s">
        <v>4474</v>
      </c>
      <c r="C3519" s="148" t="s">
        <v>8833</v>
      </c>
      <c r="D3519" s="132" t="s">
        <v>3188</v>
      </c>
      <c r="E3519" s="8">
        <v>0.5</v>
      </c>
      <c r="F3519" s="166" t="s">
        <v>39</v>
      </c>
      <c r="G3519" s="9">
        <v>15.587999999999999</v>
      </c>
      <c r="H3519" s="8"/>
      <c r="I3519" s="8"/>
      <c r="J3519" s="174"/>
      <c r="K3519" s="10"/>
      <c r="L3519" s="190">
        <f>VLOOKUP('Tabela STJ'!$F$5:$F$5098,'R$ REAJUSTADO'!$M$2:$N$44,2,FALSE)</f>
        <v>11.98</v>
      </c>
      <c r="M3519" s="53">
        <f t="shared" si="130"/>
        <v>5.99</v>
      </c>
      <c r="N3519" s="52">
        <f>G3519*'R$ REAJUSTADO'!$P$13</f>
        <v>214.80263999999997</v>
      </c>
      <c r="O3519" s="11">
        <v>0</v>
      </c>
      <c r="P3519" s="205">
        <f t="shared" si="129"/>
        <v>220.79263999999998</v>
      </c>
      <c r="Q3519" s="201" t="s">
        <v>5171</v>
      </c>
    </row>
    <row r="3520" spans="1:17" s="12" customFormat="1">
      <c r="A3520" s="119" t="s">
        <v>4330</v>
      </c>
      <c r="B3520" s="6" t="s">
        <v>4474</v>
      </c>
      <c r="C3520" s="148" t="s">
        <v>8834</v>
      </c>
      <c r="D3520" s="132" t="s">
        <v>3189</v>
      </c>
      <c r="E3520" s="8">
        <v>0.04</v>
      </c>
      <c r="F3520" s="166" t="s">
        <v>39</v>
      </c>
      <c r="G3520" s="9">
        <v>0.72</v>
      </c>
      <c r="H3520" s="8"/>
      <c r="I3520" s="8"/>
      <c r="J3520" s="174"/>
      <c r="K3520" s="10"/>
      <c r="L3520" s="190">
        <f>VLOOKUP('Tabela STJ'!$F$5:$F$5098,'R$ REAJUSTADO'!$M$2:$N$44,2,FALSE)</f>
        <v>11.98</v>
      </c>
      <c r="M3520" s="53">
        <f t="shared" si="130"/>
        <v>0.47920000000000001</v>
      </c>
      <c r="N3520" s="52">
        <f>G3520*'R$ REAJUSTADO'!$P$13</f>
        <v>9.9215999999999998</v>
      </c>
      <c r="O3520" s="11">
        <v>0</v>
      </c>
      <c r="P3520" s="205">
        <f t="shared" si="129"/>
        <v>10.4008</v>
      </c>
      <c r="Q3520" s="201" t="s">
        <v>5171</v>
      </c>
    </row>
    <row r="3521" spans="1:17" s="12" customFormat="1">
      <c r="A3521" s="119" t="s">
        <v>4330</v>
      </c>
      <c r="B3521" s="6" t="s">
        <v>4474</v>
      </c>
      <c r="C3521" s="148" t="s">
        <v>8835</v>
      </c>
      <c r="D3521" s="132" t="s">
        <v>2965</v>
      </c>
      <c r="E3521" s="18">
        <v>0.1</v>
      </c>
      <c r="F3521" s="166" t="s">
        <v>39</v>
      </c>
      <c r="G3521" s="9">
        <v>64.8</v>
      </c>
      <c r="H3521" s="8"/>
      <c r="I3521" s="8"/>
      <c r="J3521" s="174"/>
      <c r="K3521" s="10"/>
      <c r="L3521" s="190">
        <f>VLOOKUP('Tabela STJ'!$F$5:$F$5098,'R$ REAJUSTADO'!$M$2:$N$44,2,FALSE)</f>
        <v>11.98</v>
      </c>
      <c r="M3521" s="53">
        <f t="shared" si="130"/>
        <v>1.1980000000000002</v>
      </c>
      <c r="N3521" s="52">
        <f>G3521*'R$ REAJUSTADO'!$P$13</f>
        <v>892.94399999999996</v>
      </c>
      <c r="O3521" s="11">
        <v>0</v>
      </c>
      <c r="P3521" s="205">
        <f t="shared" si="129"/>
        <v>894.14199999999994</v>
      </c>
      <c r="Q3521" s="201" t="s">
        <v>5171</v>
      </c>
    </row>
    <row r="3522" spans="1:17" s="12" customFormat="1">
      <c r="A3522" s="119" t="s">
        <v>4330</v>
      </c>
      <c r="B3522" s="6" t="s">
        <v>4474</v>
      </c>
      <c r="C3522" s="148" t="s">
        <v>8836</v>
      </c>
      <c r="D3522" s="132" t="s">
        <v>2992</v>
      </c>
      <c r="E3522" s="8">
        <v>0.04</v>
      </c>
      <c r="F3522" s="166" t="s">
        <v>39</v>
      </c>
      <c r="G3522" s="9">
        <v>1.8</v>
      </c>
      <c r="H3522" s="8"/>
      <c r="I3522" s="8"/>
      <c r="J3522" s="174"/>
      <c r="K3522" s="10"/>
      <c r="L3522" s="190">
        <f>VLOOKUP('Tabela STJ'!$F$5:$F$5098,'R$ REAJUSTADO'!$M$2:$N$44,2,FALSE)</f>
        <v>11.98</v>
      </c>
      <c r="M3522" s="53">
        <f t="shared" si="130"/>
        <v>0.47920000000000001</v>
      </c>
      <c r="N3522" s="52">
        <f>G3522*'R$ REAJUSTADO'!$P$13</f>
        <v>24.803999999999998</v>
      </c>
      <c r="O3522" s="11">
        <v>0</v>
      </c>
      <c r="P3522" s="205">
        <f t="shared" si="129"/>
        <v>25.283199999999997</v>
      </c>
      <c r="Q3522" s="201" t="s">
        <v>5171</v>
      </c>
    </row>
    <row r="3523" spans="1:17" s="12" customFormat="1">
      <c r="A3523" s="119" t="s">
        <v>4330</v>
      </c>
      <c r="B3523" s="6" t="s">
        <v>4474</v>
      </c>
      <c r="C3523" s="148" t="s">
        <v>8837</v>
      </c>
      <c r="D3523" s="132" t="s">
        <v>3000</v>
      </c>
      <c r="E3523" s="18">
        <v>0.1</v>
      </c>
      <c r="F3523" s="166" t="s">
        <v>39</v>
      </c>
      <c r="G3523" s="9">
        <v>6.0170000000000003</v>
      </c>
      <c r="H3523" s="8"/>
      <c r="I3523" s="8"/>
      <c r="J3523" s="174"/>
      <c r="K3523" s="10"/>
      <c r="L3523" s="190">
        <f>VLOOKUP('Tabela STJ'!$F$5:$F$5098,'R$ REAJUSTADO'!$M$2:$N$44,2,FALSE)</f>
        <v>11.98</v>
      </c>
      <c r="M3523" s="53">
        <f t="shared" si="130"/>
        <v>1.1980000000000002</v>
      </c>
      <c r="N3523" s="52">
        <f>G3523*'R$ REAJUSTADO'!$P$13</f>
        <v>82.914259999999999</v>
      </c>
      <c r="O3523" s="11">
        <v>0</v>
      </c>
      <c r="P3523" s="205">
        <f t="shared" si="129"/>
        <v>84.112259999999992</v>
      </c>
      <c r="Q3523" s="201" t="s">
        <v>5171</v>
      </c>
    </row>
    <row r="3524" spans="1:17" s="12" customFormat="1">
      <c r="A3524" s="119" t="s">
        <v>4330</v>
      </c>
      <c r="B3524" s="6" t="s">
        <v>4474</v>
      </c>
      <c r="C3524" s="148" t="s">
        <v>8838</v>
      </c>
      <c r="D3524" s="132" t="s">
        <v>2991</v>
      </c>
      <c r="E3524" s="8">
        <v>0.25</v>
      </c>
      <c r="F3524" s="166" t="s">
        <v>39</v>
      </c>
      <c r="G3524" s="9">
        <v>4.0999999999999996</v>
      </c>
      <c r="H3524" s="8"/>
      <c r="I3524" s="8"/>
      <c r="J3524" s="174"/>
      <c r="K3524" s="10"/>
      <c r="L3524" s="190">
        <f>VLOOKUP('Tabela STJ'!$F$5:$F$5098,'R$ REAJUSTADO'!$M$2:$N$44,2,FALSE)</f>
        <v>11.98</v>
      </c>
      <c r="M3524" s="53">
        <f t="shared" si="130"/>
        <v>2.9950000000000001</v>
      </c>
      <c r="N3524" s="52">
        <f>G3524*'R$ REAJUSTADO'!$P$13</f>
        <v>56.49799999999999</v>
      </c>
      <c r="O3524" s="11">
        <v>0</v>
      </c>
      <c r="P3524" s="205">
        <f t="shared" si="129"/>
        <v>59.492999999999988</v>
      </c>
      <c r="Q3524" s="201" t="s">
        <v>5171</v>
      </c>
    </row>
    <row r="3525" spans="1:17" s="12" customFormat="1">
      <c r="A3525" s="119" t="s">
        <v>4330</v>
      </c>
      <c r="B3525" s="6" t="s">
        <v>4474</v>
      </c>
      <c r="C3525" s="148" t="s">
        <v>8839</v>
      </c>
      <c r="D3525" s="132" t="s">
        <v>2995</v>
      </c>
      <c r="E3525" s="8">
        <v>0.04</v>
      </c>
      <c r="F3525" s="166" t="s">
        <v>39</v>
      </c>
      <c r="G3525" s="9">
        <v>8.532</v>
      </c>
      <c r="H3525" s="8"/>
      <c r="I3525" s="8"/>
      <c r="J3525" s="174"/>
      <c r="K3525" s="10"/>
      <c r="L3525" s="190">
        <f>VLOOKUP('Tabela STJ'!$F$5:$F$5098,'R$ REAJUSTADO'!$M$2:$N$44,2,FALSE)</f>
        <v>11.98</v>
      </c>
      <c r="M3525" s="53">
        <f t="shared" si="130"/>
        <v>0.47920000000000001</v>
      </c>
      <c r="N3525" s="52">
        <f>G3525*'R$ REAJUSTADO'!$P$13</f>
        <v>117.57096</v>
      </c>
      <c r="O3525" s="11">
        <v>0</v>
      </c>
      <c r="P3525" s="205">
        <f t="shared" si="129"/>
        <v>118.05016000000001</v>
      </c>
      <c r="Q3525" s="201" t="s">
        <v>5171</v>
      </c>
    </row>
    <row r="3526" spans="1:17" s="12" customFormat="1">
      <c r="A3526" s="119" t="s">
        <v>4330</v>
      </c>
      <c r="B3526" s="6" t="s">
        <v>4474</v>
      </c>
      <c r="C3526" s="148" t="s">
        <v>8840</v>
      </c>
      <c r="D3526" s="132" t="s">
        <v>2996</v>
      </c>
      <c r="E3526" s="8">
        <v>0.01</v>
      </c>
      <c r="F3526" s="166" t="s">
        <v>39</v>
      </c>
      <c r="G3526" s="9">
        <v>1.514</v>
      </c>
      <c r="H3526" s="8"/>
      <c r="I3526" s="8"/>
      <c r="J3526" s="174"/>
      <c r="K3526" s="10"/>
      <c r="L3526" s="190">
        <f>VLOOKUP('Tabela STJ'!$F$5:$F$5098,'R$ REAJUSTADO'!$M$2:$N$44,2,FALSE)</f>
        <v>11.98</v>
      </c>
      <c r="M3526" s="53">
        <f t="shared" si="130"/>
        <v>0.1198</v>
      </c>
      <c r="N3526" s="52">
        <f>G3526*'R$ REAJUSTADO'!$P$13</f>
        <v>20.862919999999999</v>
      </c>
      <c r="O3526" s="11">
        <v>0</v>
      </c>
      <c r="P3526" s="205">
        <f t="shared" si="129"/>
        <v>20.98272</v>
      </c>
      <c r="Q3526" s="201" t="s">
        <v>5171</v>
      </c>
    </row>
    <row r="3527" spans="1:17" s="12" customFormat="1">
      <c r="A3527" s="119" t="s">
        <v>4330</v>
      </c>
      <c r="B3527" s="6" t="s">
        <v>4474</v>
      </c>
      <c r="C3527" s="148" t="s">
        <v>8841</v>
      </c>
      <c r="D3527" s="132" t="s">
        <v>3045</v>
      </c>
      <c r="E3527" s="8">
        <v>0.01</v>
      </c>
      <c r="F3527" s="166" t="s">
        <v>39</v>
      </c>
      <c r="G3527" s="9">
        <v>2.8260000000000001</v>
      </c>
      <c r="H3527" s="8"/>
      <c r="I3527" s="8"/>
      <c r="J3527" s="174"/>
      <c r="K3527" s="10"/>
      <c r="L3527" s="190">
        <f>VLOOKUP('Tabela STJ'!$F$5:$F$5098,'R$ REAJUSTADO'!$M$2:$N$44,2,FALSE)</f>
        <v>11.98</v>
      </c>
      <c r="M3527" s="53">
        <f t="shared" si="130"/>
        <v>0.1198</v>
      </c>
      <c r="N3527" s="52">
        <f>G3527*'R$ REAJUSTADO'!$P$13</f>
        <v>38.942279999999997</v>
      </c>
      <c r="O3527" s="11">
        <v>0</v>
      </c>
      <c r="P3527" s="205">
        <f t="shared" si="129"/>
        <v>39.062079999999995</v>
      </c>
      <c r="Q3527" s="201" t="s">
        <v>5171</v>
      </c>
    </row>
    <row r="3528" spans="1:17" s="12" customFormat="1">
      <c r="A3528" s="119" t="s">
        <v>4330</v>
      </c>
      <c r="B3528" s="6" t="s">
        <v>4474</v>
      </c>
      <c r="C3528" s="148" t="s">
        <v>8842</v>
      </c>
      <c r="D3528" s="132" t="s">
        <v>3053</v>
      </c>
      <c r="E3528" s="8">
        <v>0.04</v>
      </c>
      <c r="F3528" s="166" t="s">
        <v>39</v>
      </c>
      <c r="G3528" s="9">
        <v>1.8</v>
      </c>
      <c r="H3528" s="8"/>
      <c r="I3528" s="8"/>
      <c r="J3528" s="174"/>
      <c r="K3528" s="10"/>
      <c r="L3528" s="190">
        <f>VLOOKUP('Tabela STJ'!$F$5:$F$5098,'R$ REAJUSTADO'!$M$2:$N$44,2,FALSE)</f>
        <v>11.98</v>
      </c>
      <c r="M3528" s="53">
        <f t="shared" si="130"/>
        <v>0.47920000000000001</v>
      </c>
      <c r="N3528" s="52">
        <f>G3528*'R$ REAJUSTADO'!$P$13</f>
        <v>24.803999999999998</v>
      </c>
      <c r="O3528" s="11">
        <v>0</v>
      </c>
      <c r="P3528" s="205">
        <f t="shared" si="129"/>
        <v>25.283199999999997</v>
      </c>
      <c r="Q3528" s="201" t="s">
        <v>5171</v>
      </c>
    </row>
    <row r="3529" spans="1:17" s="12" customFormat="1">
      <c r="A3529" s="119" t="s">
        <v>4330</v>
      </c>
      <c r="B3529" s="6" t="s">
        <v>4474</v>
      </c>
      <c r="C3529" s="148" t="s">
        <v>8843</v>
      </c>
      <c r="D3529" s="132" t="s">
        <v>3057</v>
      </c>
      <c r="E3529" s="8">
        <v>0.1</v>
      </c>
      <c r="F3529" s="166" t="s">
        <v>39</v>
      </c>
      <c r="G3529" s="9">
        <v>3.2669999999999999</v>
      </c>
      <c r="H3529" s="8"/>
      <c r="I3529" s="8"/>
      <c r="J3529" s="174"/>
      <c r="K3529" s="10"/>
      <c r="L3529" s="190">
        <f>VLOOKUP('Tabela STJ'!$F$5:$F$5098,'R$ REAJUSTADO'!$M$2:$N$44,2,FALSE)</f>
        <v>11.98</v>
      </c>
      <c r="M3529" s="53">
        <f t="shared" si="130"/>
        <v>1.1980000000000002</v>
      </c>
      <c r="N3529" s="52">
        <f>G3529*'R$ REAJUSTADO'!$P$13</f>
        <v>45.019259999999996</v>
      </c>
      <c r="O3529" s="11">
        <v>0</v>
      </c>
      <c r="P3529" s="205">
        <f t="shared" si="129"/>
        <v>46.217259999999996</v>
      </c>
      <c r="Q3529" s="201" t="s">
        <v>5171</v>
      </c>
    </row>
    <row r="3530" spans="1:17" s="12" customFormat="1">
      <c r="A3530" s="119" t="s">
        <v>4330</v>
      </c>
      <c r="B3530" s="6" t="s">
        <v>4474</v>
      </c>
      <c r="C3530" s="148" t="s">
        <v>8844</v>
      </c>
      <c r="D3530" s="132" t="s">
        <v>3065</v>
      </c>
      <c r="E3530" s="8">
        <v>0.01</v>
      </c>
      <c r="F3530" s="166" t="s">
        <v>39</v>
      </c>
      <c r="G3530" s="9">
        <v>1.17</v>
      </c>
      <c r="H3530" s="8"/>
      <c r="I3530" s="8"/>
      <c r="J3530" s="174"/>
      <c r="K3530" s="10"/>
      <c r="L3530" s="190">
        <f>VLOOKUP('Tabela STJ'!$F$5:$F$5098,'R$ REAJUSTADO'!$M$2:$N$44,2,FALSE)</f>
        <v>11.98</v>
      </c>
      <c r="M3530" s="53">
        <f t="shared" si="130"/>
        <v>0.1198</v>
      </c>
      <c r="N3530" s="52">
        <f>G3530*'R$ REAJUSTADO'!$P$13</f>
        <v>16.122599999999998</v>
      </c>
      <c r="O3530" s="11">
        <v>0</v>
      </c>
      <c r="P3530" s="205">
        <f t="shared" ref="P3530:P3612" si="131">SUM(M3530:O3530)</f>
        <v>16.2424</v>
      </c>
      <c r="Q3530" s="201" t="s">
        <v>5171</v>
      </c>
    </row>
    <row r="3531" spans="1:17" s="12" customFormat="1">
      <c r="A3531" s="119" t="s">
        <v>4330</v>
      </c>
      <c r="B3531" s="6" t="s">
        <v>4474</v>
      </c>
      <c r="C3531" s="148" t="s">
        <v>8845</v>
      </c>
      <c r="D3531" s="132" t="s">
        <v>3067</v>
      </c>
      <c r="E3531" s="8">
        <v>0.04</v>
      </c>
      <c r="F3531" s="166" t="s">
        <v>39</v>
      </c>
      <c r="G3531" s="9">
        <v>0.72</v>
      </c>
      <c r="H3531" s="8"/>
      <c r="I3531" s="8"/>
      <c r="J3531" s="174"/>
      <c r="K3531" s="10"/>
      <c r="L3531" s="190">
        <f>VLOOKUP('Tabela STJ'!$F$5:$F$5098,'R$ REAJUSTADO'!$M$2:$N$44,2,FALSE)</f>
        <v>11.98</v>
      </c>
      <c r="M3531" s="53">
        <f t="shared" ref="M3531:M3562" si="132">L3531*E3531</f>
        <v>0.47920000000000001</v>
      </c>
      <c r="N3531" s="52">
        <f>G3531*'R$ REAJUSTADO'!$P$13</f>
        <v>9.9215999999999998</v>
      </c>
      <c r="O3531" s="11">
        <v>0</v>
      </c>
      <c r="P3531" s="205">
        <f t="shared" si="131"/>
        <v>10.4008</v>
      </c>
      <c r="Q3531" s="201" t="s">
        <v>5171</v>
      </c>
    </row>
    <row r="3532" spans="1:17" s="12" customFormat="1">
      <c r="A3532" s="119" t="s">
        <v>4330</v>
      </c>
      <c r="B3532" s="6" t="s">
        <v>4474</v>
      </c>
      <c r="C3532" s="148" t="s">
        <v>8846</v>
      </c>
      <c r="D3532" s="132" t="s">
        <v>3094</v>
      </c>
      <c r="E3532" s="8">
        <v>0.04</v>
      </c>
      <c r="F3532" s="166" t="s">
        <v>39</v>
      </c>
      <c r="G3532" s="9">
        <v>2.1869999999999998</v>
      </c>
      <c r="H3532" s="8"/>
      <c r="I3532" s="8"/>
      <c r="J3532" s="174"/>
      <c r="K3532" s="10"/>
      <c r="L3532" s="190">
        <f>VLOOKUP('Tabela STJ'!$F$5:$F$5098,'R$ REAJUSTADO'!$M$2:$N$44,2,FALSE)</f>
        <v>11.98</v>
      </c>
      <c r="M3532" s="53">
        <f t="shared" si="132"/>
        <v>0.47920000000000001</v>
      </c>
      <c r="N3532" s="52">
        <f>G3532*'R$ REAJUSTADO'!$P$13</f>
        <v>30.136859999999995</v>
      </c>
      <c r="O3532" s="11">
        <v>0</v>
      </c>
      <c r="P3532" s="205">
        <f t="shared" si="131"/>
        <v>30.616059999999994</v>
      </c>
      <c r="Q3532" s="201" t="s">
        <v>5171</v>
      </c>
    </row>
    <row r="3533" spans="1:17" s="12" customFormat="1">
      <c r="A3533" s="119" t="s">
        <v>4330</v>
      </c>
      <c r="B3533" s="6" t="s">
        <v>4474</v>
      </c>
      <c r="C3533" s="148" t="s">
        <v>8847</v>
      </c>
      <c r="D3533" s="132" t="s">
        <v>3142</v>
      </c>
      <c r="E3533" s="8">
        <v>0.04</v>
      </c>
      <c r="F3533" s="166" t="s">
        <v>39</v>
      </c>
      <c r="G3533" s="9">
        <v>3.2669999999999999</v>
      </c>
      <c r="H3533" s="8"/>
      <c r="I3533" s="8"/>
      <c r="J3533" s="174"/>
      <c r="K3533" s="10"/>
      <c r="L3533" s="190">
        <f>VLOOKUP('Tabela STJ'!$F$5:$F$5098,'R$ REAJUSTADO'!$M$2:$N$44,2,FALSE)</f>
        <v>11.98</v>
      </c>
      <c r="M3533" s="53">
        <f t="shared" si="132"/>
        <v>0.47920000000000001</v>
      </c>
      <c r="N3533" s="52">
        <f>G3533*'R$ REAJUSTADO'!$P$13</f>
        <v>45.019259999999996</v>
      </c>
      <c r="O3533" s="11">
        <v>0</v>
      </c>
      <c r="P3533" s="205">
        <f t="shared" si="131"/>
        <v>45.498459999999994</v>
      </c>
      <c r="Q3533" s="201" t="s">
        <v>5171</v>
      </c>
    </row>
    <row r="3534" spans="1:17" s="12" customFormat="1">
      <c r="A3534" s="119" t="s">
        <v>4330</v>
      </c>
      <c r="B3534" s="6" t="s">
        <v>4474</v>
      </c>
      <c r="C3534" s="148" t="s">
        <v>8848</v>
      </c>
      <c r="D3534" s="132" t="s">
        <v>3160</v>
      </c>
      <c r="E3534" s="8">
        <v>0.04</v>
      </c>
      <c r="F3534" s="166" t="s">
        <v>39</v>
      </c>
      <c r="G3534" s="9">
        <v>1.8</v>
      </c>
      <c r="H3534" s="8"/>
      <c r="I3534" s="8"/>
      <c r="J3534" s="174"/>
      <c r="K3534" s="10"/>
      <c r="L3534" s="190">
        <f>VLOOKUP('Tabela STJ'!$F$5:$F$5098,'R$ REAJUSTADO'!$M$2:$N$44,2,FALSE)</f>
        <v>11.98</v>
      </c>
      <c r="M3534" s="53">
        <f t="shared" si="132"/>
        <v>0.47920000000000001</v>
      </c>
      <c r="N3534" s="52">
        <f>G3534*'R$ REAJUSTADO'!$P$13</f>
        <v>24.803999999999998</v>
      </c>
      <c r="O3534" s="11">
        <v>0</v>
      </c>
      <c r="P3534" s="205">
        <f t="shared" si="131"/>
        <v>25.283199999999997</v>
      </c>
      <c r="Q3534" s="201" t="s">
        <v>5171</v>
      </c>
    </row>
    <row r="3535" spans="1:17" s="12" customFormat="1">
      <c r="A3535" s="119" t="s">
        <v>4330</v>
      </c>
      <c r="B3535" s="6" t="s">
        <v>4474</v>
      </c>
      <c r="C3535" s="148" t="s">
        <v>8849</v>
      </c>
      <c r="D3535" s="132" t="s">
        <v>3161</v>
      </c>
      <c r="E3535" s="8">
        <v>0.04</v>
      </c>
      <c r="F3535" s="166" t="s">
        <v>39</v>
      </c>
      <c r="G3535" s="9">
        <v>2.1869999999999998</v>
      </c>
      <c r="H3535" s="8"/>
      <c r="I3535" s="8"/>
      <c r="J3535" s="174"/>
      <c r="K3535" s="10"/>
      <c r="L3535" s="190">
        <f>VLOOKUP('Tabela STJ'!$F$5:$F$5098,'R$ REAJUSTADO'!$M$2:$N$44,2,FALSE)</f>
        <v>11.98</v>
      </c>
      <c r="M3535" s="53">
        <f t="shared" si="132"/>
        <v>0.47920000000000001</v>
      </c>
      <c r="N3535" s="52">
        <f>G3535*'R$ REAJUSTADO'!$P$13</f>
        <v>30.136859999999995</v>
      </c>
      <c r="O3535" s="11">
        <v>0</v>
      </c>
      <c r="P3535" s="205">
        <f t="shared" si="131"/>
        <v>30.616059999999994</v>
      </c>
      <c r="Q3535" s="201" t="s">
        <v>5171</v>
      </c>
    </row>
    <row r="3536" spans="1:17" s="12" customFormat="1">
      <c r="A3536" s="119" t="s">
        <v>4330</v>
      </c>
      <c r="B3536" s="6" t="s">
        <v>4474</v>
      </c>
      <c r="C3536" s="148" t="s">
        <v>8850</v>
      </c>
      <c r="D3536" s="132" t="s">
        <v>3177</v>
      </c>
      <c r="E3536" s="8">
        <v>0.04</v>
      </c>
      <c r="F3536" s="166" t="s">
        <v>39</v>
      </c>
      <c r="G3536" s="9">
        <v>2.1869999999999998</v>
      </c>
      <c r="H3536" s="8"/>
      <c r="I3536" s="8"/>
      <c r="J3536" s="174"/>
      <c r="K3536" s="10"/>
      <c r="L3536" s="190">
        <f>VLOOKUP('Tabela STJ'!$F$5:$F$5098,'R$ REAJUSTADO'!$M$2:$N$44,2,FALSE)</f>
        <v>11.98</v>
      </c>
      <c r="M3536" s="53">
        <f t="shared" si="132"/>
        <v>0.47920000000000001</v>
      </c>
      <c r="N3536" s="52">
        <f>G3536*'R$ REAJUSTADO'!$P$13</f>
        <v>30.136859999999995</v>
      </c>
      <c r="O3536" s="11">
        <v>0</v>
      </c>
      <c r="P3536" s="205">
        <f t="shared" si="131"/>
        <v>30.616059999999994</v>
      </c>
      <c r="Q3536" s="201" t="s">
        <v>5171</v>
      </c>
    </row>
    <row r="3537" spans="1:17" s="12" customFormat="1">
      <c r="A3537" s="119" t="s">
        <v>4330</v>
      </c>
      <c r="B3537" s="6" t="s">
        <v>4474</v>
      </c>
      <c r="C3537" s="148" t="s">
        <v>8851</v>
      </c>
      <c r="D3537" s="132" t="s">
        <v>3181</v>
      </c>
      <c r="E3537" s="18">
        <v>0.1</v>
      </c>
      <c r="F3537" s="166" t="s">
        <v>39</v>
      </c>
      <c r="G3537" s="9">
        <v>4.7969999999999997</v>
      </c>
      <c r="H3537" s="8"/>
      <c r="I3537" s="8"/>
      <c r="J3537" s="174"/>
      <c r="K3537" s="10"/>
      <c r="L3537" s="190">
        <f>VLOOKUP('Tabela STJ'!$F$5:$F$5098,'R$ REAJUSTADO'!$M$2:$N$44,2,FALSE)</f>
        <v>11.98</v>
      </c>
      <c r="M3537" s="53">
        <f t="shared" si="132"/>
        <v>1.1980000000000002</v>
      </c>
      <c r="N3537" s="52">
        <f>G3537*'R$ REAJUSTADO'!$P$13</f>
        <v>66.102659999999986</v>
      </c>
      <c r="O3537" s="11">
        <v>0</v>
      </c>
      <c r="P3537" s="205">
        <f t="shared" si="131"/>
        <v>67.300659999999979</v>
      </c>
      <c r="Q3537" s="201" t="s">
        <v>5171</v>
      </c>
    </row>
    <row r="3538" spans="1:17" s="12" customFormat="1">
      <c r="A3538" s="119" t="s">
        <v>4330</v>
      </c>
      <c r="B3538" s="6" t="s">
        <v>4474</v>
      </c>
      <c r="C3538" s="148" t="s">
        <v>8852</v>
      </c>
      <c r="D3538" s="132" t="s">
        <v>3182</v>
      </c>
      <c r="E3538" s="18">
        <v>0.1</v>
      </c>
      <c r="F3538" s="166" t="s">
        <v>39</v>
      </c>
      <c r="G3538" s="9">
        <v>5.0940000000000003</v>
      </c>
      <c r="H3538" s="8"/>
      <c r="I3538" s="8"/>
      <c r="J3538" s="174"/>
      <c r="K3538" s="10"/>
      <c r="L3538" s="190">
        <f>VLOOKUP('Tabela STJ'!$F$5:$F$5098,'R$ REAJUSTADO'!$M$2:$N$44,2,FALSE)</f>
        <v>11.98</v>
      </c>
      <c r="M3538" s="53">
        <f t="shared" si="132"/>
        <v>1.1980000000000002</v>
      </c>
      <c r="N3538" s="52">
        <f>G3538*'R$ REAJUSTADO'!$P$13</f>
        <v>70.195319999999995</v>
      </c>
      <c r="O3538" s="11">
        <v>0</v>
      </c>
      <c r="P3538" s="205">
        <f t="shared" si="131"/>
        <v>71.393319999999989</v>
      </c>
      <c r="Q3538" s="201" t="s">
        <v>5171</v>
      </c>
    </row>
    <row r="3539" spans="1:17" s="12" customFormat="1">
      <c r="A3539" s="119" t="s">
        <v>4330</v>
      </c>
      <c r="B3539" s="6" t="s">
        <v>4474</v>
      </c>
      <c r="C3539" s="148" t="s">
        <v>8853</v>
      </c>
      <c r="D3539" s="132" t="s">
        <v>3184</v>
      </c>
      <c r="E3539" s="8">
        <v>0.1</v>
      </c>
      <c r="F3539" s="166" t="s">
        <v>39</v>
      </c>
      <c r="G3539" s="9">
        <v>4.05</v>
      </c>
      <c r="H3539" s="8"/>
      <c r="I3539" s="8"/>
      <c r="J3539" s="174"/>
      <c r="K3539" s="10"/>
      <c r="L3539" s="190">
        <f>VLOOKUP('Tabela STJ'!$F$5:$F$5098,'R$ REAJUSTADO'!$M$2:$N$44,2,FALSE)</f>
        <v>11.98</v>
      </c>
      <c r="M3539" s="53">
        <f t="shared" si="132"/>
        <v>1.1980000000000002</v>
      </c>
      <c r="N3539" s="52">
        <f>G3539*'R$ REAJUSTADO'!$P$13</f>
        <v>55.808999999999997</v>
      </c>
      <c r="O3539" s="11">
        <v>0</v>
      </c>
      <c r="P3539" s="205">
        <f t="shared" si="131"/>
        <v>57.006999999999998</v>
      </c>
      <c r="Q3539" s="201" t="s">
        <v>5171</v>
      </c>
    </row>
    <row r="3540" spans="1:17" s="12" customFormat="1">
      <c r="A3540" s="119" t="s">
        <v>4330</v>
      </c>
      <c r="B3540" s="6" t="s">
        <v>4474</v>
      </c>
      <c r="C3540" s="148" t="s">
        <v>8854</v>
      </c>
      <c r="D3540" s="132" t="s">
        <v>3186</v>
      </c>
      <c r="E3540" s="8">
        <v>0.04</v>
      </c>
      <c r="F3540" s="166" t="s">
        <v>39</v>
      </c>
      <c r="G3540" s="9">
        <v>0.72</v>
      </c>
      <c r="H3540" s="8"/>
      <c r="I3540" s="8"/>
      <c r="J3540" s="174"/>
      <c r="K3540" s="10"/>
      <c r="L3540" s="190">
        <f>VLOOKUP('Tabela STJ'!$F$5:$F$5098,'R$ REAJUSTADO'!$M$2:$N$44,2,FALSE)</f>
        <v>11.98</v>
      </c>
      <c r="M3540" s="53">
        <f t="shared" si="132"/>
        <v>0.47920000000000001</v>
      </c>
      <c r="N3540" s="52">
        <f>G3540*'R$ REAJUSTADO'!$P$13</f>
        <v>9.9215999999999998</v>
      </c>
      <c r="O3540" s="11">
        <v>0</v>
      </c>
      <c r="P3540" s="205">
        <f t="shared" si="131"/>
        <v>10.4008</v>
      </c>
      <c r="Q3540" s="201" t="s">
        <v>5171</v>
      </c>
    </row>
    <row r="3541" spans="1:17" s="12" customFormat="1">
      <c r="A3541" s="119" t="s">
        <v>4330</v>
      </c>
      <c r="B3541" s="6" t="s">
        <v>4474</v>
      </c>
      <c r="C3541" s="148" t="s">
        <v>8855</v>
      </c>
      <c r="D3541" s="132" t="s">
        <v>2975</v>
      </c>
      <c r="E3541" s="18">
        <v>0.5</v>
      </c>
      <c r="F3541" s="166" t="s">
        <v>39</v>
      </c>
      <c r="G3541" s="9">
        <v>31.23</v>
      </c>
      <c r="H3541" s="8"/>
      <c r="I3541" s="8"/>
      <c r="J3541" s="174"/>
      <c r="K3541" s="10"/>
      <c r="L3541" s="190">
        <f>VLOOKUP('Tabela STJ'!$F$5:$F$5098,'R$ REAJUSTADO'!$M$2:$N$44,2,FALSE)</f>
        <v>11.98</v>
      </c>
      <c r="M3541" s="53">
        <f t="shared" si="132"/>
        <v>5.99</v>
      </c>
      <c r="N3541" s="52">
        <f>G3541*'R$ REAJUSTADO'!$P$13</f>
        <v>430.3494</v>
      </c>
      <c r="O3541" s="11">
        <v>0</v>
      </c>
      <c r="P3541" s="205">
        <f t="shared" si="131"/>
        <v>436.33940000000001</v>
      </c>
      <c r="Q3541" s="201" t="s">
        <v>5171</v>
      </c>
    </row>
    <row r="3542" spans="1:17" s="12" customFormat="1">
      <c r="A3542" s="119" t="s">
        <v>4330</v>
      </c>
      <c r="B3542" s="6" t="s">
        <v>4474</v>
      </c>
      <c r="C3542" s="148" t="s">
        <v>8856</v>
      </c>
      <c r="D3542" s="132" t="s">
        <v>3089</v>
      </c>
      <c r="E3542" s="18">
        <v>0.5</v>
      </c>
      <c r="F3542" s="166" t="s">
        <v>39</v>
      </c>
      <c r="G3542" s="9">
        <v>15.435</v>
      </c>
      <c r="H3542" s="8"/>
      <c r="I3542" s="8"/>
      <c r="J3542" s="174"/>
      <c r="K3542" s="10"/>
      <c r="L3542" s="190">
        <f>VLOOKUP('Tabela STJ'!$F$5:$F$5098,'R$ REAJUSTADO'!$M$2:$N$44,2,FALSE)</f>
        <v>11.98</v>
      </c>
      <c r="M3542" s="53">
        <f t="shared" si="132"/>
        <v>5.99</v>
      </c>
      <c r="N3542" s="52">
        <f>G3542*'R$ REAJUSTADO'!$P$13</f>
        <v>212.6943</v>
      </c>
      <c r="O3542" s="11">
        <v>0</v>
      </c>
      <c r="P3542" s="205">
        <f t="shared" si="131"/>
        <v>218.68430000000001</v>
      </c>
      <c r="Q3542" s="201" t="s">
        <v>5171</v>
      </c>
    </row>
    <row r="3543" spans="1:17" s="12" customFormat="1">
      <c r="A3543" s="119" t="s">
        <v>4330</v>
      </c>
      <c r="B3543" s="6" t="s">
        <v>4474</v>
      </c>
      <c r="C3543" s="148" t="s">
        <v>8857</v>
      </c>
      <c r="D3543" s="132" t="s">
        <v>3148</v>
      </c>
      <c r="E3543" s="8">
        <v>0.25</v>
      </c>
      <c r="F3543" s="166" t="s">
        <v>39</v>
      </c>
      <c r="G3543" s="9">
        <v>5.58</v>
      </c>
      <c r="H3543" s="8"/>
      <c r="I3543" s="8"/>
      <c r="J3543" s="174"/>
      <c r="K3543" s="10"/>
      <c r="L3543" s="190">
        <f>VLOOKUP('Tabela STJ'!$F$5:$F$5098,'R$ REAJUSTADO'!$M$2:$N$44,2,FALSE)</f>
        <v>11.98</v>
      </c>
      <c r="M3543" s="53">
        <f t="shared" si="132"/>
        <v>2.9950000000000001</v>
      </c>
      <c r="N3543" s="52">
        <f>G3543*'R$ REAJUSTADO'!$P$13</f>
        <v>76.892399999999995</v>
      </c>
      <c r="O3543" s="11">
        <v>0</v>
      </c>
      <c r="P3543" s="205">
        <f t="shared" si="131"/>
        <v>79.8874</v>
      </c>
      <c r="Q3543" s="201" t="s">
        <v>5171</v>
      </c>
    </row>
    <row r="3544" spans="1:17" s="12" customFormat="1">
      <c r="A3544" s="119" t="s">
        <v>4330</v>
      </c>
      <c r="B3544" s="6" t="s">
        <v>4474</v>
      </c>
      <c r="C3544" s="148" t="s">
        <v>8858</v>
      </c>
      <c r="D3544" s="132" t="s">
        <v>3150</v>
      </c>
      <c r="E3544" s="8">
        <v>0.25</v>
      </c>
      <c r="F3544" s="166" t="s">
        <v>39</v>
      </c>
      <c r="G3544" s="9">
        <v>5.58</v>
      </c>
      <c r="H3544" s="8"/>
      <c r="I3544" s="8"/>
      <c r="J3544" s="174"/>
      <c r="K3544" s="10"/>
      <c r="L3544" s="190">
        <f>VLOOKUP('Tabela STJ'!$F$5:$F$5098,'R$ REAJUSTADO'!$M$2:$N$44,2,FALSE)</f>
        <v>11.98</v>
      </c>
      <c r="M3544" s="53">
        <f t="shared" si="132"/>
        <v>2.9950000000000001</v>
      </c>
      <c r="N3544" s="52">
        <f>G3544*'R$ REAJUSTADO'!$P$13</f>
        <v>76.892399999999995</v>
      </c>
      <c r="O3544" s="11">
        <v>0</v>
      </c>
      <c r="P3544" s="205">
        <f t="shared" si="131"/>
        <v>79.8874</v>
      </c>
      <c r="Q3544" s="201" t="s">
        <v>5171</v>
      </c>
    </row>
    <row r="3545" spans="1:17" s="12" customFormat="1">
      <c r="A3545" s="119" t="s">
        <v>4330</v>
      </c>
      <c r="B3545" s="6" t="s">
        <v>4474</v>
      </c>
      <c r="C3545" s="148" t="s">
        <v>8859</v>
      </c>
      <c r="D3545" s="132" t="s">
        <v>3164</v>
      </c>
      <c r="E3545" s="8">
        <v>0.01</v>
      </c>
      <c r="F3545" s="166" t="s">
        <v>39</v>
      </c>
      <c r="G3545" s="9">
        <v>3.1890000000000001</v>
      </c>
      <c r="H3545" s="8"/>
      <c r="I3545" s="8"/>
      <c r="J3545" s="174"/>
      <c r="K3545" s="10"/>
      <c r="L3545" s="190">
        <f>VLOOKUP('Tabela STJ'!$F$5:$F$5098,'R$ REAJUSTADO'!$M$2:$N$44,2,FALSE)</f>
        <v>11.98</v>
      </c>
      <c r="M3545" s="53">
        <f t="shared" si="132"/>
        <v>0.1198</v>
      </c>
      <c r="N3545" s="52">
        <f>G3545*'R$ REAJUSTADO'!$P$13</f>
        <v>43.944420000000001</v>
      </c>
      <c r="O3545" s="11">
        <v>0</v>
      </c>
      <c r="P3545" s="205">
        <f t="shared" si="131"/>
        <v>44.064219999999999</v>
      </c>
      <c r="Q3545" s="201" t="s">
        <v>5171</v>
      </c>
    </row>
    <row r="3546" spans="1:17" s="12" customFormat="1">
      <c r="A3546" s="119" t="s">
        <v>4330</v>
      </c>
      <c r="B3546" s="6" t="s">
        <v>4474</v>
      </c>
      <c r="C3546" s="148" t="s">
        <v>8860</v>
      </c>
      <c r="D3546" s="132" t="s">
        <v>3169</v>
      </c>
      <c r="E3546" s="8">
        <v>0.01</v>
      </c>
      <c r="F3546" s="166" t="s">
        <v>39</v>
      </c>
      <c r="G3546" s="9">
        <v>1.8</v>
      </c>
      <c r="H3546" s="8"/>
      <c r="I3546" s="8"/>
      <c r="J3546" s="174"/>
      <c r="K3546" s="10"/>
      <c r="L3546" s="190">
        <f>VLOOKUP('Tabela STJ'!$F$5:$F$5098,'R$ REAJUSTADO'!$M$2:$N$44,2,FALSE)</f>
        <v>11.98</v>
      </c>
      <c r="M3546" s="53">
        <f t="shared" si="132"/>
        <v>0.1198</v>
      </c>
      <c r="N3546" s="52">
        <f>G3546*'R$ REAJUSTADO'!$P$13</f>
        <v>24.803999999999998</v>
      </c>
      <c r="O3546" s="11">
        <v>0</v>
      </c>
      <c r="P3546" s="205">
        <f t="shared" si="131"/>
        <v>24.9238</v>
      </c>
      <c r="Q3546" s="201" t="s">
        <v>5171</v>
      </c>
    </row>
    <row r="3547" spans="1:17" s="12" customFormat="1">
      <c r="A3547" s="119" t="s">
        <v>4330</v>
      </c>
      <c r="B3547" s="6" t="s">
        <v>4474</v>
      </c>
      <c r="C3547" s="148" t="s">
        <v>8861</v>
      </c>
      <c r="D3547" s="132" t="s">
        <v>3170</v>
      </c>
      <c r="E3547" s="8">
        <v>0.01</v>
      </c>
      <c r="F3547" s="166" t="s">
        <v>39</v>
      </c>
      <c r="G3547" s="9">
        <v>2.6240000000000001</v>
      </c>
      <c r="H3547" s="8"/>
      <c r="I3547" s="8"/>
      <c r="J3547" s="174"/>
      <c r="K3547" s="10"/>
      <c r="L3547" s="190">
        <f>VLOOKUP('Tabela STJ'!$F$5:$F$5098,'R$ REAJUSTADO'!$M$2:$N$44,2,FALSE)</f>
        <v>11.98</v>
      </c>
      <c r="M3547" s="53">
        <f t="shared" si="132"/>
        <v>0.1198</v>
      </c>
      <c r="N3547" s="52">
        <f>G3547*'R$ REAJUSTADO'!$P$13</f>
        <v>36.158720000000002</v>
      </c>
      <c r="O3547" s="11">
        <v>0</v>
      </c>
      <c r="P3547" s="205">
        <f t="shared" si="131"/>
        <v>36.27852</v>
      </c>
      <c r="Q3547" s="201" t="s">
        <v>5171</v>
      </c>
    </row>
    <row r="3548" spans="1:17" s="12" customFormat="1">
      <c r="A3548" s="119" t="s">
        <v>4330</v>
      </c>
      <c r="B3548" s="6" t="s">
        <v>4474</v>
      </c>
      <c r="C3548" s="148" t="s">
        <v>8862</v>
      </c>
      <c r="D3548" s="132" t="s">
        <v>2966</v>
      </c>
      <c r="E3548" s="8">
        <v>0.04</v>
      </c>
      <c r="F3548" s="166" t="s">
        <v>39</v>
      </c>
      <c r="G3548" s="9">
        <v>1.8</v>
      </c>
      <c r="H3548" s="8"/>
      <c r="I3548" s="8"/>
      <c r="J3548" s="174"/>
      <c r="K3548" s="10"/>
      <c r="L3548" s="190">
        <f>VLOOKUP('Tabela STJ'!$F$5:$F$5098,'R$ REAJUSTADO'!$M$2:$N$44,2,FALSE)</f>
        <v>11.98</v>
      </c>
      <c r="M3548" s="53">
        <f t="shared" si="132"/>
        <v>0.47920000000000001</v>
      </c>
      <c r="N3548" s="52">
        <f>G3548*'R$ REAJUSTADO'!$P$13</f>
        <v>24.803999999999998</v>
      </c>
      <c r="O3548" s="11">
        <v>0</v>
      </c>
      <c r="P3548" s="205">
        <f t="shared" si="131"/>
        <v>25.283199999999997</v>
      </c>
      <c r="Q3548" s="201" t="s">
        <v>5171</v>
      </c>
    </row>
    <row r="3549" spans="1:17" s="12" customFormat="1">
      <c r="A3549" s="119" t="s">
        <v>4330</v>
      </c>
      <c r="B3549" s="6" t="s">
        <v>4474</v>
      </c>
      <c r="C3549" s="148" t="s">
        <v>8863</v>
      </c>
      <c r="D3549" s="132" t="s">
        <v>2967</v>
      </c>
      <c r="E3549" s="8">
        <v>0.04</v>
      </c>
      <c r="F3549" s="166" t="s">
        <v>39</v>
      </c>
      <c r="G3549" s="9">
        <v>2.484</v>
      </c>
      <c r="H3549" s="8"/>
      <c r="I3549" s="8"/>
      <c r="J3549" s="174"/>
      <c r="K3549" s="10"/>
      <c r="L3549" s="190">
        <f>VLOOKUP('Tabela STJ'!$F$5:$F$5098,'R$ REAJUSTADO'!$M$2:$N$44,2,FALSE)</f>
        <v>11.98</v>
      </c>
      <c r="M3549" s="53">
        <f t="shared" si="132"/>
        <v>0.47920000000000001</v>
      </c>
      <c r="N3549" s="52">
        <f>G3549*'R$ REAJUSTADO'!$P$13</f>
        <v>34.229520000000001</v>
      </c>
      <c r="O3549" s="11">
        <v>0</v>
      </c>
      <c r="P3549" s="205">
        <f t="shared" si="131"/>
        <v>34.70872</v>
      </c>
      <c r="Q3549" s="201" t="s">
        <v>5171</v>
      </c>
    </row>
    <row r="3550" spans="1:17" s="12" customFormat="1">
      <c r="A3550" s="119" t="s">
        <v>4330</v>
      </c>
      <c r="B3550" s="6" t="s">
        <v>4474</v>
      </c>
      <c r="C3550" s="148" t="s">
        <v>8864</v>
      </c>
      <c r="D3550" s="132" t="s">
        <v>3070</v>
      </c>
      <c r="E3550" s="8">
        <v>0.04</v>
      </c>
      <c r="F3550" s="166" t="s">
        <v>39</v>
      </c>
      <c r="G3550" s="9">
        <v>1.8</v>
      </c>
      <c r="H3550" s="8"/>
      <c r="I3550" s="8"/>
      <c r="J3550" s="174"/>
      <c r="K3550" s="10"/>
      <c r="L3550" s="190">
        <f>VLOOKUP('Tabela STJ'!$F$5:$F$5098,'R$ REAJUSTADO'!$M$2:$N$44,2,FALSE)</f>
        <v>11.98</v>
      </c>
      <c r="M3550" s="53">
        <f t="shared" si="132"/>
        <v>0.47920000000000001</v>
      </c>
      <c r="N3550" s="52">
        <f>G3550*'R$ REAJUSTADO'!$P$13</f>
        <v>24.803999999999998</v>
      </c>
      <c r="O3550" s="11">
        <v>0</v>
      </c>
      <c r="P3550" s="205">
        <f t="shared" si="131"/>
        <v>25.283199999999997</v>
      </c>
      <c r="Q3550" s="201" t="s">
        <v>5171</v>
      </c>
    </row>
    <row r="3551" spans="1:17" s="12" customFormat="1">
      <c r="A3551" s="119" t="s">
        <v>4330</v>
      </c>
      <c r="B3551" s="6" t="s">
        <v>4474</v>
      </c>
      <c r="C3551" s="148" t="s">
        <v>8865</v>
      </c>
      <c r="D3551" s="132" t="s">
        <v>3071</v>
      </c>
      <c r="E3551" s="8">
        <v>0.04</v>
      </c>
      <c r="F3551" s="166" t="s">
        <v>39</v>
      </c>
      <c r="G3551" s="9">
        <v>2.484</v>
      </c>
      <c r="H3551" s="8"/>
      <c r="I3551" s="8"/>
      <c r="J3551" s="174"/>
      <c r="K3551" s="10"/>
      <c r="L3551" s="190">
        <f>VLOOKUP('Tabela STJ'!$F$5:$F$5098,'R$ REAJUSTADO'!$M$2:$N$44,2,FALSE)</f>
        <v>11.98</v>
      </c>
      <c r="M3551" s="53">
        <f t="shared" si="132"/>
        <v>0.47920000000000001</v>
      </c>
      <c r="N3551" s="52">
        <f>G3551*'R$ REAJUSTADO'!$P$13</f>
        <v>34.229520000000001</v>
      </c>
      <c r="O3551" s="11">
        <v>0</v>
      </c>
      <c r="P3551" s="205">
        <f t="shared" si="131"/>
        <v>34.70872</v>
      </c>
      <c r="Q3551" s="201" t="s">
        <v>5171</v>
      </c>
    </row>
    <row r="3552" spans="1:17" s="12" customFormat="1">
      <c r="A3552" s="119" t="s">
        <v>4330</v>
      </c>
      <c r="B3552" s="6" t="s">
        <v>4474</v>
      </c>
      <c r="C3552" s="148" t="s">
        <v>8866</v>
      </c>
      <c r="D3552" s="132" t="s">
        <v>3140</v>
      </c>
      <c r="E3552" s="8">
        <v>0.04</v>
      </c>
      <c r="F3552" s="166" t="s">
        <v>39</v>
      </c>
      <c r="G3552" s="9">
        <v>1.8</v>
      </c>
      <c r="H3552" s="8"/>
      <c r="I3552" s="8"/>
      <c r="J3552" s="174"/>
      <c r="K3552" s="10"/>
      <c r="L3552" s="190">
        <f>VLOOKUP('Tabela STJ'!$F$5:$F$5098,'R$ REAJUSTADO'!$M$2:$N$44,2,FALSE)</f>
        <v>11.98</v>
      </c>
      <c r="M3552" s="53">
        <f t="shared" si="132"/>
        <v>0.47920000000000001</v>
      </c>
      <c r="N3552" s="52">
        <f>G3552*'R$ REAJUSTADO'!$P$13</f>
        <v>24.803999999999998</v>
      </c>
      <c r="O3552" s="11">
        <v>0</v>
      </c>
      <c r="P3552" s="205">
        <f t="shared" si="131"/>
        <v>25.283199999999997</v>
      </c>
      <c r="Q3552" s="201" t="s">
        <v>5171</v>
      </c>
    </row>
    <row r="3553" spans="1:17" s="12" customFormat="1">
      <c r="A3553" s="119" t="s">
        <v>4330</v>
      </c>
      <c r="B3553" s="6" t="s">
        <v>4474</v>
      </c>
      <c r="C3553" s="148" t="s">
        <v>8867</v>
      </c>
      <c r="D3553" s="132" t="s">
        <v>3155</v>
      </c>
      <c r="E3553" s="8">
        <v>0.1</v>
      </c>
      <c r="F3553" s="166" t="s">
        <v>39</v>
      </c>
      <c r="G3553" s="9">
        <v>5.0940000000000003</v>
      </c>
      <c r="H3553" s="8"/>
      <c r="I3553" s="8"/>
      <c r="J3553" s="174"/>
      <c r="K3553" s="10"/>
      <c r="L3553" s="190">
        <f>VLOOKUP('Tabela STJ'!$F$5:$F$5098,'R$ REAJUSTADO'!$M$2:$N$44,2,FALSE)</f>
        <v>11.98</v>
      </c>
      <c r="M3553" s="53">
        <f t="shared" si="132"/>
        <v>1.1980000000000002</v>
      </c>
      <c r="N3553" s="52">
        <f>G3553*'R$ REAJUSTADO'!$P$13</f>
        <v>70.195319999999995</v>
      </c>
      <c r="O3553" s="11">
        <v>0</v>
      </c>
      <c r="P3553" s="205">
        <f t="shared" si="131"/>
        <v>71.393319999999989</v>
      </c>
      <c r="Q3553" s="201" t="s">
        <v>5171</v>
      </c>
    </row>
    <row r="3554" spans="1:17" s="12" customFormat="1">
      <c r="A3554" s="119" t="s">
        <v>4330</v>
      </c>
      <c r="B3554" s="6" t="s">
        <v>4474</v>
      </c>
      <c r="C3554" s="148" t="s">
        <v>8868</v>
      </c>
      <c r="D3554" s="132" t="s">
        <v>3156</v>
      </c>
      <c r="E3554" s="8">
        <v>0.1</v>
      </c>
      <c r="F3554" s="166" t="s">
        <v>39</v>
      </c>
      <c r="G3554" s="9">
        <v>6.49</v>
      </c>
      <c r="H3554" s="8"/>
      <c r="I3554" s="8"/>
      <c r="J3554" s="174"/>
      <c r="K3554" s="10"/>
      <c r="L3554" s="190">
        <f>VLOOKUP('Tabela STJ'!$F$5:$F$5098,'R$ REAJUSTADO'!$M$2:$N$44,2,FALSE)</f>
        <v>11.98</v>
      </c>
      <c r="M3554" s="53">
        <f t="shared" si="132"/>
        <v>1.1980000000000002</v>
      </c>
      <c r="N3554" s="52">
        <f>G3554*'R$ REAJUSTADO'!$P$13</f>
        <v>89.432199999999995</v>
      </c>
      <c r="O3554" s="11">
        <v>0</v>
      </c>
      <c r="P3554" s="205">
        <f t="shared" si="131"/>
        <v>90.630199999999988</v>
      </c>
      <c r="Q3554" s="201" t="s">
        <v>5171</v>
      </c>
    </row>
    <row r="3555" spans="1:17" s="12" customFormat="1">
      <c r="A3555" s="119" t="s">
        <v>4330</v>
      </c>
      <c r="B3555" s="6" t="s">
        <v>4474</v>
      </c>
      <c r="C3555" s="148" t="s">
        <v>8869</v>
      </c>
      <c r="D3555" s="132" t="s">
        <v>3154</v>
      </c>
      <c r="E3555" s="8">
        <v>0.1</v>
      </c>
      <c r="F3555" s="166" t="s">
        <v>39</v>
      </c>
      <c r="G3555" s="9">
        <v>6.49</v>
      </c>
      <c r="H3555" s="8"/>
      <c r="I3555" s="8"/>
      <c r="J3555" s="174"/>
      <c r="K3555" s="10"/>
      <c r="L3555" s="190">
        <f>VLOOKUP('Tabela STJ'!$F$5:$F$5098,'R$ REAJUSTADO'!$M$2:$N$44,2,FALSE)</f>
        <v>11.98</v>
      </c>
      <c r="M3555" s="53">
        <f t="shared" si="132"/>
        <v>1.1980000000000002</v>
      </c>
      <c r="N3555" s="52">
        <f>G3555*'R$ REAJUSTADO'!$P$13</f>
        <v>89.432199999999995</v>
      </c>
      <c r="O3555" s="11">
        <v>0</v>
      </c>
      <c r="P3555" s="205">
        <f t="shared" si="131"/>
        <v>90.630199999999988</v>
      </c>
      <c r="Q3555" s="201" t="s">
        <v>5171</v>
      </c>
    </row>
    <row r="3556" spans="1:17" s="12" customFormat="1">
      <c r="A3556" s="119" t="s">
        <v>4330</v>
      </c>
      <c r="B3556" s="6" t="s">
        <v>4474</v>
      </c>
      <c r="C3556" s="148" t="s">
        <v>8870</v>
      </c>
      <c r="D3556" s="132" t="s">
        <v>3151</v>
      </c>
      <c r="E3556" s="8">
        <v>0.01</v>
      </c>
      <c r="F3556" s="170" t="s">
        <v>39</v>
      </c>
      <c r="G3556" s="8">
        <v>2.1869999999999998</v>
      </c>
      <c r="I3556" s="8"/>
      <c r="J3556" s="174"/>
      <c r="K3556" s="10"/>
      <c r="L3556" s="190">
        <f>VLOOKUP('Tabela STJ'!$F$5:$F$5098,'R$ REAJUSTADO'!$M$2:$N$44,2,FALSE)</f>
        <v>11.98</v>
      </c>
      <c r="M3556" s="53">
        <f t="shared" si="132"/>
        <v>0.1198</v>
      </c>
      <c r="N3556" s="52">
        <f>G3556*'R$ REAJUSTADO'!$P$13</f>
        <v>30.136859999999995</v>
      </c>
      <c r="O3556" s="11">
        <v>0</v>
      </c>
      <c r="P3556" s="205">
        <f t="shared" si="131"/>
        <v>30.256659999999997</v>
      </c>
      <c r="Q3556" s="201" t="s">
        <v>5171</v>
      </c>
    </row>
    <row r="3557" spans="1:17" s="12" customFormat="1">
      <c r="A3557" s="119" t="s">
        <v>4330</v>
      </c>
      <c r="B3557" s="6" t="s">
        <v>4474</v>
      </c>
      <c r="C3557" s="148" t="s">
        <v>8871</v>
      </c>
      <c r="D3557" s="132" t="s">
        <v>3019</v>
      </c>
      <c r="E3557" s="8">
        <v>0.04</v>
      </c>
      <c r="F3557" s="166" t="s">
        <v>39</v>
      </c>
      <c r="G3557" s="9">
        <v>2.1659999999999999</v>
      </c>
      <c r="H3557" s="8"/>
      <c r="I3557" s="8"/>
      <c r="J3557" s="174"/>
      <c r="K3557" s="10"/>
      <c r="L3557" s="190">
        <f>VLOOKUP('Tabela STJ'!$F$5:$F$5098,'R$ REAJUSTADO'!$M$2:$N$44,2,FALSE)</f>
        <v>11.98</v>
      </c>
      <c r="M3557" s="53">
        <f t="shared" si="132"/>
        <v>0.47920000000000001</v>
      </c>
      <c r="N3557" s="52">
        <f>G3557*'R$ REAJUSTADO'!$P$13</f>
        <v>29.847479999999997</v>
      </c>
      <c r="O3557" s="11">
        <v>0</v>
      </c>
      <c r="P3557" s="205">
        <f t="shared" si="131"/>
        <v>30.326679999999996</v>
      </c>
      <c r="Q3557" s="201" t="s">
        <v>5171</v>
      </c>
    </row>
    <row r="3558" spans="1:17" s="12" customFormat="1">
      <c r="A3558" s="119" t="s">
        <v>4330</v>
      </c>
      <c r="B3558" s="6" t="s">
        <v>4474</v>
      </c>
      <c r="C3558" s="148" t="s">
        <v>8872</v>
      </c>
      <c r="D3558" s="132" t="s">
        <v>3144</v>
      </c>
      <c r="E3558" s="8">
        <v>0.04</v>
      </c>
      <c r="F3558" s="166" t="s">
        <v>39</v>
      </c>
      <c r="G3558" s="9">
        <v>5.6239999999999997</v>
      </c>
      <c r="H3558" s="8"/>
      <c r="I3558" s="8"/>
      <c r="J3558" s="174"/>
      <c r="K3558" s="10"/>
      <c r="L3558" s="190">
        <f>VLOOKUP('Tabela STJ'!$F$5:$F$5098,'R$ REAJUSTADO'!$M$2:$N$44,2,FALSE)</f>
        <v>11.98</v>
      </c>
      <c r="M3558" s="53">
        <f t="shared" si="132"/>
        <v>0.47920000000000001</v>
      </c>
      <c r="N3558" s="52">
        <f>G3558*'R$ REAJUSTADO'!$P$13</f>
        <v>77.498719999999992</v>
      </c>
      <c r="O3558" s="11">
        <v>0</v>
      </c>
      <c r="P3558" s="205">
        <f t="shared" si="131"/>
        <v>77.977919999999997</v>
      </c>
      <c r="Q3558" s="201" t="s">
        <v>5171</v>
      </c>
    </row>
    <row r="3559" spans="1:17" s="12" customFormat="1">
      <c r="A3559" s="119" t="s">
        <v>4330</v>
      </c>
      <c r="B3559" s="6" t="s">
        <v>4474</v>
      </c>
      <c r="C3559" s="148" t="s">
        <v>8873</v>
      </c>
      <c r="D3559" s="132" t="s">
        <v>2986</v>
      </c>
      <c r="E3559" s="18">
        <v>0.5</v>
      </c>
      <c r="F3559" s="166" t="s">
        <v>39</v>
      </c>
      <c r="G3559" s="9">
        <v>13.728999999999999</v>
      </c>
      <c r="H3559" s="8"/>
      <c r="I3559" s="8"/>
      <c r="J3559" s="174"/>
      <c r="K3559" s="10"/>
      <c r="L3559" s="190">
        <f>VLOOKUP('Tabela STJ'!$F$5:$F$5098,'R$ REAJUSTADO'!$M$2:$N$44,2,FALSE)</f>
        <v>11.98</v>
      </c>
      <c r="M3559" s="53">
        <f t="shared" si="132"/>
        <v>5.99</v>
      </c>
      <c r="N3559" s="52">
        <f>G3559*'R$ REAJUSTADO'!$P$13</f>
        <v>189.18561999999997</v>
      </c>
      <c r="O3559" s="11">
        <v>0</v>
      </c>
      <c r="P3559" s="205">
        <f t="shared" si="131"/>
        <v>195.17561999999998</v>
      </c>
      <c r="Q3559" s="201" t="s">
        <v>5171</v>
      </c>
    </row>
    <row r="3560" spans="1:17" s="12" customFormat="1">
      <c r="A3560" s="119" t="s">
        <v>4330</v>
      </c>
      <c r="B3560" s="6" t="s">
        <v>4474</v>
      </c>
      <c r="C3560" s="148" t="s">
        <v>8874</v>
      </c>
      <c r="D3560" s="132" t="s">
        <v>2968</v>
      </c>
      <c r="E3560" s="8">
        <v>0.5</v>
      </c>
      <c r="F3560" s="166" t="s">
        <v>39</v>
      </c>
      <c r="G3560" s="9">
        <v>4.8150000000000004</v>
      </c>
      <c r="H3560" s="8"/>
      <c r="I3560" s="8"/>
      <c r="J3560" s="174"/>
      <c r="K3560" s="10"/>
      <c r="L3560" s="190">
        <f>VLOOKUP('Tabela STJ'!$F$5:$F$5098,'R$ REAJUSTADO'!$M$2:$N$44,2,FALSE)</f>
        <v>11.98</v>
      </c>
      <c r="M3560" s="53">
        <f t="shared" si="132"/>
        <v>5.99</v>
      </c>
      <c r="N3560" s="52">
        <f>G3560*'R$ REAJUSTADO'!$P$13</f>
        <v>66.350700000000003</v>
      </c>
      <c r="O3560" s="11">
        <v>0</v>
      </c>
      <c r="P3560" s="205">
        <f t="shared" si="131"/>
        <v>72.340699999999998</v>
      </c>
      <c r="Q3560" s="201" t="s">
        <v>5171</v>
      </c>
    </row>
    <row r="3561" spans="1:17" s="12" customFormat="1">
      <c r="A3561" s="119"/>
      <c r="B3561" s="6" t="s">
        <v>4474</v>
      </c>
      <c r="C3561" s="148" t="s">
        <v>8875</v>
      </c>
      <c r="D3561" s="132" t="s">
        <v>5657</v>
      </c>
      <c r="E3561" s="8" t="s">
        <v>5654</v>
      </c>
      <c r="F3561" s="166" t="s">
        <v>5654</v>
      </c>
      <c r="G3561" s="9" t="s">
        <v>5654</v>
      </c>
      <c r="H3561" s="8" t="s">
        <v>5654</v>
      </c>
      <c r="I3561" s="8" t="s">
        <v>5654</v>
      </c>
      <c r="J3561" s="174" t="s">
        <v>5654</v>
      </c>
      <c r="K3561" s="10" t="s">
        <v>5654</v>
      </c>
      <c r="L3561" s="190" t="s">
        <v>5654</v>
      </c>
      <c r="M3561" s="53" t="s">
        <v>5654</v>
      </c>
      <c r="N3561" s="65" t="s">
        <v>5654</v>
      </c>
      <c r="O3561" s="11" t="s">
        <v>5654</v>
      </c>
      <c r="P3561" s="205">
        <v>91.96</v>
      </c>
      <c r="Q3561" s="201" t="s">
        <v>5171</v>
      </c>
    </row>
    <row r="3562" spans="1:17" s="12" customFormat="1">
      <c r="A3562" s="119" t="s">
        <v>4330</v>
      </c>
      <c r="B3562" s="6" t="s">
        <v>4474</v>
      </c>
      <c r="C3562" s="148" t="s">
        <v>8876</v>
      </c>
      <c r="D3562" s="132" t="s">
        <v>2960</v>
      </c>
      <c r="E3562" s="8">
        <v>1</v>
      </c>
      <c r="F3562" s="166" t="s">
        <v>39</v>
      </c>
      <c r="G3562" s="9">
        <v>35.787999999999997</v>
      </c>
      <c r="H3562" s="8"/>
      <c r="I3562" s="8"/>
      <c r="J3562" s="174"/>
      <c r="K3562" s="10"/>
      <c r="L3562" s="190">
        <f>VLOOKUP('Tabela STJ'!$F$5:$F$5098,'R$ REAJUSTADO'!$M$2:$N$44,2,FALSE)</f>
        <v>11.98</v>
      </c>
      <c r="M3562" s="53">
        <f t="shared" si="132"/>
        <v>11.98</v>
      </c>
      <c r="N3562" s="52">
        <f>G3562*'R$ REAJUSTADO'!$P$13</f>
        <v>493.15863999999993</v>
      </c>
      <c r="O3562" s="11">
        <v>0</v>
      </c>
      <c r="P3562" s="205">
        <f t="shared" si="131"/>
        <v>505.13863999999995</v>
      </c>
      <c r="Q3562" s="201" t="s">
        <v>5171</v>
      </c>
    </row>
    <row r="3563" spans="1:17" s="26" customFormat="1" ht="31.5">
      <c r="A3563" s="273" t="s">
        <v>5501</v>
      </c>
      <c r="B3563" s="273"/>
      <c r="C3563" s="273"/>
      <c r="D3563" s="273"/>
      <c r="E3563" s="273"/>
      <c r="F3563" s="273"/>
      <c r="G3563" s="273"/>
      <c r="H3563" s="273"/>
      <c r="I3563" s="273"/>
      <c r="J3563" s="273"/>
      <c r="K3563" s="273"/>
      <c r="L3563" s="273"/>
      <c r="M3563" s="273"/>
      <c r="N3563" s="273"/>
      <c r="O3563" s="273"/>
      <c r="P3563" s="273"/>
      <c r="Q3563" s="273"/>
    </row>
    <row r="3564" spans="1:17" s="113" customFormat="1" ht="25.5">
      <c r="A3564" s="119" t="s">
        <v>4330</v>
      </c>
      <c r="B3564" s="6" t="s">
        <v>4475</v>
      </c>
      <c r="C3564" s="148" t="s">
        <v>8877</v>
      </c>
      <c r="D3564" s="132" t="s">
        <v>5617</v>
      </c>
      <c r="E3564" s="8">
        <v>0.25</v>
      </c>
      <c r="F3564" s="166" t="s">
        <v>39</v>
      </c>
      <c r="G3564" s="9">
        <v>4.05</v>
      </c>
      <c r="H3564" s="8"/>
      <c r="I3564" s="8"/>
      <c r="J3564" s="174"/>
      <c r="K3564" s="10"/>
      <c r="L3564" s="190">
        <f>VLOOKUP('Tabela STJ'!$F$5:$F$5098,'R$ REAJUSTADO'!$M$2:$N$44,2,FALSE)</f>
        <v>11.98</v>
      </c>
      <c r="M3564" s="53">
        <f t="shared" ref="M3564" si="133">L3564*E3564</f>
        <v>2.9950000000000001</v>
      </c>
      <c r="N3564" s="52">
        <f>G3564*'R$ REAJUSTADO'!$P$13</f>
        <v>55.808999999999997</v>
      </c>
      <c r="O3564" s="11">
        <v>0</v>
      </c>
      <c r="P3564" s="205">
        <f t="shared" ref="P3564" si="134">SUM(M3564:O3564)</f>
        <v>58.803999999999995</v>
      </c>
      <c r="Q3564" s="201" t="s">
        <v>5171</v>
      </c>
    </row>
    <row r="3565" spans="1:17" s="12" customFormat="1" ht="25.5">
      <c r="A3565" s="119"/>
      <c r="B3565" s="6" t="s">
        <v>4475</v>
      </c>
      <c r="C3565" s="148" t="s">
        <v>8878</v>
      </c>
      <c r="D3565" s="132" t="s">
        <v>5580</v>
      </c>
      <c r="E3565" s="8">
        <v>0.04</v>
      </c>
      <c r="F3565" s="166" t="s">
        <v>39</v>
      </c>
      <c r="G3565" s="9">
        <v>1.17</v>
      </c>
      <c r="H3565" s="8"/>
      <c r="I3565" s="8"/>
      <c r="J3565" s="174"/>
      <c r="K3565" s="10"/>
      <c r="L3565" s="190">
        <f>VLOOKUP('Tabela STJ'!$F$5:$F$5098,'R$ REAJUSTADO'!$M$2:$N$44,2,FALSE)</f>
        <v>11.98</v>
      </c>
      <c r="M3565" s="53">
        <f t="shared" ref="M3565" si="135">L3565*E3565</f>
        <v>0.47920000000000001</v>
      </c>
      <c r="N3565" s="52">
        <f>G3565*'R$ REAJUSTADO'!$P$13</f>
        <v>16.122599999999998</v>
      </c>
      <c r="O3565" s="11">
        <v>0</v>
      </c>
      <c r="P3565" s="205">
        <f t="shared" ref="P3565" si="136">SUM(M3565:O3565)</f>
        <v>16.601799999999997</v>
      </c>
      <c r="Q3565" s="201" t="s">
        <v>5171</v>
      </c>
    </row>
    <row r="3566" spans="1:17" s="12" customFormat="1">
      <c r="A3566" s="119"/>
      <c r="B3566" s="6"/>
      <c r="C3566" s="148" t="s">
        <v>8879</v>
      </c>
      <c r="D3566" s="132" t="s">
        <v>5618</v>
      </c>
      <c r="E3566" s="8">
        <v>0.01</v>
      </c>
      <c r="F3566" s="166" t="s">
        <v>39</v>
      </c>
      <c r="G3566" s="9">
        <v>0.78300000000000003</v>
      </c>
      <c r="H3566" s="8"/>
      <c r="I3566" s="8"/>
      <c r="J3566" s="174"/>
      <c r="K3566" s="10"/>
      <c r="L3566" s="190">
        <f>VLOOKUP('Tabela STJ'!$F$5:$F$5098,'R$ REAJUSTADO'!$M$2:$N$44,2,FALSE)</f>
        <v>11.98</v>
      </c>
      <c r="M3566" s="53">
        <f t="shared" ref="M3566:M3572" si="137">L3566*E3566</f>
        <v>0.1198</v>
      </c>
      <c r="N3566" s="52">
        <f>G3566*'R$ REAJUSTADO'!$P$13</f>
        <v>10.78974</v>
      </c>
      <c r="O3566" s="11">
        <v>0</v>
      </c>
      <c r="P3566" s="205">
        <f t="shared" ref="P3566:P3572" si="138">SUM(M3566:O3566)</f>
        <v>10.90954</v>
      </c>
      <c r="Q3566" s="201" t="s">
        <v>5171</v>
      </c>
    </row>
    <row r="3567" spans="1:17" s="12" customFormat="1" ht="30">
      <c r="A3567" s="119"/>
      <c r="B3567" s="6"/>
      <c r="C3567" s="148" t="s">
        <v>8880</v>
      </c>
      <c r="D3567" s="132" t="s">
        <v>5619</v>
      </c>
      <c r="E3567" s="8">
        <v>0.1</v>
      </c>
      <c r="F3567" s="166" t="s">
        <v>39</v>
      </c>
      <c r="G3567" s="9">
        <v>3.4740000000000002</v>
      </c>
      <c r="H3567" s="8"/>
      <c r="I3567" s="8"/>
      <c r="J3567" s="174"/>
      <c r="K3567" s="10"/>
      <c r="L3567" s="190">
        <f>VLOOKUP('Tabela STJ'!$F$5:$F$5098,'R$ REAJUSTADO'!$M$2:$N$44,2,FALSE)</f>
        <v>11.98</v>
      </c>
      <c r="M3567" s="53">
        <f t="shared" si="137"/>
        <v>1.1980000000000002</v>
      </c>
      <c r="N3567" s="52">
        <f>G3567*'R$ REAJUSTADO'!$P$13</f>
        <v>47.871720000000003</v>
      </c>
      <c r="O3567" s="11">
        <v>0</v>
      </c>
      <c r="P3567" s="205">
        <f t="shared" si="138"/>
        <v>49.069720000000004</v>
      </c>
      <c r="Q3567" s="201" t="s">
        <v>5171</v>
      </c>
    </row>
    <row r="3568" spans="1:17" s="12" customFormat="1">
      <c r="A3568" s="119"/>
      <c r="B3568" s="6"/>
      <c r="C3568" s="148" t="s">
        <v>8881</v>
      </c>
      <c r="D3568" s="132" t="s">
        <v>5620</v>
      </c>
      <c r="E3568" s="8">
        <v>0.04</v>
      </c>
      <c r="F3568" s="166" t="s">
        <v>39</v>
      </c>
      <c r="G3568" s="9">
        <v>1.8</v>
      </c>
      <c r="H3568" s="8"/>
      <c r="I3568" s="8"/>
      <c r="J3568" s="174"/>
      <c r="K3568" s="10"/>
      <c r="L3568" s="190">
        <f>VLOOKUP('Tabela STJ'!$F$5:$F$5098,'R$ REAJUSTADO'!$M$2:$N$44,2,FALSE)</f>
        <v>11.98</v>
      </c>
      <c r="M3568" s="53">
        <f t="shared" si="137"/>
        <v>0.47920000000000001</v>
      </c>
      <c r="N3568" s="52">
        <f>G3568*'R$ REAJUSTADO'!$P$13</f>
        <v>24.803999999999998</v>
      </c>
      <c r="O3568" s="11">
        <v>0</v>
      </c>
      <c r="P3568" s="205">
        <f t="shared" si="138"/>
        <v>25.283199999999997</v>
      </c>
      <c r="Q3568" s="201" t="s">
        <v>5171</v>
      </c>
    </row>
    <row r="3569" spans="1:17" s="12" customFormat="1">
      <c r="A3569" s="119"/>
      <c r="B3569" s="6"/>
      <c r="C3569" s="148" t="s">
        <v>8882</v>
      </c>
      <c r="D3569" s="132" t="s">
        <v>5621</v>
      </c>
      <c r="E3569" s="8">
        <v>0.04</v>
      </c>
      <c r="F3569" s="166" t="s">
        <v>39</v>
      </c>
      <c r="G3569" s="9">
        <v>2.25</v>
      </c>
      <c r="H3569" s="8"/>
      <c r="I3569" s="8"/>
      <c r="J3569" s="174"/>
      <c r="K3569" s="10"/>
      <c r="L3569" s="190">
        <f>VLOOKUP('Tabela STJ'!$F$5:$F$5098,'R$ REAJUSTADO'!$M$2:$N$44,2,FALSE)</f>
        <v>11.98</v>
      </c>
      <c r="M3569" s="53">
        <f t="shared" si="137"/>
        <v>0.47920000000000001</v>
      </c>
      <c r="N3569" s="52">
        <f>G3569*'R$ REAJUSTADO'!$P$13</f>
        <v>31.004999999999999</v>
      </c>
      <c r="O3569" s="11">
        <v>0</v>
      </c>
      <c r="P3569" s="205">
        <f t="shared" si="138"/>
        <v>31.484199999999998</v>
      </c>
      <c r="Q3569" s="201" t="s">
        <v>5171</v>
      </c>
    </row>
    <row r="3570" spans="1:17" s="12" customFormat="1" ht="30">
      <c r="A3570" s="119"/>
      <c r="B3570" s="6"/>
      <c r="C3570" s="148" t="s">
        <v>8883</v>
      </c>
      <c r="D3570" s="132" t="s">
        <v>5622</v>
      </c>
      <c r="E3570" s="8">
        <v>0.04</v>
      </c>
      <c r="F3570" s="166" t="s">
        <v>39</v>
      </c>
      <c r="G3570" s="9">
        <v>2.25</v>
      </c>
      <c r="H3570" s="8"/>
      <c r="I3570" s="8"/>
      <c r="J3570" s="174"/>
      <c r="K3570" s="10"/>
      <c r="L3570" s="190">
        <f>VLOOKUP('Tabela STJ'!$F$5:$F$5098,'R$ REAJUSTADO'!$M$2:$N$44,2,FALSE)</f>
        <v>11.98</v>
      </c>
      <c r="M3570" s="53">
        <f t="shared" si="137"/>
        <v>0.47920000000000001</v>
      </c>
      <c r="N3570" s="52">
        <f>G3570*'R$ REAJUSTADO'!$P$13</f>
        <v>31.004999999999999</v>
      </c>
      <c r="O3570" s="11">
        <v>0</v>
      </c>
      <c r="P3570" s="205">
        <f t="shared" si="138"/>
        <v>31.484199999999998</v>
      </c>
      <c r="Q3570" s="201" t="s">
        <v>5171</v>
      </c>
    </row>
    <row r="3571" spans="1:17" s="12" customFormat="1">
      <c r="A3571" s="119"/>
      <c r="B3571" s="6"/>
      <c r="C3571" s="148" t="s">
        <v>8884</v>
      </c>
      <c r="D3571" s="132" t="s">
        <v>5623</v>
      </c>
      <c r="E3571" s="8">
        <v>0.04</v>
      </c>
      <c r="F3571" s="166" t="s">
        <v>39</v>
      </c>
      <c r="G3571" s="9">
        <v>2.25</v>
      </c>
      <c r="H3571" s="8"/>
      <c r="I3571" s="8"/>
      <c r="J3571" s="174"/>
      <c r="K3571" s="10"/>
      <c r="L3571" s="190">
        <f>VLOOKUP('Tabela STJ'!$F$5:$F$5098,'R$ REAJUSTADO'!$M$2:$N$44,2,FALSE)</f>
        <v>11.98</v>
      </c>
      <c r="M3571" s="53">
        <f t="shared" si="137"/>
        <v>0.47920000000000001</v>
      </c>
      <c r="N3571" s="52">
        <f>G3571*'R$ REAJUSTADO'!$P$13</f>
        <v>31.004999999999999</v>
      </c>
      <c r="O3571" s="11">
        <v>0</v>
      </c>
      <c r="P3571" s="205">
        <f t="shared" si="138"/>
        <v>31.484199999999998</v>
      </c>
      <c r="Q3571" s="201" t="s">
        <v>5171</v>
      </c>
    </row>
    <row r="3572" spans="1:17" s="12" customFormat="1">
      <c r="A3572" s="119"/>
      <c r="B3572" s="6"/>
      <c r="C3572" s="148" t="s">
        <v>8885</v>
      </c>
      <c r="D3572" s="132" t="s">
        <v>5624</v>
      </c>
      <c r="E3572" s="8">
        <v>0.04</v>
      </c>
      <c r="F3572" s="166" t="s">
        <v>39</v>
      </c>
      <c r="G3572" s="9">
        <v>2.25</v>
      </c>
      <c r="H3572" s="8"/>
      <c r="I3572" s="8"/>
      <c r="J3572" s="174"/>
      <c r="K3572" s="10"/>
      <c r="L3572" s="190">
        <f>VLOOKUP('Tabela STJ'!$F$5:$F$5098,'R$ REAJUSTADO'!$M$2:$N$44,2,FALSE)</f>
        <v>11.98</v>
      </c>
      <c r="M3572" s="53">
        <f t="shared" si="137"/>
        <v>0.47920000000000001</v>
      </c>
      <c r="N3572" s="52">
        <f>G3572*'R$ REAJUSTADO'!$P$13</f>
        <v>31.004999999999999</v>
      </c>
      <c r="O3572" s="11">
        <v>0</v>
      </c>
      <c r="P3572" s="205">
        <f t="shared" si="138"/>
        <v>31.484199999999998</v>
      </c>
      <c r="Q3572" s="201" t="s">
        <v>5171</v>
      </c>
    </row>
    <row r="3573" spans="1:17" s="12" customFormat="1" ht="60">
      <c r="A3573" s="119"/>
      <c r="B3573" s="6" t="s">
        <v>4475</v>
      </c>
      <c r="C3573" s="148" t="s">
        <v>8886</v>
      </c>
      <c r="D3573" s="132" t="s">
        <v>5581</v>
      </c>
      <c r="E3573" s="8">
        <v>0.25</v>
      </c>
      <c r="F3573" s="166" t="s">
        <v>39</v>
      </c>
      <c r="G3573" s="9">
        <v>8.6940000000000008</v>
      </c>
      <c r="H3573" s="8"/>
      <c r="I3573" s="8"/>
      <c r="J3573" s="174"/>
      <c r="K3573" s="10"/>
      <c r="L3573" s="190">
        <f>VLOOKUP('Tabela STJ'!$F$5:$F$5098,'R$ REAJUSTADO'!$M$2:$N$44,2,FALSE)</f>
        <v>11.98</v>
      </c>
      <c r="M3573" s="53">
        <f t="shared" ref="M3573" si="139">L3573*E3573</f>
        <v>2.9950000000000001</v>
      </c>
      <c r="N3573" s="52">
        <f>G3573*'R$ REAJUSTADO'!$P$13</f>
        <v>119.80332</v>
      </c>
      <c r="O3573" s="11">
        <v>0</v>
      </c>
      <c r="P3573" s="205">
        <f t="shared" ref="P3573" si="140">SUM(M3573:O3573)</f>
        <v>122.79832</v>
      </c>
      <c r="Q3573" s="201" t="s">
        <v>5171</v>
      </c>
    </row>
    <row r="3574" spans="1:17" s="12" customFormat="1" ht="60">
      <c r="A3574" s="119"/>
      <c r="B3574" s="6" t="s">
        <v>4475</v>
      </c>
      <c r="C3574" s="148" t="s">
        <v>8887</v>
      </c>
      <c r="D3574" s="132" t="s">
        <v>5582</v>
      </c>
      <c r="E3574" s="8">
        <v>0.25</v>
      </c>
      <c r="F3574" s="166" t="s">
        <v>39</v>
      </c>
      <c r="G3574" s="9">
        <v>11.538</v>
      </c>
      <c r="H3574" s="8"/>
      <c r="I3574" s="8"/>
      <c r="J3574" s="174"/>
      <c r="K3574" s="10"/>
      <c r="L3574" s="190">
        <f>VLOOKUP('Tabela STJ'!$F$5:$F$5098,'R$ REAJUSTADO'!$M$2:$N$44,2,FALSE)</f>
        <v>11.98</v>
      </c>
      <c r="M3574" s="53">
        <f>L3574*E3574</f>
        <v>2.9950000000000001</v>
      </c>
      <c r="N3574" s="52">
        <f>G3574*'R$ REAJUSTADO'!$P$13</f>
        <v>158.99364</v>
      </c>
      <c r="O3574" s="11">
        <v>0</v>
      </c>
      <c r="P3574" s="205">
        <f t="shared" ref="P3574" si="141">SUM(M3574:O3574)</f>
        <v>161.98864</v>
      </c>
      <c r="Q3574" s="201" t="s">
        <v>5171</v>
      </c>
    </row>
    <row r="3575" spans="1:17" s="12" customFormat="1" ht="45">
      <c r="A3575" s="119"/>
      <c r="B3575" s="6"/>
      <c r="C3575" s="148" t="s">
        <v>8888</v>
      </c>
      <c r="D3575" s="132" t="s">
        <v>5625</v>
      </c>
      <c r="E3575" s="8">
        <v>0.25</v>
      </c>
      <c r="F3575" s="166" t="s">
        <v>39</v>
      </c>
      <c r="G3575" s="9">
        <v>8.6940000000000008</v>
      </c>
      <c r="H3575" s="8"/>
      <c r="I3575" s="8"/>
      <c r="J3575" s="174"/>
      <c r="K3575" s="10"/>
      <c r="L3575" s="190">
        <f>VLOOKUP('Tabela STJ'!$F$5:$F$5098,'R$ REAJUSTADO'!$M$2:$N$44,2,FALSE)</f>
        <v>11.98</v>
      </c>
      <c r="M3575" s="53">
        <f t="shared" ref="M3575:M3580" si="142">L3575*E3575</f>
        <v>2.9950000000000001</v>
      </c>
      <c r="N3575" s="52">
        <f>G3575*'R$ REAJUSTADO'!$P$13</f>
        <v>119.80332</v>
      </c>
      <c r="O3575" s="11">
        <v>0</v>
      </c>
      <c r="P3575" s="205">
        <f t="shared" ref="P3575:P3580" si="143">SUM(M3575:O3575)</f>
        <v>122.79832</v>
      </c>
      <c r="Q3575" s="201" t="s">
        <v>5171</v>
      </c>
    </row>
    <row r="3576" spans="1:17" s="12" customFormat="1">
      <c r="A3576" s="119"/>
      <c r="B3576" s="6"/>
      <c r="C3576" s="148" t="s">
        <v>8889</v>
      </c>
      <c r="D3576" s="132" t="s">
        <v>5626</v>
      </c>
      <c r="E3576" s="8">
        <v>0.5</v>
      </c>
      <c r="F3576" s="166" t="s">
        <v>39</v>
      </c>
      <c r="G3576" s="9">
        <v>15.885</v>
      </c>
      <c r="H3576" s="8"/>
      <c r="I3576" s="8"/>
      <c r="J3576" s="174"/>
      <c r="K3576" s="10"/>
      <c r="L3576" s="190">
        <f>VLOOKUP('Tabela STJ'!$F$5:$F$5098,'R$ REAJUSTADO'!$M$2:$N$44,2,FALSE)</f>
        <v>11.98</v>
      </c>
      <c r="M3576" s="53">
        <f t="shared" si="142"/>
        <v>5.99</v>
      </c>
      <c r="N3576" s="52">
        <f>G3576*'R$ REAJUSTADO'!$P$13</f>
        <v>218.89529999999999</v>
      </c>
      <c r="O3576" s="11">
        <v>0</v>
      </c>
      <c r="P3576" s="205">
        <f t="shared" si="143"/>
        <v>224.8853</v>
      </c>
      <c r="Q3576" s="201" t="s">
        <v>5171</v>
      </c>
    </row>
    <row r="3577" spans="1:17" s="12" customFormat="1">
      <c r="A3577" s="119"/>
      <c r="B3577" s="6"/>
      <c r="C3577" s="148" t="s">
        <v>8890</v>
      </c>
      <c r="D3577" s="132" t="s">
        <v>5627</v>
      </c>
      <c r="E3577" s="8">
        <v>0.25</v>
      </c>
      <c r="F3577" s="166" t="s">
        <v>39</v>
      </c>
      <c r="G3577" s="9">
        <v>8.6940000000000008</v>
      </c>
      <c r="H3577" s="8"/>
      <c r="I3577" s="8"/>
      <c r="J3577" s="174"/>
      <c r="K3577" s="10"/>
      <c r="L3577" s="190">
        <f>VLOOKUP('Tabela STJ'!$F$5:$F$5098,'R$ REAJUSTADO'!$M$2:$N$44,2,FALSE)</f>
        <v>11.98</v>
      </c>
      <c r="M3577" s="53">
        <f t="shared" si="142"/>
        <v>2.9950000000000001</v>
      </c>
      <c r="N3577" s="52">
        <f>G3577*'R$ REAJUSTADO'!$P$13</f>
        <v>119.80332</v>
      </c>
      <c r="O3577" s="11">
        <v>0</v>
      </c>
      <c r="P3577" s="205">
        <f t="shared" si="143"/>
        <v>122.79832</v>
      </c>
      <c r="Q3577" s="201" t="s">
        <v>5171</v>
      </c>
    </row>
    <row r="3578" spans="1:17">
      <c r="C3578" s="148" t="s">
        <v>8891</v>
      </c>
      <c r="D3578" s="132" t="s">
        <v>5628</v>
      </c>
      <c r="E3578" s="8">
        <v>1</v>
      </c>
      <c r="F3578" s="166" t="s">
        <v>50</v>
      </c>
      <c r="G3578" s="9">
        <v>3.86</v>
      </c>
      <c r="L3578" s="190">
        <f>VLOOKUP('Tabela STJ'!$F$5:$F$5098,'R$ REAJUSTADO'!$M$2:$N$44,2,FALSE)</f>
        <v>76.69</v>
      </c>
      <c r="M3578" s="53">
        <f t="shared" si="142"/>
        <v>76.69</v>
      </c>
      <c r="N3578" s="52">
        <f>G3578*'R$ REAJUSTADO'!$P$13</f>
        <v>53.190799999999996</v>
      </c>
      <c r="O3578" s="11">
        <v>0</v>
      </c>
      <c r="P3578" s="205">
        <f t="shared" si="143"/>
        <v>129.88079999999999</v>
      </c>
      <c r="Q3578" s="201" t="s">
        <v>5171</v>
      </c>
    </row>
    <row r="3579" spans="1:17">
      <c r="C3579" s="148" t="s">
        <v>8892</v>
      </c>
      <c r="D3579" s="132" t="s">
        <v>5629</v>
      </c>
      <c r="E3579" s="8">
        <v>1</v>
      </c>
      <c r="F3579" s="166" t="s">
        <v>11</v>
      </c>
      <c r="G3579" s="9">
        <v>3.86</v>
      </c>
      <c r="L3579" s="190">
        <f>VLOOKUP('Tabela STJ'!$F$5:$F$5098,'R$ REAJUSTADO'!$M$2:$N$44,2,FALSE)</f>
        <v>64.7</v>
      </c>
      <c r="M3579" s="53">
        <f t="shared" si="142"/>
        <v>64.7</v>
      </c>
      <c r="N3579" s="52">
        <f>G3579*'R$ REAJUSTADO'!$P$13</f>
        <v>53.190799999999996</v>
      </c>
      <c r="O3579" s="11">
        <v>0</v>
      </c>
      <c r="P3579" s="205">
        <f t="shared" si="143"/>
        <v>117.8908</v>
      </c>
      <c r="Q3579" s="201" t="s">
        <v>5171</v>
      </c>
    </row>
    <row r="3580" spans="1:17">
      <c r="C3580" s="148" t="s">
        <v>8893</v>
      </c>
      <c r="D3580" s="132" t="s">
        <v>5630</v>
      </c>
      <c r="E3580" s="8">
        <v>0.01</v>
      </c>
      <c r="F3580" s="166" t="s">
        <v>39</v>
      </c>
      <c r="G3580" s="9">
        <v>0.51400000000000001</v>
      </c>
      <c r="L3580" s="190">
        <f>VLOOKUP('Tabela STJ'!$F$5:$F$5098,'R$ REAJUSTADO'!$M$2:$N$44,2,FALSE)</f>
        <v>11.98</v>
      </c>
      <c r="M3580" s="53">
        <f t="shared" si="142"/>
        <v>0.1198</v>
      </c>
      <c r="N3580" s="52">
        <f>G3580*'R$ REAJUSTADO'!$P$13</f>
        <v>7.0829199999999997</v>
      </c>
      <c r="O3580" s="11">
        <v>0</v>
      </c>
      <c r="P3580" s="205">
        <f t="shared" si="143"/>
        <v>7.2027199999999993</v>
      </c>
      <c r="Q3580" s="201" t="s">
        <v>5171</v>
      </c>
    </row>
    <row r="3581" spans="1:17" s="12" customFormat="1" ht="25.5">
      <c r="A3581" s="119" t="s">
        <v>4330</v>
      </c>
      <c r="B3581" s="6" t="s">
        <v>4475</v>
      </c>
      <c r="C3581" s="148" t="s">
        <v>8894</v>
      </c>
      <c r="D3581" s="132" t="s">
        <v>3190</v>
      </c>
      <c r="E3581" s="8">
        <v>0.01</v>
      </c>
      <c r="F3581" s="166" t="s">
        <v>39</v>
      </c>
      <c r="G3581" s="9">
        <v>0.51400000000000001</v>
      </c>
      <c r="H3581" s="8"/>
      <c r="I3581" s="8"/>
      <c r="J3581" s="174"/>
      <c r="K3581" s="10"/>
      <c r="L3581" s="190">
        <f>VLOOKUP('Tabela STJ'!$F$5:$F$5098,'R$ REAJUSTADO'!$M$2:$N$44,2,FALSE)</f>
        <v>11.98</v>
      </c>
      <c r="M3581" s="53">
        <f t="shared" ref="M3581" si="144">L3581*E3581</f>
        <v>0.1198</v>
      </c>
      <c r="N3581" s="52">
        <f>G3581*'R$ REAJUSTADO'!$P$13</f>
        <v>7.0829199999999997</v>
      </c>
      <c r="O3581" s="11">
        <v>0</v>
      </c>
      <c r="P3581" s="205">
        <f>SUM(M3581:O3581)</f>
        <v>7.2027199999999993</v>
      </c>
      <c r="Q3581" s="201" t="s">
        <v>5171</v>
      </c>
    </row>
    <row r="3582" spans="1:17" s="12" customFormat="1">
      <c r="A3582" s="119"/>
      <c r="B3582" s="6"/>
      <c r="C3582" s="148" t="s">
        <v>8895</v>
      </c>
      <c r="D3582" s="132" t="s">
        <v>5631</v>
      </c>
      <c r="E3582" s="8">
        <v>1</v>
      </c>
      <c r="F3582" s="166" t="s">
        <v>3</v>
      </c>
      <c r="G3582" s="9">
        <v>86.677999999999997</v>
      </c>
      <c r="H3582" s="8"/>
      <c r="I3582" s="8"/>
      <c r="J3582" s="174"/>
      <c r="K3582" s="10"/>
      <c r="L3582" s="190">
        <f>VLOOKUP('Tabela STJ'!$F$5:$F$5098,'R$ REAJUSTADO'!$M$2:$N$44,2,FALSE)</f>
        <v>226.47</v>
      </c>
      <c r="M3582" s="53">
        <f t="shared" ref="M3582" si="145">L3582*E3582</f>
        <v>226.47</v>
      </c>
      <c r="N3582" s="52">
        <f>G3582*'R$ REAJUSTADO'!$P$13</f>
        <v>1194.42284</v>
      </c>
      <c r="O3582" s="11">
        <v>0</v>
      </c>
      <c r="P3582" s="205">
        <f>SUM(M3582:O3582)</f>
        <v>1420.89284</v>
      </c>
      <c r="Q3582" s="201" t="s">
        <v>5171</v>
      </c>
    </row>
    <row r="3583" spans="1:17" s="12" customFormat="1" ht="25.5">
      <c r="A3583" s="119" t="s">
        <v>4330</v>
      </c>
      <c r="B3583" s="6" t="s">
        <v>4475</v>
      </c>
      <c r="C3583" s="148" t="s">
        <v>8896</v>
      </c>
      <c r="D3583" s="132" t="s">
        <v>3191</v>
      </c>
      <c r="E3583" s="8">
        <v>0.04</v>
      </c>
      <c r="F3583" s="166" t="s">
        <v>39</v>
      </c>
      <c r="G3583" s="9">
        <v>2.1869999999999998</v>
      </c>
      <c r="H3583" s="8"/>
      <c r="I3583" s="8"/>
      <c r="J3583" s="174"/>
      <c r="K3583" s="10"/>
      <c r="L3583" s="190">
        <f>VLOOKUP('Tabela STJ'!$F$5:$F$5098,'R$ REAJUSTADO'!$M$2:$N$44,2,FALSE)</f>
        <v>11.98</v>
      </c>
      <c r="M3583" s="53">
        <f t="shared" ref="M3583:M3593" si="146">L3583*E3583</f>
        <v>0.47920000000000001</v>
      </c>
      <c r="N3583" s="52">
        <f>G3583*'R$ REAJUSTADO'!$P$13</f>
        <v>30.136859999999995</v>
      </c>
      <c r="O3583" s="11">
        <v>0</v>
      </c>
      <c r="P3583" s="205">
        <f t="shared" si="131"/>
        <v>30.616059999999994</v>
      </c>
      <c r="Q3583" s="201" t="s">
        <v>5171</v>
      </c>
    </row>
    <row r="3584" spans="1:17" s="12" customFormat="1" ht="30">
      <c r="A3584" s="119" t="s">
        <v>4330</v>
      </c>
      <c r="B3584" s="6" t="s">
        <v>4475</v>
      </c>
      <c r="C3584" s="148" t="s">
        <v>8897</v>
      </c>
      <c r="D3584" s="132" t="s">
        <v>3192</v>
      </c>
      <c r="E3584" s="8">
        <v>0.1</v>
      </c>
      <c r="F3584" s="166" t="s">
        <v>39</v>
      </c>
      <c r="G3584" s="9">
        <v>3.177</v>
      </c>
      <c r="H3584" s="8"/>
      <c r="I3584" s="8"/>
      <c r="J3584" s="174"/>
      <c r="K3584" s="10"/>
      <c r="L3584" s="190">
        <f>VLOOKUP('Tabela STJ'!$F$5:$F$5098,'R$ REAJUSTADO'!$M$2:$N$44,2,FALSE)</f>
        <v>11.98</v>
      </c>
      <c r="M3584" s="53">
        <f t="shared" si="146"/>
        <v>1.1980000000000002</v>
      </c>
      <c r="N3584" s="52">
        <f>G3584*'R$ REAJUSTADO'!$P$13</f>
        <v>43.779060000000001</v>
      </c>
      <c r="O3584" s="11">
        <v>0</v>
      </c>
      <c r="P3584" s="205">
        <f t="shared" si="131"/>
        <v>44.977060000000002</v>
      </c>
      <c r="Q3584" s="201" t="s">
        <v>5171</v>
      </c>
    </row>
    <row r="3585" spans="1:17" s="12" customFormat="1" ht="30">
      <c r="A3585" s="119" t="s">
        <v>4330</v>
      </c>
      <c r="B3585" s="6" t="s">
        <v>4475</v>
      </c>
      <c r="C3585" s="148" t="s">
        <v>8898</v>
      </c>
      <c r="D3585" s="132" t="s">
        <v>3193</v>
      </c>
      <c r="E3585" s="8">
        <v>0.1</v>
      </c>
      <c r="F3585" s="166" t="s">
        <v>39</v>
      </c>
      <c r="G3585" s="9">
        <v>3.177</v>
      </c>
      <c r="H3585" s="8"/>
      <c r="I3585" s="8"/>
      <c r="J3585" s="174"/>
      <c r="K3585" s="10"/>
      <c r="L3585" s="190">
        <f>VLOOKUP('Tabela STJ'!$F$5:$F$5098,'R$ REAJUSTADO'!$M$2:$N$44,2,FALSE)</f>
        <v>11.98</v>
      </c>
      <c r="M3585" s="53">
        <f t="shared" si="146"/>
        <v>1.1980000000000002</v>
      </c>
      <c r="N3585" s="52">
        <f>G3585*'R$ REAJUSTADO'!$P$13</f>
        <v>43.779060000000001</v>
      </c>
      <c r="O3585" s="11">
        <v>0</v>
      </c>
      <c r="P3585" s="205">
        <f t="shared" si="131"/>
        <v>44.977060000000002</v>
      </c>
      <c r="Q3585" s="201" t="s">
        <v>5171</v>
      </c>
    </row>
    <row r="3586" spans="1:17" s="12" customFormat="1" ht="25.5">
      <c r="A3586" s="119" t="s">
        <v>4330</v>
      </c>
      <c r="B3586" s="6" t="s">
        <v>4475</v>
      </c>
      <c r="C3586" s="148" t="s">
        <v>8899</v>
      </c>
      <c r="D3586" s="132" t="s">
        <v>3194</v>
      </c>
      <c r="E3586" s="8">
        <v>0.01</v>
      </c>
      <c r="F3586" s="170" t="s">
        <v>39</v>
      </c>
      <c r="G3586" s="8">
        <v>0.38700000000000001</v>
      </c>
      <c r="I3586" s="8"/>
      <c r="J3586" s="174"/>
      <c r="K3586" s="10"/>
      <c r="L3586" s="190">
        <f>VLOOKUP('Tabela STJ'!$F$5:$F$5098,'R$ REAJUSTADO'!$M$2:$N$44,2,FALSE)</f>
        <v>11.98</v>
      </c>
      <c r="M3586" s="53">
        <f t="shared" si="146"/>
        <v>0.1198</v>
      </c>
      <c r="N3586" s="52">
        <f>G3586*'R$ REAJUSTADO'!$P$13</f>
        <v>5.3328600000000002</v>
      </c>
      <c r="O3586" s="11">
        <v>0</v>
      </c>
      <c r="P3586" s="205">
        <f t="shared" si="131"/>
        <v>5.4526599999999998</v>
      </c>
      <c r="Q3586" s="201" t="s">
        <v>5171</v>
      </c>
    </row>
    <row r="3587" spans="1:17" s="12" customFormat="1" ht="25.5">
      <c r="A3587" s="119" t="s">
        <v>4330</v>
      </c>
      <c r="B3587" s="6" t="s">
        <v>4475</v>
      </c>
      <c r="C3587" s="148" t="s">
        <v>8900</v>
      </c>
      <c r="D3587" s="132" t="s">
        <v>3195</v>
      </c>
      <c r="E3587" s="8">
        <v>0.01</v>
      </c>
      <c r="F3587" s="166" t="s">
        <v>39</v>
      </c>
      <c r="G3587" s="9">
        <v>0.38700000000000001</v>
      </c>
      <c r="H3587" s="8"/>
      <c r="I3587" s="8"/>
      <c r="J3587" s="174"/>
      <c r="K3587" s="10"/>
      <c r="L3587" s="190">
        <f>VLOOKUP('Tabela STJ'!$F$5:$F$5098,'R$ REAJUSTADO'!$M$2:$N$44,2,FALSE)</f>
        <v>11.98</v>
      </c>
      <c r="M3587" s="53">
        <f t="shared" si="146"/>
        <v>0.1198</v>
      </c>
      <c r="N3587" s="52">
        <f>G3587*'R$ REAJUSTADO'!$P$13</f>
        <v>5.3328600000000002</v>
      </c>
      <c r="O3587" s="11">
        <v>0</v>
      </c>
      <c r="P3587" s="205">
        <f t="shared" si="131"/>
        <v>5.4526599999999998</v>
      </c>
      <c r="Q3587" s="201" t="s">
        <v>5171</v>
      </c>
    </row>
    <row r="3588" spans="1:17" s="12" customFormat="1" ht="30">
      <c r="A3588" s="119" t="s">
        <v>4330</v>
      </c>
      <c r="B3588" s="6" t="s">
        <v>4475</v>
      </c>
      <c r="C3588" s="148" t="s">
        <v>8901</v>
      </c>
      <c r="D3588" s="132" t="s">
        <v>3196</v>
      </c>
      <c r="E3588" s="8">
        <v>0.04</v>
      </c>
      <c r="F3588" s="166" t="s">
        <v>39</v>
      </c>
      <c r="G3588" s="9">
        <v>1.44</v>
      </c>
      <c r="H3588" s="8"/>
      <c r="I3588" s="8"/>
      <c r="J3588" s="174"/>
      <c r="K3588" s="10"/>
      <c r="L3588" s="190">
        <f>VLOOKUP('Tabela STJ'!$F$5:$F$5098,'R$ REAJUSTADO'!$M$2:$N$44,2,FALSE)</f>
        <v>11.98</v>
      </c>
      <c r="M3588" s="53">
        <f t="shared" si="146"/>
        <v>0.47920000000000001</v>
      </c>
      <c r="N3588" s="52">
        <f>G3588*'R$ REAJUSTADO'!$P$13</f>
        <v>19.8432</v>
      </c>
      <c r="O3588" s="11">
        <v>0</v>
      </c>
      <c r="P3588" s="205">
        <f t="shared" si="131"/>
        <v>20.322399999999998</v>
      </c>
      <c r="Q3588" s="201" t="s">
        <v>5171</v>
      </c>
    </row>
    <row r="3589" spans="1:17" s="12" customFormat="1" ht="25.5">
      <c r="A3589" s="119" t="s">
        <v>4330</v>
      </c>
      <c r="B3589" s="6" t="s">
        <v>4475</v>
      </c>
      <c r="C3589" s="148" t="s">
        <v>8902</v>
      </c>
      <c r="D3589" s="132" t="s">
        <v>3197</v>
      </c>
      <c r="E3589" s="18">
        <v>0.1</v>
      </c>
      <c r="F3589" s="166" t="s">
        <v>39</v>
      </c>
      <c r="G3589" s="9">
        <v>3.2669999999999999</v>
      </c>
      <c r="H3589" s="8"/>
      <c r="I3589" s="8"/>
      <c r="J3589" s="174"/>
      <c r="K3589" s="10"/>
      <c r="L3589" s="190">
        <f>VLOOKUP('Tabela STJ'!$F$5:$F$5098,'R$ REAJUSTADO'!$M$2:$N$44,2,FALSE)</f>
        <v>11.98</v>
      </c>
      <c r="M3589" s="53">
        <f t="shared" si="146"/>
        <v>1.1980000000000002</v>
      </c>
      <c r="N3589" s="52">
        <f>G3589*'R$ REAJUSTADO'!$P$13</f>
        <v>45.019259999999996</v>
      </c>
      <c r="O3589" s="11">
        <v>0</v>
      </c>
      <c r="P3589" s="205">
        <f t="shared" si="131"/>
        <v>46.217259999999996</v>
      </c>
      <c r="Q3589" s="201" t="s">
        <v>5171</v>
      </c>
    </row>
    <row r="3590" spans="1:17" s="12" customFormat="1" ht="30">
      <c r="A3590" s="119" t="s">
        <v>4330</v>
      </c>
      <c r="B3590" s="6" t="s">
        <v>4475</v>
      </c>
      <c r="C3590" s="148" t="s">
        <v>8903</v>
      </c>
      <c r="D3590" s="132" t="s">
        <v>3198</v>
      </c>
      <c r="E3590" s="8">
        <v>0.1</v>
      </c>
      <c r="F3590" s="166" t="s">
        <v>39</v>
      </c>
      <c r="G3590" s="9">
        <v>2.097</v>
      </c>
      <c r="H3590" s="8"/>
      <c r="I3590" s="8"/>
      <c r="J3590" s="174"/>
      <c r="K3590" s="10"/>
      <c r="L3590" s="190">
        <f>VLOOKUP('Tabela STJ'!$F$5:$F$5098,'R$ REAJUSTADO'!$M$2:$N$44,2,FALSE)</f>
        <v>11.98</v>
      </c>
      <c r="M3590" s="53">
        <f t="shared" si="146"/>
        <v>1.1980000000000002</v>
      </c>
      <c r="N3590" s="52">
        <f>G3590*'R$ REAJUSTADO'!$P$13</f>
        <v>28.896659999999997</v>
      </c>
      <c r="O3590" s="11">
        <v>0</v>
      </c>
      <c r="P3590" s="205">
        <f t="shared" si="131"/>
        <v>30.094659999999998</v>
      </c>
      <c r="Q3590" s="201" t="s">
        <v>5171</v>
      </c>
    </row>
    <row r="3591" spans="1:17" s="12" customFormat="1" ht="25.5">
      <c r="A3591" s="119" t="s">
        <v>4330</v>
      </c>
      <c r="B3591" s="6" t="s">
        <v>4475</v>
      </c>
      <c r="C3591" s="148" t="s">
        <v>8904</v>
      </c>
      <c r="D3591" s="132" t="s">
        <v>3199</v>
      </c>
      <c r="E3591" s="8">
        <v>0.04</v>
      </c>
      <c r="F3591" s="166" t="s">
        <v>39</v>
      </c>
      <c r="G3591" s="9">
        <v>0.81</v>
      </c>
      <c r="H3591" s="8"/>
      <c r="I3591" s="8"/>
      <c r="J3591" s="174"/>
      <c r="K3591" s="10"/>
      <c r="L3591" s="190">
        <f>VLOOKUP('Tabela STJ'!$F$5:$F$5098,'R$ REAJUSTADO'!$M$2:$N$44,2,FALSE)</f>
        <v>11.98</v>
      </c>
      <c r="M3591" s="53">
        <f t="shared" si="146"/>
        <v>0.47920000000000001</v>
      </c>
      <c r="N3591" s="52">
        <f>G3591*'R$ REAJUSTADO'!$P$13</f>
        <v>11.161799999999999</v>
      </c>
      <c r="O3591" s="11">
        <v>0</v>
      </c>
      <c r="P3591" s="205">
        <f t="shared" si="131"/>
        <v>11.641</v>
      </c>
      <c r="Q3591" s="201" t="s">
        <v>5171</v>
      </c>
    </row>
    <row r="3592" spans="1:17" s="12" customFormat="1" ht="25.5">
      <c r="A3592" s="119" t="s">
        <v>4330</v>
      </c>
      <c r="B3592" s="6" t="s">
        <v>4475</v>
      </c>
      <c r="C3592" s="148" t="s">
        <v>8905</v>
      </c>
      <c r="D3592" s="132" t="s">
        <v>3200</v>
      </c>
      <c r="E3592" s="8">
        <v>0.04</v>
      </c>
      <c r="F3592" s="166" t="s">
        <v>39</v>
      </c>
      <c r="G3592" s="9">
        <v>0.38700000000000001</v>
      </c>
      <c r="H3592" s="8"/>
      <c r="I3592" s="8"/>
      <c r="J3592" s="174"/>
      <c r="K3592" s="10"/>
      <c r="L3592" s="190">
        <f>VLOOKUP('Tabela STJ'!$F$5:$F$5098,'R$ REAJUSTADO'!$M$2:$N$44,2,FALSE)</f>
        <v>11.98</v>
      </c>
      <c r="M3592" s="53">
        <f t="shared" si="146"/>
        <v>0.47920000000000001</v>
      </c>
      <c r="N3592" s="52">
        <f>G3592*'R$ REAJUSTADO'!$P$13</f>
        <v>5.3328600000000002</v>
      </c>
      <c r="O3592" s="11">
        <v>0</v>
      </c>
      <c r="P3592" s="205">
        <f t="shared" si="131"/>
        <v>5.8120599999999998</v>
      </c>
      <c r="Q3592" s="201" t="s">
        <v>5171</v>
      </c>
    </row>
    <row r="3593" spans="1:17" s="12" customFormat="1" ht="30">
      <c r="A3593" s="119" t="s">
        <v>4330</v>
      </c>
      <c r="B3593" s="6" t="s">
        <v>4475</v>
      </c>
      <c r="C3593" s="148" t="s">
        <v>8906</v>
      </c>
      <c r="D3593" s="132" t="s">
        <v>3201</v>
      </c>
      <c r="E3593" s="8">
        <v>0.1</v>
      </c>
      <c r="F3593" s="166" t="s">
        <v>39</v>
      </c>
      <c r="G3593" s="9">
        <v>2.097</v>
      </c>
      <c r="H3593" s="8"/>
      <c r="I3593" s="8"/>
      <c r="J3593" s="174"/>
      <c r="K3593" s="10"/>
      <c r="L3593" s="190">
        <f>VLOOKUP('Tabela STJ'!$F$5:$F$5098,'R$ REAJUSTADO'!$M$2:$N$44,2,FALSE)</f>
        <v>11.98</v>
      </c>
      <c r="M3593" s="53">
        <f t="shared" si="146"/>
        <v>1.1980000000000002</v>
      </c>
      <c r="N3593" s="52">
        <f>G3593*'R$ REAJUSTADO'!$P$13</f>
        <v>28.896659999999997</v>
      </c>
      <c r="O3593" s="11">
        <v>0</v>
      </c>
      <c r="P3593" s="205">
        <f t="shared" si="131"/>
        <v>30.094659999999998</v>
      </c>
      <c r="Q3593" s="201" t="s">
        <v>5171</v>
      </c>
    </row>
    <row r="3594" spans="1:17" s="26" customFormat="1" ht="31.5">
      <c r="A3594" s="273" t="s">
        <v>5502</v>
      </c>
      <c r="B3594" s="273"/>
      <c r="C3594" s="273"/>
      <c r="D3594" s="273"/>
      <c r="E3594" s="273"/>
      <c r="F3594" s="273"/>
      <c r="G3594" s="273"/>
      <c r="H3594" s="273"/>
      <c r="I3594" s="273"/>
      <c r="J3594" s="273"/>
      <c r="K3594" s="273"/>
      <c r="L3594" s="273"/>
      <c r="M3594" s="273"/>
      <c r="N3594" s="273"/>
      <c r="O3594" s="273"/>
      <c r="P3594" s="273"/>
      <c r="Q3594" s="273"/>
    </row>
    <row r="3595" spans="1:17" s="12" customFormat="1">
      <c r="A3595" s="119" t="s">
        <v>4330</v>
      </c>
      <c r="B3595" s="6" t="s">
        <v>4476</v>
      </c>
      <c r="C3595" s="148" t="s">
        <v>8907</v>
      </c>
      <c r="D3595" s="132" t="s">
        <v>3202</v>
      </c>
      <c r="E3595" s="8">
        <v>0.04</v>
      </c>
      <c r="F3595" s="166" t="s">
        <v>39</v>
      </c>
      <c r="G3595" s="9">
        <v>0.69299999999999995</v>
      </c>
      <c r="H3595" s="8"/>
      <c r="I3595" s="8"/>
      <c r="J3595" s="174"/>
      <c r="K3595" s="10"/>
      <c r="L3595" s="190">
        <f>VLOOKUP('Tabela STJ'!$F$5:$F$5098,'R$ REAJUSTADO'!$M$2:$N$44,2,FALSE)</f>
        <v>11.98</v>
      </c>
      <c r="M3595" s="53">
        <f t="shared" ref="M3595" si="147">L3595*E3595</f>
        <v>0.47920000000000001</v>
      </c>
      <c r="N3595" s="52">
        <f>G3595*'R$ REAJUSTADO'!$P$13</f>
        <v>9.5495399999999986</v>
      </c>
      <c r="O3595" s="11">
        <v>0</v>
      </c>
      <c r="P3595" s="205">
        <f t="shared" si="131"/>
        <v>10.028739999999999</v>
      </c>
      <c r="Q3595" s="201" t="s">
        <v>5171</v>
      </c>
    </row>
    <row r="3596" spans="1:17" s="12" customFormat="1">
      <c r="A3596" s="119" t="s">
        <v>4330</v>
      </c>
      <c r="B3596" s="6" t="s">
        <v>4476</v>
      </c>
      <c r="C3596" s="148" t="s">
        <v>8908</v>
      </c>
      <c r="D3596" s="132" t="s">
        <v>3205</v>
      </c>
      <c r="E3596" s="8">
        <v>0.1</v>
      </c>
      <c r="F3596" s="166" t="s">
        <v>39</v>
      </c>
      <c r="G3596" s="9">
        <v>3.177</v>
      </c>
      <c r="H3596" s="8"/>
      <c r="I3596" s="8"/>
      <c r="J3596" s="174"/>
      <c r="K3596" s="10"/>
      <c r="L3596" s="190">
        <f>VLOOKUP('Tabela STJ'!$F$5:$F$5098,'R$ REAJUSTADO'!$M$2:$N$44,2,FALSE)</f>
        <v>11.98</v>
      </c>
      <c r="M3596" s="53">
        <f t="shared" ref="M3596:M3636" si="148">L3596*E3596</f>
        <v>1.1980000000000002</v>
      </c>
      <c r="N3596" s="52">
        <f>G3596*'R$ REAJUSTADO'!$P$13</f>
        <v>43.779060000000001</v>
      </c>
      <c r="O3596" s="11">
        <v>0</v>
      </c>
      <c r="P3596" s="205">
        <f t="shared" si="131"/>
        <v>44.977060000000002</v>
      </c>
      <c r="Q3596" s="201" t="s">
        <v>5171</v>
      </c>
    </row>
    <row r="3597" spans="1:17" s="12" customFormat="1">
      <c r="A3597" s="119" t="s">
        <v>4330</v>
      </c>
      <c r="B3597" s="6" t="s">
        <v>4476</v>
      </c>
      <c r="C3597" s="148" t="s">
        <v>8909</v>
      </c>
      <c r="D3597" s="132" t="s">
        <v>3207</v>
      </c>
      <c r="E3597" s="8">
        <v>0.1</v>
      </c>
      <c r="F3597" s="166" t="s">
        <v>39</v>
      </c>
      <c r="G3597" s="9">
        <v>2.484</v>
      </c>
      <c r="H3597" s="8"/>
      <c r="I3597" s="8"/>
      <c r="J3597" s="174"/>
      <c r="K3597" s="10"/>
      <c r="L3597" s="190">
        <f>VLOOKUP('Tabela STJ'!$F$5:$F$5098,'R$ REAJUSTADO'!$M$2:$N$44,2,FALSE)</f>
        <v>11.98</v>
      </c>
      <c r="M3597" s="53">
        <f t="shared" si="148"/>
        <v>1.1980000000000002</v>
      </c>
      <c r="N3597" s="52">
        <f>G3597*'R$ REAJUSTADO'!$P$13</f>
        <v>34.229520000000001</v>
      </c>
      <c r="O3597" s="11">
        <v>0</v>
      </c>
      <c r="P3597" s="205">
        <f t="shared" si="131"/>
        <v>35.427520000000001</v>
      </c>
      <c r="Q3597" s="201" t="s">
        <v>5171</v>
      </c>
    </row>
    <row r="3598" spans="1:17" s="12" customFormat="1">
      <c r="A3598" s="119" t="s">
        <v>4330</v>
      </c>
      <c r="B3598" s="6" t="s">
        <v>4476</v>
      </c>
      <c r="C3598" s="148" t="s">
        <v>8910</v>
      </c>
      <c r="D3598" s="132" t="s">
        <v>3208</v>
      </c>
      <c r="E3598" s="8">
        <v>0.04</v>
      </c>
      <c r="F3598" s="166" t="s">
        <v>39</v>
      </c>
      <c r="G3598" s="9">
        <v>0.69299999999999995</v>
      </c>
      <c r="H3598" s="8"/>
      <c r="I3598" s="8"/>
      <c r="J3598" s="174"/>
      <c r="K3598" s="10"/>
      <c r="L3598" s="190">
        <f>VLOOKUP('Tabela STJ'!$F$5:$F$5098,'R$ REAJUSTADO'!$M$2:$N$44,2,FALSE)</f>
        <v>11.98</v>
      </c>
      <c r="M3598" s="53">
        <f t="shared" si="148"/>
        <v>0.47920000000000001</v>
      </c>
      <c r="N3598" s="52">
        <f>G3598*'R$ REAJUSTADO'!$P$13</f>
        <v>9.5495399999999986</v>
      </c>
      <c r="O3598" s="11">
        <v>0</v>
      </c>
      <c r="P3598" s="205">
        <f t="shared" si="131"/>
        <v>10.028739999999999</v>
      </c>
      <c r="Q3598" s="201" t="s">
        <v>5171</v>
      </c>
    </row>
    <row r="3599" spans="1:17" s="12" customFormat="1">
      <c r="A3599" s="119" t="s">
        <v>4330</v>
      </c>
      <c r="B3599" s="6" t="s">
        <v>4476</v>
      </c>
      <c r="C3599" s="148" t="s">
        <v>8911</v>
      </c>
      <c r="D3599" s="132" t="s">
        <v>3209</v>
      </c>
      <c r="E3599" s="8">
        <v>0.04</v>
      </c>
      <c r="F3599" s="166" t="s">
        <v>39</v>
      </c>
      <c r="G3599" s="9">
        <v>0.69299999999999995</v>
      </c>
      <c r="H3599" s="8"/>
      <c r="I3599" s="8"/>
      <c r="J3599" s="174"/>
      <c r="K3599" s="10"/>
      <c r="L3599" s="190">
        <f>VLOOKUP('Tabela STJ'!$F$5:$F$5098,'R$ REAJUSTADO'!$M$2:$N$44,2,FALSE)</f>
        <v>11.98</v>
      </c>
      <c r="M3599" s="53">
        <f t="shared" si="148"/>
        <v>0.47920000000000001</v>
      </c>
      <c r="N3599" s="52">
        <f>G3599*'R$ REAJUSTADO'!$P$13</f>
        <v>9.5495399999999986</v>
      </c>
      <c r="O3599" s="11">
        <v>0</v>
      </c>
      <c r="P3599" s="205">
        <f t="shared" si="131"/>
        <v>10.028739999999999</v>
      </c>
      <c r="Q3599" s="201" t="s">
        <v>5171</v>
      </c>
    </row>
    <row r="3600" spans="1:17" s="12" customFormat="1">
      <c r="A3600" s="119" t="s">
        <v>4330</v>
      </c>
      <c r="B3600" s="6" t="s">
        <v>4476</v>
      </c>
      <c r="C3600" s="148" t="s">
        <v>8912</v>
      </c>
      <c r="D3600" s="132" t="s">
        <v>3210</v>
      </c>
      <c r="E3600" s="18">
        <v>0.1</v>
      </c>
      <c r="F3600" s="166" t="s">
        <v>39</v>
      </c>
      <c r="G3600" s="9">
        <v>3.177</v>
      </c>
      <c r="H3600" s="8"/>
      <c r="I3600" s="8"/>
      <c r="J3600" s="174"/>
      <c r="K3600" s="10"/>
      <c r="L3600" s="190">
        <f>VLOOKUP('Tabela STJ'!$F$5:$F$5098,'R$ REAJUSTADO'!$M$2:$N$44,2,FALSE)</f>
        <v>11.98</v>
      </c>
      <c r="M3600" s="53">
        <f t="shared" si="148"/>
        <v>1.1980000000000002</v>
      </c>
      <c r="N3600" s="52">
        <f>G3600*'R$ REAJUSTADO'!$P$13</f>
        <v>43.779060000000001</v>
      </c>
      <c r="O3600" s="11">
        <v>0</v>
      </c>
      <c r="P3600" s="205">
        <f t="shared" si="131"/>
        <v>44.977060000000002</v>
      </c>
      <c r="Q3600" s="201" t="s">
        <v>5171</v>
      </c>
    </row>
    <row r="3601" spans="1:17" s="12" customFormat="1">
      <c r="A3601" s="119" t="s">
        <v>4330</v>
      </c>
      <c r="B3601" s="6" t="s">
        <v>4476</v>
      </c>
      <c r="C3601" s="148" t="s">
        <v>8913</v>
      </c>
      <c r="D3601" s="132" t="s">
        <v>3212</v>
      </c>
      <c r="E3601" s="8">
        <v>0.1</v>
      </c>
      <c r="F3601" s="166" t="s">
        <v>39</v>
      </c>
      <c r="G3601" s="9">
        <v>4.0140000000000002</v>
      </c>
      <c r="H3601" s="8"/>
      <c r="I3601" s="8"/>
      <c r="J3601" s="174"/>
      <c r="K3601" s="10"/>
      <c r="L3601" s="190">
        <f>VLOOKUP('Tabela STJ'!$F$5:$F$5098,'R$ REAJUSTADO'!$M$2:$N$44,2,FALSE)</f>
        <v>11.98</v>
      </c>
      <c r="M3601" s="53">
        <f t="shared" si="148"/>
        <v>1.1980000000000002</v>
      </c>
      <c r="N3601" s="52">
        <f>G3601*'R$ REAJUSTADO'!$P$13</f>
        <v>55.312919999999998</v>
      </c>
      <c r="O3601" s="11">
        <v>0</v>
      </c>
      <c r="P3601" s="205">
        <f t="shared" si="131"/>
        <v>56.510919999999999</v>
      </c>
      <c r="Q3601" s="201" t="s">
        <v>5171</v>
      </c>
    </row>
    <row r="3602" spans="1:17" s="12" customFormat="1">
      <c r="A3602" s="119" t="s">
        <v>4330</v>
      </c>
      <c r="B3602" s="6" t="s">
        <v>4476</v>
      </c>
      <c r="C3602" s="148" t="s">
        <v>8914</v>
      </c>
      <c r="D3602" s="132" t="s">
        <v>3213</v>
      </c>
      <c r="E3602" s="8">
        <v>0.04</v>
      </c>
      <c r="F3602" s="166" t="s">
        <v>39</v>
      </c>
      <c r="G3602" s="9">
        <v>0.69299999999999995</v>
      </c>
      <c r="H3602" s="8"/>
      <c r="I3602" s="8"/>
      <c r="J3602" s="174"/>
      <c r="K3602" s="10"/>
      <c r="L3602" s="190">
        <f>VLOOKUP('Tabela STJ'!$F$5:$F$5098,'R$ REAJUSTADO'!$M$2:$N$44,2,FALSE)</f>
        <v>11.98</v>
      </c>
      <c r="M3602" s="53">
        <f t="shared" si="148"/>
        <v>0.47920000000000001</v>
      </c>
      <c r="N3602" s="52">
        <f>G3602*'R$ REAJUSTADO'!$P$13</f>
        <v>9.5495399999999986</v>
      </c>
      <c r="O3602" s="11">
        <v>0</v>
      </c>
      <c r="P3602" s="205">
        <f t="shared" si="131"/>
        <v>10.028739999999999</v>
      </c>
      <c r="Q3602" s="201" t="s">
        <v>5171</v>
      </c>
    </row>
    <row r="3603" spans="1:17" s="12" customFormat="1">
      <c r="A3603" s="119" t="s">
        <v>4330</v>
      </c>
      <c r="B3603" s="6" t="s">
        <v>4476</v>
      </c>
      <c r="C3603" s="148" t="s">
        <v>8915</v>
      </c>
      <c r="D3603" s="132" t="s">
        <v>3214</v>
      </c>
      <c r="E3603" s="8">
        <v>0.04</v>
      </c>
      <c r="F3603" s="166" t="s">
        <v>39</v>
      </c>
      <c r="G3603" s="9">
        <v>0.69299999999999995</v>
      </c>
      <c r="H3603" s="8"/>
      <c r="I3603" s="8"/>
      <c r="J3603" s="174"/>
      <c r="K3603" s="10"/>
      <c r="L3603" s="190">
        <f>VLOOKUP('Tabela STJ'!$F$5:$F$5098,'R$ REAJUSTADO'!$M$2:$N$44,2,FALSE)</f>
        <v>11.98</v>
      </c>
      <c r="M3603" s="53">
        <f t="shared" si="148"/>
        <v>0.47920000000000001</v>
      </c>
      <c r="N3603" s="52">
        <f>G3603*'R$ REAJUSTADO'!$P$13</f>
        <v>9.5495399999999986</v>
      </c>
      <c r="O3603" s="11">
        <v>0</v>
      </c>
      <c r="P3603" s="205">
        <f t="shared" si="131"/>
        <v>10.028739999999999</v>
      </c>
      <c r="Q3603" s="201" t="s">
        <v>5171</v>
      </c>
    </row>
    <row r="3604" spans="1:17" s="12" customFormat="1">
      <c r="A3604" s="119" t="s">
        <v>4330</v>
      </c>
      <c r="B3604" s="6" t="s">
        <v>4476</v>
      </c>
      <c r="C3604" s="148" t="s">
        <v>8916</v>
      </c>
      <c r="D3604" s="132" t="s">
        <v>3215</v>
      </c>
      <c r="E3604" s="8">
        <v>0.04</v>
      </c>
      <c r="F3604" s="166" t="s">
        <v>39</v>
      </c>
      <c r="G3604" s="9">
        <v>0.69299999999999995</v>
      </c>
      <c r="H3604" s="8"/>
      <c r="I3604" s="8"/>
      <c r="J3604" s="174"/>
      <c r="K3604" s="10"/>
      <c r="L3604" s="190">
        <f>VLOOKUP('Tabela STJ'!$F$5:$F$5098,'R$ REAJUSTADO'!$M$2:$N$44,2,FALSE)</f>
        <v>11.98</v>
      </c>
      <c r="M3604" s="53">
        <f t="shared" si="148"/>
        <v>0.47920000000000001</v>
      </c>
      <c r="N3604" s="52">
        <f>G3604*'R$ REAJUSTADO'!$P$13</f>
        <v>9.5495399999999986</v>
      </c>
      <c r="O3604" s="11">
        <v>0</v>
      </c>
      <c r="P3604" s="205">
        <f t="shared" si="131"/>
        <v>10.028739999999999</v>
      </c>
      <c r="Q3604" s="201" t="s">
        <v>5171</v>
      </c>
    </row>
    <row r="3605" spans="1:17" s="12" customFormat="1">
      <c r="A3605" s="119" t="s">
        <v>4330</v>
      </c>
      <c r="B3605" s="6" t="s">
        <v>4476</v>
      </c>
      <c r="C3605" s="148" t="s">
        <v>8917</v>
      </c>
      <c r="D3605" s="132" t="s">
        <v>3217</v>
      </c>
      <c r="E3605" s="8">
        <v>0.1</v>
      </c>
      <c r="F3605" s="166" t="s">
        <v>39</v>
      </c>
      <c r="G3605" s="9">
        <v>2.214</v>
      </c>
      <c r="H3605" s="8"/>
      <c r="I3605" s="8"/>
      <c r="J3605" s="174"/>
      <c r="K3605" s="10"/>
      <c r="L3605" s="190">
        <f>VLOOKUP('Tabela STJ'!$F$5:$F$5098,'R$ REAJUSTADO'!$M$2:$N$44,2,FALSE)</f>
        <v>11.98</v>
      </c>
      <c r="M3605" s="53">
        <f t="shared" si="148"/>
        <v>1.1980000000000002</v>
      </c>
      <c r="N3605" s="52">
        <f>G3605*'R$ REAJUSTADO'!$P$13</f>
        <v>30.50892</v>
      </c>
      <c r="O3605" s="11">
        <v>0</v>
      </c>
      <c r="P3605" s="205">
        <f t="shared" si="131"/>
        <v>31.70692</v>
      </c>
      <c r="Q3605" s="201" t="s">
        <v>5171</v>
      </c>
    </row>
    <row r="3606" spans="1:17" s="12" customFormat="1">
      <c r="A3606" s="119" t="s">
        <v>4330</v>
      </c>
      <c r="B3606" s="6" t="s">
        <v>4476</v>
      </c>
      <c r="C3606" s="148" t="s">
        <v>8918</v>
      </c>
      <c r="D3606" s="132" t="s">
        <v>3218</v>
      </c>
      <c r="E3606" s="18">
        <v>0.1</v>
      </c>
      <c r="F3606" s="166" t="s">
        <v>39</v>
      </c>
      <c r="G3606" s="9">
        <v>3.177</v>
      </c>
      <c r="H3606" s="8"/>
      <c r="I3606" s="8"/>
      <c r="J3606" s="174"/>
      <c r="K3606" s="10"/>
      <c r="L3606" s="190">
        <f>VLOOKUP('Tabela STJ'!$F$5:$F$5098,'R$ REAJUSTADO'!$M$2:$N$44,2,FALSE)</f>
        <v>11.98</v>
      </c>
      <c r="M3606" s="53">
        <f t="shared" si="148"/>
        <v>1.1980000000000002</v>
      </c>
      <c r="N3606" s="52">
        <f>G3606*'R$ REAJUSTADO'!$P$13</f>
        <v>43.779060000000001</v>
      </c>
      <c r="O3606" s="11">
        <v>0</v>
      </c>
      <c r="P3606" s="205">
        <f t="shared" si="131"/>
        <v>44.977060000000002</v>
      </c>
      <c r="Q3606" s="201" t="s">
        <v>5171</v>
      </c>
    </row>
    <row r="3607" spans="1:17" s="12" customFormat="1">
      <c r="A3607" s="119" t="s">
        <v>4330</v>
      </c>
      <c r="B3607" s="6" t="s">
        <v>4476</v>
      </c>
      <c r="C3607" s="148" t="s">
        <v>8919</v>
      </c>
      <c r="D3607" s="132" t="s">
        <v>3219</v>
      </c>
      <c r="E3607" s="18">
        <v>0.5</v>
      </c>
      <c r="F3607" s="166" t="s">
        <v>39</v>
      </c>
      <c r="G3607" s="9">
        <v>1.8</v>
      </c>
      <c r="H3607" s="8"/>
      <c r="I3607" s="8"/>
      <c r="J3607" s="174"/>
      <c r="K3607" s="10"/>
      <c r="L3607" s="190">
        <f>VLOOKUP('Tabela STJ'!$F$5:$F$5098,'R$ REAJUSTADO'!$M$2:$N$44,2,FALSE)</f>
        <v>11.98</v>
      </c>
      <c r="M3607" s="53">
        <f t="shared" si="148"/>
        <v>5.99</v>
      </c>
      <c r="N3607" s="52">
        <f>G3607*'R$ REAJUSTADO'!$P$13</f>
        <v>24.803999999999998</v>
      </c>
      <c r="O3607" s="11">
        <v>0</v>
      </c>
      <c r="P3607" s="205">
        <f t="shared" si="131"/>
        <v>30.793999999999997</v>
      </c>
      <c r="Q3607" s="201" t="s">
        <v>5171</v>
      </c>
    </row>
    <row r="3608" spans="1:17" s="12" customFormat="1">
      <c r="A3608" s="119" t="s">
        <v>4330</v>
      </c>
      <c r="B3608" s="6" t="s">
        <v>4476</v>
      </c>
      <c r="C3608" s="148" t="s">
        <v>8920</v>
      </c>
      <c r="D3608" s="132" t="s">
        <v>3220</v>
      </c>
      <c r="E3608" s="8">
        <v>0.5</v>
      </c>
      <c r="F3608" s="166" t="s">
        <v>39</v>
      </c>
      <c r="G3608" s="9">
        <v>1.8</v>
      </c>
      <c r="H3608" s="8"/>
      <c r="I3608" s="8"/>
      <c r="J3608" s="174"/>
      <c r="K3608" s="10"/>
      <c r="L3608" s="190">
        <f>VLOOKUP('Tabela STJ'!$F$5:$F$5098,'R$ REAJUSTADO'!$M$2:$N$44,2,FALSE)</f>
        <v>11.98</v>
      </c>
      <c r="M3608" s="53">
        <f t="shared" si="148"/>
        <v>5.99</v>
      </c>
      <c r="N3608" s="52">
        <f>G3608*'R$ REAJUSTADO'!$P$13</f>
        <v>24.803999999999998</v>
      </c>
      <c r="O3608" s="11">
        <v>0</v>
      </c>
      <c r="P3608" s="205">
        <f t="shared" si="131"/>
        <v>30.793999999999997</v>
      </c>
      <c r="Q3608" s="201" t="s">
        <v>5171</v>
      </c>
    </row>
    <row r="3609" spans="1:17" s="12" customFormat="1" ht="30">
      <c r="A3609" s="119" t="s">
        <v>4330</v>
      </c>
      <c r="B3609" s="6" t="s">
        <v>4476</v>
      </c>
      <c r="C3609" s="148" t="s">
        <v>8921</v>
      </c>
      <c r="D3609" s="132" t="s">
        <v>3221</v>
      </c>
      <c r="E3609" s="18">
        <v>0.1</v>
      </c>
      <c r="F3609" s="166" t="s">
        <v>39</v>
      </c>
      <c r="G3609" s="9">
        <v>3.177</v>
      </c>
      <c r="H3609" s="8"/>
      <c r="I3609" s="8"/>
      <c r="J3609" s="174"/>
      <c r="K3609" s="10"/>
      <c r="L3609" s="190">
        <f>VLOOKUP('Tabela STJ'!$F$5:$F$5098,'R$ REAJUSTADO'!$M$2:$N$44,2,FALSE)</f>
        <v>11.98</v>
      </c>
      <c r="M3609" s="53">
        <f t="shared" si="148"/>
        <v>1.1980000000000002</v>
      </c>
      <c r="N3609" s="52">
        <f>G3609*'R$ REAJUSTADO'!$P$13</f>
        <v>43.779060000000001</v>
      </c>
      <c r="O3609" s="11">
        <v>0</v>
      </c>
      <c r="P3609" s="205">
        <f t="shared" si="131"/>
        <v>44.977060000000002</v>
      </c>
      <c r="Q3609" s="201" t="s">
        <v>5171</v>
      </c>
    </row>
    <row r="3610" spans="1:17" s="12" customFormat="1" ht="30">
      <c r="A3610" s="119" t="s">
        <v>4330</v>
      </c>
      <c r="B3610" s="6" t="s">
        <v>4476</v>
      </c>
      <c r="C3610" s="148" t="s">
        <v>8922</v>
      </c>
      <c r="D3610" s="132" t="s">
        <v>3222</v>
      </c>
      <c r="E3610" s="18">
        <v>0.1</v>
      </c>
      <c r="F3610" s="166" t="s">
        <v>39</v>
      </c>
      <c r="G3610" s="9">
        <v>3.294</v>
      </c>
      <c r="H3610" s="8"/>
      <c r="I3610" s="8"/>
      <c r="J3610" s="174"/>
      <c r="K3610" s="10"/>
      <c r="L3610" s="190">
        <f>VLOOKUP('Tabela STJ'!$F$5:$F$5098,'R$ REAJUSTADO'!$M$2:$N$44,2,FALSE)</f>
        <v>11.98</v>
      </c>
      <c r="M3610" s="53">
        <f t="shared" si="148"/>
        <v>1.1980000000000002</v>
      </c>
      <c r="N3610" s="52">
        <f>G3610*'R$ REAJUSTADO'!$P$13</f>
        <v>45.39132</v>
      </c>
      <c r="O3610" s="11">
        <v>0</v>
      </c>
      <c r="P3610" s="205">
        <f t="shared" si="131"/>
        <v>46.589320000000001</v>
      </c>
      <c r="Q3610" s="201" t="s">
        <v>5171</v>
      </c>
    </row>
    <row r="3611" spans="1:17" s="12" customFormat="1" ht="30">
      <c r="A3611" s="119" t="s">
        <v>4330</v>
      </c>
      <c r="B3611" s="6" t="s">
        <v>4476</v>
      </c>
      <c r="C3611" s="148" t="s">
        <v>8923</v>
      </c>
      <c r="D3611" s="132" t="s">
        <v>3223</v>
      </c>
      <c r="E3611" s="8">
        <v>0.1</v>
      </c>
      <c r="F3611" s="166" t="s">
        <v>39</v>
      </c>
      <c r="G3611" s="9">
        <v>3.177</v>
      </c>
      <c r="H3611" s="8"/>
      <c r="I3611" s="8"/>
      <c r="J3611" s="174"/>
      <c r="K3611" s="10"/>
      <c r="L3611" s="190">
        <f>VLOOKUP('Tabela STJ'!$F$5:$F$5098,'R$ REAJUSTADO'!$M$2:$N$44,2,FALSE)</f>
        <v>11.98</v>
      </c>
      <c r="M3611" s="53">
        <f t="shared" si="148"/>
        <v>1.1980000000000002</v>
      </c>
      <c r="N3611" s="52">
        <f>G3611*'R$ REAJUSTADO'!$P$13</f>
        <v>43.779060000000001</v>
      </c>
      <c r="O3611" s="11">
        <v>0</v>
      </c>
      <c r="P3611" s="205">
        <f t="shared" si="131"/>
        <v>44.977060000000002</v>
      </c>
      <c r="Q3611" s="201" t="s">
        <v>5171</v>
      </c>
    </row>
    <row r="3612" spans="1:17" s="12" customFormat="1">
      <c r="A3612" s="119" t="s">
        <v>4330</v>
      </c>
      <c r="B3612" s="6" t="s">
        <v>4476</v>
      </c>
      <c r="C3612" s="148" t="s">
        <v>8924</v>
      </c>
      <c r="D3612" s="132" t="s">
        <v>3224</v>
      </c>
      <c r="E3612" s="8">
        <v>0.25</v>
      </c>
      <c r="F3612" s="166" t="s">
        <v>39</v>
      </c>
      <c r="G3612" s="9">
        <v>5.6970000000000001</v>
      </c>
      <c r="H3612" s="8"/>
      <c r="I3612" s="8"/>
      <c r="J3612" s="174"/>
      <c r="K3612" s="10"/>
      <c r="L3612" s="190">
        <f>VLOOKUP('Tabela STJ'!$F$5:$F$5098,'R$ REAJUSTADO'!$M$2:$N$44,2,FALSE)</f>
        <v>11.98</v>
      </c>
      <c r="M3612" s="53">
        <f t="shared" si="148"/>
        <v>2.9950000000000001</v>
      </c>
      <c r="N3612" s="52">
        <f>G3612*'R$ REAJUSTADO'!$P$13</f>
        <v>78.504660000000001</v>
      </c>
      <c r="O3612" s="11">
        <v>0</v>
      </c>
      <c r="P3612" s="205">
        <f t="shared" si="131"/>
        <v>81.499660000000006</v>
      </c>
      <c r="Q3612" s="201" t="s">
        <v>5171</v>
      </c>
    </row>
    <row r="3613" spans="1:17" s="12" customFormat="1">
      <c r="A3613" s="119" t="s">
        <v>4330</v>
      </c>
      <c r="B3613" s="6" t="s">
        <v>4476</v>
      </c>
      <c r="C3613" s="148" t="s">
        <v>8925</v>
      </c>
      <c r="D3613" s="132" t="s">
        <v>3225</v>
      </c>
      <c r="E3613" s="18">
        <v>0.1</v>
      </c>
      <c r="F3613" s="166" t="s">
        <v>39</v>
      </c>
      <c r="G3613" s="9">
        <v>3.177</v>
      </c>
      <c r="H3613" s="8"/>
      <c r="I3613" s="8"/>
      <c r="J3613" s="174"/>
      <c r="K3613" s="10"/>
      <c r="L3613" s="190">
        <f>VLOOKUP('Tabela STJ'!$F$5:$F$5098,'R$ REAJUSTADO'!$M$2:$N$44,2,FALSE)</f>
        <v>11.98</v>
      </c>
      <c r="M3613" s="53">
        <f t="shared" si="148"/>
        <v>1.1980000000000002</v>
      </c>
      <c r="N3613" s="52">
        <f>G3613*'R$ REAJUSTADO'!$P$13</f>
        <v>43.779060000000001</v>
      </c>
      <c r="O3613" s="11">
        <v>0</v>
      </c>
      <c r="P3613" s="205">
        <f t="shared" ref="P3613:P3676" si="149">SUM(M3613:O3613)</f>
        <v>44.977060000000002</v>
      </c>
      <c r="Q3613" s="201" t="s">
        <v>5171</v>
      </c>
    </row>
    <row r="3614" spans="1:17" s="12" customFormat="1">
      <c r="A3614" s="119" t="s">
        <v>4330</v>
      </c>
      <c r="B3614" s="6" t="s">
        <v>4476</v>
      </c>
      <c r="C3614" s="148" t="s">
        <v>8926</v>
      </c>
      <c r="D3614" s="132" t="s">
        <v>3226</v>
      </c>
      <c r="E3614" s="8">
        <v>0.04</v>
      </c>
      <c r="F3614" s="166" t="s">
        <v>39</v>
      </c>
      <c r="G3614" s="9">
        <v>1.8</v>
      </c>
      <c r="H3614" s="8"/>
      <c r="I3614" s="8"/>
      <c r="J3614" s="174"/>
      <c r="K3614" s="10"/>
      <c r="L3614" s="190">
        <f>VLOOKUP('Tabela STJ'!$F$5:$F$5098,'R$ REAJUSTADO'!$M$2:$N$44,2,FALSE)</f>
        <v>11.98</v>
      </c>
      <c r="M3614" s="53">
        <f t="shared" si="148"/>
        <v>0.47920000000000001</v>
      </c>
      <c r="N3614" s="52">
        <f>G3614*'R$ REAJUSTADO'!$P$13</f>
        <v>24.803999999999998</v>
      </c>
      <c r="O3614" s="11">
        <v>0</v>
      </c>
      <c r="P3614" s="205">
        <f t="shared" si="149"/>
        <v>25.283199999999997</v>
      </c>
      <c r="Q3614" s="201" t="s">
        <v>5171</v>
      </c>
    </row>
    <row r="3615" spans="1:17" s="12" customFormat="1">
      <c r="A3615" s="119" t="s">
        <v>4330</v>
      </c>
      <c r="B3615" s="6" t="s">
        <v>4476</v>
      </c>
      <c r="C3615" s="148" t="s">
        <v>8927</v>
      </c>
      <c r="D3615" s="132" t="s">
        <v>3227</v>
      </c>
      <c r="E3615" s="8">
        <v>0.04</v>
      </c>
      <c r="F3615" s="166" t="s">
        <v>39</v>
      </c>
      <c r="G3615" s="9">
        <v>1.8</v>
      </c>
      <c r="H3615" s="8"/>
      <c r="I3615" s="8"/>
      <c r="J3615" s="174"/>
      <c r="K3615" s="10"/>
      <c r="L3615" s="190">
        <f>VLOOKUP('Tabela STJ'!$F$5:$F$5098,'R$ REAJUSTADO'!$M$2:$N$44,2,FALSE)</f>
        <v>11.98</v>
      </c>
      <c r="M3615" s="53">
        <f t="shared" si="148"/>
        <v>0.47920000000000001</v>
      </c>
      <c r="N3615" s="52">
        <f>G3615*'R$ REAJUSTADO'!$P$13</f>
        <v>24.803999999999998</v>
      </c>
      <c r="O3615" s="11">
        <v>0</v>
      </c>
      <c r="P3615" s="205">
        <f t="shared" si="149"/>
        <v>25.283199999999997</v>
      </c>
      <c r="Q3615" s="201" t="s">
        <v>5171</v>
      </c>
    </row>
    <row r="3616" spans="1:17" s="12" customFormat="1">
      <c r="A3616" s="119" t="s">
        <v>4330</v>
      </c>
      <c r="B3616" s="6" t="s">
        <v>4476</v>
      </c>
      <c r="C3616" s="148" t="s">
        <v>8928</v>
      </c>
      <c r="D3616" s="132" t="s">
        <v>3228</v>
      </c>
      <c r="E3616" s="8">
        <v>0.04</v>
      </c>
      <c r="F3616" s="166" t="s">
        <v>39</v>
      </c>
      <c r="G3616" s="9">
        <v>0.69299999999999995</v>
      </c>
      <c r="H3616" s="8"/>
      <c r="I3616" s="8"/>
      <c r="J3616" s="174"/>
      <c r="K3616" s="10"/>
      <c r="L3616" s="190">
        <f>VLOOKUP('Tabela STJ'!$F$5:$F$5098,'R$ REAJUSTADO'!$M$2:$N$44,2,FALSE)</f>
        <v>11.98</v>
      </c>
      <c r="M3616" s="53">
        <f t="shared" si="148"/>
        <v>0.47920000000000001</v>
      </c>
      <c r="N3616" s="52">
        <f>G3616*'R$ REAJUSTADO'!$P$13</f>
        <v>9.5495399999999986</v>
      </c>
      <c r="O3616" s="11">
        <v>0</v>
      </c>
      <c r="P3616" s="205">
        <f t="shared" si="149"/>
        <v>10.028739999999999</v>
      </c>
      <c r="Q3616" s="201" t="s">
        <v>5171</v>
      </c>
    </row>
    <row r="3617" spans="1:17" s="12" customFormat="1">
      <c r="A3617" s="119" t="s">
        <v>4330</v>
      </c>
      <c r="B3617" s="6" t="s">
        <v>4476</v>
      </c>
      <c r="C3617" s="148" t="s">
        <v>8929</v>
      </c>
      <c r="D3617" s="132" t="s">
        <v>3230</v>
      </c>
      <c r="E3617" s="8">
        <v>0.1</v>
      </c>
      <c r="F3617" s="166" t="s">
        <v>39</v>
      </c>
      <c r="G3617" s="9">
        <v>2.214</v>
      </c>
      <c r="H3617" s="8"/>
      <c r="I3617" s="8"/>
      <c r="J3617" s="174"/>
      <c r="K3617" s="10"/>
      <c r="L3617" s="190">
        <f>VLOOKUP('Tabela STJ'!$F$5:$F$5098,'R$ REAJUSTADO'!$M$2:$N$44,2,FALSE)</f>
        <v>11.98</v>
      </c>
      <c r="M3617" s="53">
        <f t="shared" si="148"/>
        <v>1.1980000000000002</v>
      </c>
      <c r="N3617" s="52">
        <f>G3617*'R$ REAJUSTADO'!$P$13</f>
        <v>30.50892</v>
      </c>
      <c r="O3617" s="11">
        <v>0</v>
      </c>
      <c r="P3617" s="205">
        <f t="shared" si="149"/>
        <v>31.70692</v>
      </c>
      <c r="Q3617" s="201" t="s">
        <v>5171</v>
      </c>
    </row>
    <row r="3618" spans="1:17" s="12" customFormat="1">
      <c r="A3618" s="119" t="s">
        <v>4330</v>
      </c>
      <c r="B3618" s="6" t="s">
        <v>4476</v>
      </c>
      <c r="C3618" s="148" t="s">
        <v>8930</v>
      </c>
      <c r="D3618" s="132" t="s">
        <v>3231</v>
      </c>
      <c r="E3618" s="18">
        <v>0.1</v>
      </c>
      <c r="F3618" s="166" t="s">
        <v>39</v>
      </c>
      <c r="G3618" s="9">
        <v>3.177</v>
      </c>
      <c r="H3618" s="8"/>
      <c r="I3618" s="8"/>
      <c r="J3618" s="174"/>
      <c r="K3618" s="10"/>
      <c r="L3618" s="190">
        <f>VLOOKUP('Tabela STJ'!$F$5:$F$5098,'R$ REAJUSTADO'!$M$2:$N$44,2,FALSE)</f>
        <v>11.98</v>
      </c>
      <c r="M3618" s="53">
        <f t="shared" si="148"/>
        <v>1.1980000000000002</v>
      </c>
      <c r="N3618" s="52">
        <f>G3618*'R$ REAJUSTADO'!$P$13</f>
        <v>43.779060000000001</v>
      </c>
      <c r="O3618" s="11">
        <v>0</v>
      </c>
      <c r="P3618" s="205">
        <f t="shared" si="149"/>
        <v>44.977060000000002</v>
      </c>
      <c r="Q3618" s="201" t="s">
        <v>5171</v>
      </c>
    </row>
    <row r="3619" spans="1:17" s="12" customFormat="1">
      <c r="A3619" s="119" t="s">
        <v>4330</v>
      </c>
      <c r="B3619" s="6" t="s">
        <v>4476</v>
      </c>
      <c r="C3619" s="148" t="s">
        <v>8931</v>
      </c>
      <c r="D3619" s="132" t="s">
        <v>3232</v>
      </c>
      <c r="E3619" s="18">
        <v>0.1</v>
      </c>
      <c r="F3619" s="166" t="s">
        <v>39</v>
      </c>
      <c r="G3619" s="9">
        <v>3.177</v>
      </c>
      <c r="H3619" s="8"/>
      <c r="I3619" s="8"/>
      <c r="J3619" s="174"/>
      <c r="K3619" s="10"/>
      <c r="L3619" s="190">
        <f>VLOOKUP('Tabela STJ'!$F$5:$F$5098,'R$ REAJUSTADO'!$M$2:$N$44,2,FALSE)</f>
        <v>11.98</v>
      </c>
      <c r="M3619" s="53">
        <f t="shared" si="148"/>
        <v>1.1980000000000002</v>
      </c>
      <c r="N3619" s="52">
        <f>G3619*'R$ REAJUSTADO'!$P$13</f>
        <v>43.779060000000001</v>
      </c>
      <c r="O3619" s="11">
        <v>0</v>
      </c>
      <c r="P3619" s="205">
        <f t="shared" si="149"/>
        <v>44.977060000000002</v>
      </c>
      <c r="Q3619" s="201" t="s">
        <v>5171</v>
      </c>
    </row>
    <row r="3620" spans="1:17" s="12" customFormat="1">
      <c r="A3620" s="119" t="s">
        <v>4330</v>
      </c>
      <c r="B3620" s="6" t="s">
        <v>4476</v>
      </c>
      <c r="C3620" s="148" t="s">
        <v>8932</v>
      </c>
      <c r="D3620" s="132" t="s">
        <v>3233</v>
      </c>
      <c r="E3620" s="18">
        <v>0.1</v>
      </c>
      <c r="F3620" s="166" t="s">
        <v>39</v>
      </c>
      <c r="G3620" s="9">
        <v>5.0940000000000003</v>
      </c>
      <c r="H3620" s="8"/>
      <c r="I3620" s="8"/>
      <c r="J3620" s="174"/>
      <c r="K3620" s="10"/>
      <c r="L3620" s="190">
        <f>VLOOKUP('Tabela STJ'!$F$5:$F$5098,'R$ REAJUSTADO'!$M$2:$N$44,2,FALSE)</f>
        <v>11.98</v>
      </c>
      <c r="M3620" s="53">
        <f t="shared" si="148"/>
        <v>1.1980000000000002</v>
      </c>
      <c r="N3620" s="52">
        <f>G3620*'R$ REAJUSTADO'!$P$13</f>
        <v>70.195319999999995</v>
      </c>
      <c r="O3620" s="11">
        <v>0</v>
      </c>
      <c r="P3620" s="205">
        <f t="shared" si="149"/>
        <v>71.393319999999989</v>
      </c>
      <c r="Q3620" s="201" t="s">
        <v>5171</v>
      </c>
    </row>
    <row r="3621" spans="1:17" s="12" customFormat="1">
      <c r="A3621" s="119" t="s">
        <v>4330</v>
      </c>
      <c r="B3621" s="6" t="s">
        <v>4476</v>
      </c>
      <c r="C3621" s="148" t="s">
        <v>8933</v>
      </c>
      <c r="D3621" s="132" t="s">
        <v>3229</v>
      </c>
      <c r="E3621" s="8">
        <v>0.04</v>
      </c>
      <c r="F3621" s="166" t="s">
        <v>39</v>
      </c>
      <c r="G3621" s="9">
        <v>0.69299999999999995</v>
      </c>
      <c r="H3621" s="8"/>
      <c r="I3621" s="8"/>
      <c r="J3621" s="174"/>
      <c r="K3621" s="10"/>
      <c r="L3621" s="190">
        <f>VLOOKUP('Tabela STJ'!$F$5:$F$5098,'R$ REAJUSTADO'!$M$2:$N$44,2,FALSE)</f>
        <v>11.98</v>
      </c>
      <c r="M3621" s="53">
        <f t="shared" si="148"/>
        <v>0.47920000000000001</v>
      </c>
      <c r="N3621" s="52">
        <f>G3621*'R$ REAJUSTADO'!$P$13</f>
        <v>9.5495399999999986</v>
      </c>
      <c r="O3621" s="11">
        <v>0</v>
      </c>
      <c r="P3621" s="205">
        <f t="shared" si="149"/>
        <v>10.028739999999999</v>
      </c>
      <c r="Q3621" s="201" t="s">
        <v>5171</v>
      </c>
    </row>
    <row r="3622" spans="1:17" s="12" customFormat="1">
      <c r="A3622" s="119" t="s">
        <v>4330</v>
      </c>
      <c r="B3622" s="6" t="s">
        <v>4476</v>
      </c>
      <c r="C3622" s="148" t="s">
        <v>8934</v>
      </c>
      <c r="D3622" s="132" t="s">
        <v>3235</v>
      </c>
      <c r="E3622" s="8">
        <v>0.04</v>
      </c>
      <c r="F3622" s="166" t="s">
        <v>39</v>
      </c>
      <c r="G3622" s="9">
        <v>0.69299999999999995</v>
      </c>
      <c r="H3622" s="8"/>
      <c r="I3622" s="8"/>
      <c r="J3622" s="174"/>
      <c r="K3622" s="10"/>
      <c r="L3622" s="190">
        <f>VLOOKUP('Tabela STJ'!$F$5:$F$5098,'R$ REAJUSTADO'!$M$2:$N$44,2,FALSE)</f>
        <v>11.98</v>
      </c>
      <c r="M3622" s="53">
        <f t="shared" si="148"/>
        <v>0.47920000000000001</v>
      </c>
      <c r="N3622" s="52">
        <f>G3622*'R$ REAJUSTADO'!$P$13</f>
        <v>9.5495399999999986</v>
      </c>
      <c r="O3622" s="11">
        <v>0</v>
      </c>
      <c r="P3622" s="205">
        <f t="shared" si="149"/>
        <v>10.028739999999999</v>
      </c>
      <c r="Q3622" s="201" t="s">
        <v>5171</v>
      </c>
    </row>
    <row r="3623" spans="1:17" s="12" customFormat="1">
      <c r="A3623" s="119" t="s">
        <v>4330</v>
      </c>
      <c r="B3623" s="6" t="s">
        <v>4476</v>
      </c>
      <c r="C3623" s="148" t="s">
        <v>8935</v>
      </c>
      <c r="D3623" s="132" t="s">
        <v>3236</v>
      </c>
      <c r="E3623" s="8">
        <v>0.25</v>
      </c>
      <c r="F3623" s="166" t="s">
        <v>39</v>
      </c>
      <c r="G3623" s="9">
        <v>5.6970000000000001</v>
      </c>
      <c r="H3623" s="8"/>
      <c r="I3623" s="8"/>
      <c r="J3623" s="174"/>
      <c r="K3623" s="10"/>
      <c r="L3623" s="190">
        <f>VLOOKUP('Tabela STJ'!$F$5:$F$5098,'R$ REAJUSTADO'!$M$2:$N$44,2,FALSE)</f>
        <v>11.98</v>
      </c>
      <c r="M3623" s="53">
        <f t="shared" si="148"/>
        <v>2.9950000000000001</v>
      </c>
      <c r="N3623" s="52">
        <f>G3623*'R$ REAJUSTADO'!$P$13</f>
        <v>78.504660000000001</v>
      </c>
      <c r="O3623" s="11">
        <v>0</v>
      </c>
      <c r="P3623" s="205">
        <f t="shared" si="149"/>
        <v>81.499660000000006</v>
      </c>
      <c r="Q3623" s="201" t="s">
        <v>5171</v>
      </c>
    </row>
    <row r="3624" spans="1:17" s="12" customFormat="1">
      <c r="A3624" s="119" t="s">
        <v>4330</v>
      </c>
      <c r="B3624" s="6" t="s">
        <v>4476</v>
      </c>
      <c r="C3624" s="148" t="s">
        <v>8936</v>
      </c>
      <c r="D3624" s="132" t="s">
        <v>3238</v>
      </c>
      <c r="E3624" s="8">
        <v>0.04</v>
      </c>
      <c r="F3624" s="166" t="s">
        <v>39</v>
      </c>
      <c r="G3624" s="9">
        <v>0.69299999999999995</v>
      </c>
      <c r="H3624" s="8"/>
      <c r="I3624" s="8"/>
      <c r="J3624" s="174"/>
      <c r="K3624" s="10"/>
      <c r="L3624" s="190">
        <f>VLOOKUP('Tabela STJ'!$F$5:$F$5098,'R$ REAJUSTADO'!$M$2:$N$44,2,FALSE)</f>
        <v>11.98</v>
      </c>
      <c r="M3624" s="53">
        <f t="shared" si="148"/>
        <v>0.47920000000000001</v>
      </c>
      <c r="N3624" s="52">
        <f>G3624*'R$ REAJUSTADO'!$P$13</f>
        <v>9.5495399999999986</v>
      </c>
      <c r="O3624" s="11">
        <v>0</v>
      </c>
      <c r="P3624" s="205">
        <f t="shared" si="149"/>
        <v>10.028739999999999</v>
      </c>
      <c r="Q3624" s="201" t="s">
        <v>5171</v>
      </c>
    </row>
    <row r="3625" spans="1:17" s="12" customFormat="1">
      <c r="A3625" s="119" t="s">
        <v>4330</v>
      </c>
      <c r="B3625" s="6" t="s">
        <v>4476</v>
      </c>
      <c r="C3625" s="148" t="s">
        <v>8937</v>
      </c>
      <c r="D3625" s="132" t="s">
        <v>3239</v>
      </c>
      <c r="E3625" s="8">
        <v>0.04</v>
      </c>
      <c r="F3625" s="166" t="s">
        <v>39</v>
      </c>
      <c r="G3625" s="9">
        <v>1.8</v>
      </c>
      <c r="H3625" s="8"/>
      <c r="I3625" s="8"/>
      <c r="J3625" s="174"/>
      <c r="K3625" s="10"/>
      <c r="L3625" s="190">
        <f>VLOOKUP('Tabela STJ'!$F$5:$F$5098,'R$ REAJUSTADO'!$M$2:$N$44,2,FALSE)</f>
        <v>11.98</v>
      </c>
      <c r="M3625" s="53">
        <f t="shared" si="148"/>
        <v>0.47920000000000001</v>
      </c>
      <c r="N3625" s="52">
        <f>G3625*'R$ REAJUSTADO'!$P$13</f>
        <v>24.803999999999998</v>
      </c>
      <c r="O3625" s="11">
        <v>0</v>
      </c>
      <c r="P3625" s="205">
        <f t="shared" si="149"/>
        <v>25.283199999999997</v>
      </c>
      <c r="Q3625" s="201" t="s">
        <v>5171</v>
      </c>
    </row>
    <row r="3626" spans="1:17" s="12" customFormat="1">
      <c r="A3626" s="119" t="s">
        <v>4330</v>
      </c>
      <c r="B3626" s="6" t="s">
        <v>4476</v>
      </c>
      <c r="C3626" s="148" t="s">
        <v>8938</v>
      </c>
      <c r="D3626" s="132" t="s">
        <v>3240</v>
      </c>
      <c r="E3626" s="8">
        <v>0.04</v>
      </c>
      <c r="F3626" s="166" t="s">
        <v>39</v>
      </c>
      <c r="G3626" s="9">
        <v>1.8</v>
      </c>
      <c r="H3626" s="8"/>
      <c r="I3626" s="8"/>
      <c r="J3626" s="174"/>
      <c r="K3626" s="10"/>
      <c r="L3626" s="190">
        <f>VLOOKUP('Tabela STJ'!$F$5:$F$5098,'R$ REAJUSTADO'!$M$2:$N$44,2,FALSE)</f>
        <v>11.98</v>
      </c>
      <c r="M3626" s="53">
        <f t="shared" si="148"/>
        <v>0.47920000000000001</v>
      </c>
      <c r="N3626" s="52">
        <f>G3626*'R$ REAJUSTADO'!$P$13</f>
        <v>24.803999999999998</v>
      </c>
      <c r="O3626" s="11">
        <v>0</v>
      </c>
      <c r="P3626" s="205">
        <f t="shared" si="149"/>
        <v>25.283199999999997</v>
      </c>
      <c r="Q3626" s="201" t="s">
        <v>5171</v>
      </c>
    </row>
    <row r="3627" spans="1:17" s="12" customFormat="1">
      <c r="A3627" s="119" t="s">
        <v>4330</v>
      </c>
      <c r="B3627" s="6" t="s">
        <v>4476</v>
      </c>
      <c r="C3627" s="148" t="s">
        <v>8939</v>
      </c>
      <c r="D3627" s="132" t="s">
        <v>3242</v>
      </c>
      <c r="E3627" s="8">
        <v>0.04</v>
      </c>
      <c r="F3627" s="166" t="s">
        <v>39</v>
      </c>
      <c r="G3627" s="9">
        <v>0.69299999999999995</v>
      </c>
      <c r="H3627" s="8"/>
      <c r="I3627" s="8"/>
      <c r="J3627" s="174"/>
      <c r="K3627" s="10"/>
      <c r="L3627" s="190">
        <f>VLOOKUP('Tabela STJ'!$F$5:$F$5098,'R$ REAJUSTADO'!$M$2:$N$44,2,FALSE)</f>
        <v>11.98</v>
      </c>
      <c r="M3627" s="53">
        <f t="shared" si="148"/>
        <v>0.47920000000000001</v>
      </c>
      <c r="N3627" s="52">
        <f>G3627*'R$ REAJUSTADO'!$P$13</f>
        <v>9.5495399999999986</v>
      </c>
      <c r="O3627" s="11">
        <v>0</v>
      </c>
      <c r="P3627" s="205">
        <f t="shared" si="149"/>
        <v>10.028739999999999</v>
      </c>
      <c r="Q3627" s="201" t="s">
        <v>5171</v>
      </c>
    </row>
    <row r="3628" spans="1:17" s="12" customFormat="1">
      <c r="A3628" s="119" t="s">
        <v>4330</v>
      </c>
      <c r="B3628" s="6" t="s">
        <v>4476</v>
      </c>
      <c r="C3628" s="148" t="s">
        <v>8940</v>
      </c>
      <c r="D3628" s="132" t="s">
        <v>3243</v>
      </c>
      <c r="E3628" s="8">
        <v>0.25</v>
      </c>
      <c r="F3628" s="166" t="s">
        <v>39</v>
      </c>
      <c r="G3628" s="9">
        <v>3.8969999999999998</v>
      </c>
      <c r="H3628" s="8"/>
      <c r="I3628" s="8"/>
      <c r="J3628" s="174"/>
      <c r="K3628" s="10"/>
      <c r="L3628" s="190">
        <f>VLOOKUP('Tabela STJ'!$F$5:$F$5098,'R$ REAJUSTADO'!$M$2:$N$44,2,FALSE)</f>
        <v>11.98</v>
      </c>
      <c r="M3628" s="53">
        <f t="shared" si="148"/>
        <v>2.9950000000000001</v>
      </c>
      <c r="N3628" s="52">
        <f>G3628*'R$ REAJUSTADO'!$P$13</f>
        <v>53.700659999999992</v>
      </c>
      <c r="O3628" s="11">
        <v>0</v>
      </c>
      <c r="P3628" s="205">
        <f t="shared" si="149"/>
        <v>56.69565999999999</v>
      </c>
      <c r="Q3628" s="201" t="s">
        <v>5171</v>
      </c>
    </row>
    <row r="3629" spans="1:17" s="12" customFormat="1">
      <c r="A3629" s="119" t="s">
        <v>4330</v>
      </c>
      <c r="B3629" s="6" t="s">
        <v>4476</v>
      </c>
      <c r="C3629" s="148" t="s">
        <v>8941</v>
      </c>
      <c r="D3629" s="132" t="s">
        <v>3211</v>
      </c>
      <c r="E3629" s="18">
        <v>0.5</v>
      </c>
      <c r="F3629" s="166" t="s">
        <v>39</v>
      </c>
      <c r="G3629" s="9">
        <v>36.594000000000001</v>
      </c>
      <c r="H3629" s="8"/>
      <c r="I3629" s="8"/>
      <c r="J3629" s="174"/>
      <c r="K3629" s="10"/>
      <c r="L3629" s="190">
        <f>VLOOKUP('Tabela STJ'!$F$5:$F$5098,'R$ REAJUSTADO'!$M$2:$N$44,2,FALSE)</f>
        <v>11.98</v>
      </c>
      <c r="M3629" s="53">
        <f t="shared" si="148"/>
        <v>5.99</v>
      </c>
      <c r="N3629" s="52">
        <f>G3629*'R$ REAJUSTADO'!$P$13</f>
        <v>504.26531999999997</v>
      </c>
      <c r="O3629" s="11">
        <v>0</v>
      </c>
      <c r="P3629" s="205">
        <f t="shared" si="149"/>
        <v>510.25531999999998</v>
      </c>
      <c r="Q3629" s="201" t="s">
        <v>5171</v>
      </c>
    </row>
    <row r="3630" spans="1:17" s="12" customFormat="1">
      <c r="A3630" s="119" t="s">
        <v>4330</v>
      </c>
      <c r="B3630" s="6" t="s">
        <v>4476</v>
      </c>
      <c r="C3630" s="148" t="s">
        <v>8942</v>
      </c>
      <c r="D3630" s="132" t="s">
        <v>3237</v>
      </c>
      <c r="E3630" s="8">
        <v>0.04</v>
      </c>
      <c r="F3630" s="166" t="s">
        <v>39</v>
      </c>
      <c r="G3630" s="9">
        <v>0.69299999999999995</v>
      </c>
      <c r="H3630" s="8"/>
      <c r="I3630" s="8"/>
      <c r="J3630" s="174"/>
      <c r="K3630" s="10"/>
      <c r="L3630" s="190">
        <f>VLOOKUP('Tabela STJ'!$F$5:$F$5098,'R$ REAJUSTADO'!$M$2:$N$44,2,FALSE)</f>
        <v>11.98</v>
      </c>
      <c r="M3630" s="53">
        <f t="shared" si="148"/>
        <v>0.47920000000000001</v>
      </c>
      <c r="N3630" s="52">
        <f>G3630*'R$ REAJUSTADO'!$P$13</f>
        <v>9.5495399999999986</v>
      </c>
      <c r="O3630" s="11">
        <v>0</v>
      </c>
      <c r="P3630" s="205">
        <f t="shared" si="149"/>
        <v>10.028739999999999</v>
      </c>
      <c r="Q3630" s="201" t="s">
        <v>5171</v>
      </c>
    </row>
    <row r="3631" spans="1:17" s="12" customFormat="1">
      <c r="A3631" s="119" t="s">
        <v>4330</v>
      </c>
      <c r="B3631" s="6" t="s">
        <v>4476</v>
      </c>
      <c r="C3631" s="148" t="s">
        <v>8943</v>
      </c>
      <c r="D3631" s="132" t="s">
        <v>3241</v>
      </c>
      <c r="E3631" s="8">
        <v>0.04</v>
      </c>
      <c r="F3631" s="166" t="s">
        <v>39</v>
      </c>
      <c r="G3631" s="9">
        <v>0.42299999999999999</v>
      </c>
      <c r="H3631" s="8"/>
      <c r="I3631" s="8"/>
      <c r="J3631" s="174"/>
      <c r="K3631" s="10"/>
      <c r="L3631" s="190">
        <f>VLOOKUP('Tabela STJ'!$F$5:$F$5098,'R$ REAJUSTADO'!$M$2:$N$44,2,FALSE)</f>
        <v>11.98</v>
      </c>
      <c r="M3631" s="53">
        <f t="shared" si="148"/>
        <v>0.47920000000000001</v>
      </c>
      <c r="N3631" s="52">
        <f>G3631*'R$ REAJUSTADO'!$P$13</f>
        <v>5.8289399999999993</v>
      </c>
      <c r="O3631" s="11">
        <v>0</v>
      </c>
      <c r="P3631" s="205">
        <f t="shared" si="149"/>
        <v>6.308139999999999</v>
      </c>
      <c r="Q3631" s="201" t="s">
        <v>5171</v>
      </c>
    </row>
    <row r="3632" spans="1:17" s="12" customFormat="1">
      <c r="A3632" s="119" t="s">
        <v>4330</v>
      </c>
      <c r="B3632" s="6" t="s">
        <v>4476</v>
      </c>
      <c r="C3632" s="148" t="s">
        <v>8944</v>
      </c>
      <c r="D3632" s="132" t="s">
        <v>3216</v>
      </c>
      <c r="E3632" s="18">
        <v>0.1</v>
      </c>
      <c r="F3632" s="166" t="s">
        <v>39</v>
      </c>
      <c r="G3632" s="9">
        <v>4.9770000000000003</v>
      </c>
      <c r="H3632" s="8"/>
      <c r="I3632" s="8"/>
      <c r="J3632" s="174"/>
      <c r="K3632" s="10"/>
      <c r="L3632" s="190">
        <f>VLOOKUP('Tabela STJ'!$F$5:$F$5098,'R$ REAJUSTADO'!$M$2:$N$44,2,FALSE)</f>
        <v>11.98</v>
      </c>
      <c r="M3632" s="53">
        <f t="shared" si="148"/>
        <v>1.1980000000000002</v>
      </c>
      <c r="N3632" s="52">
        <f>G3632*'R$ REAJUSTADO'!$P$13</f>
        <v>68.583060000000003</v>
      </c>
      <c r="O3632" s="11">
        <v>0</v>
      </c>
      <c r="P3632" s="205">
        <f t="shared" si="149"/>
        <v>69.781059999999997</v>
      </c>
      <c r="Q3632" s="201" t="s">
        <v>5171</v>
      </c>
    </row>
    <row r="3633" spans="1:17" s="12" customFormat="1" ht="30">
      <c r="A3633" s="119" t="s">
        <v>4330</v>
      </c>
      <c r="B3633" s="6" t="s">
        <v>4476</v>
      </c>
      <c r="C3633" s="148" t="s">
        <v>8945</v>
      </c>
      <c r="D3633" s="132" t="s">
        <v>3203</v>
      </c>
      <c r="E3633" s="8">
        <v>0.1</v>
      </c>
      <c r="F3633" s="166" t="s">
        <v>39</v>
      </c>
      <c r="G3633" s="9">
        <v>2.484</v>
      </c>
      <c r="H3633" s="8"/>
      <c r="I3633" s="8"/>
      <c r="J3633" s="174"/>
      <c r="K3633" s="10"/>
      <c r="L3633" s="190">
        <f>VLOOKUP('Tabela STJ'!$F$5:$F$5098,'R$ REAJUSTADO'!$M$2:$N$44,2,FALSE)</f>
        <v>11.98</v>
      </c>
      <c r="M3633" s="53">
        <f t="shared" si="148"/>
        <v>1.1980000000000002</v>
      </c>
      <c r="N3633" s="52">
        <f>G3633*'R$ REAJUSTADO'!$P$13</f>
        <v>34.229520000000001</v>
      </c>
      <c r="O3633" s="11">
        <v>0</v>
      </c>
      <c r="P3633" s="205">
        <f t="shared" si="149"/>
        <v>35.427520000000001</v>
      </c>
      <c r="Q3633" s="201" t="s">
        <v>5171</v>
      </c>
    </row>
    <row r="3634" spans="1:17" s="12" customFormat="1">
      <c r="A3634" s="119" t="s">
        <v>4330</v>
      </c>
      <c r="B3634" s="6" t="s">
        <v>4476</v>
      </c>
      <c r="C3634" s="148" t="s">
        <v>8946</v>
      </c>
      <c r="D3634" s="132" t="s">
        <v>3204</v>
      </c>
      <c r="E3634" s="18">
        <v>0.1</v>
      </c>
      <c r="F3634" s="166" t="s">
        <v>39</v>
      </c>
      <c r="G3634" s="9">
        <v>4.0140000000000002</v>
      </c>
      <c r="H3634" s="8"/>
      <c r="I3634" s="8"/>
      <c r="J3634" s="174"/>
      <c r="K3634" s="10"/>
      <c r="L3634" s="190">
        <f>VLOOKUP('Tabela STJ'!$F$5:$F$5098,'R$ REAJUSTADO'!$M$2:$N$44,2,FALSE)</f>
        <v>11.98</v>
      </c>
      <c r="M3634" s="53">
        <f t="shared" si="148"/>
        <v>1.1980000000000002</v>
      </c>
      <c r="N3634" s="52">
        <f>G3634*'R$ REAJUSTADO'!$P$13</f>
        <v>55.312919999999998</v>
      </c>
      <c r="O3634" s="11">
        <v>0</v>
      </c>
      <c r="P3634" s="205">
        <f t="shared" si="149"/>
        <v>56.510919999999999</v>
      </c>
      <c r="Q3634" s="201" t="s">
        <v>5171</v>
      </c>
    </row>
    <row r="3635" spans="1:17" s="12" customFormat="1">
      <c r="A3635" s="119" t="s">
        <v>4330</v>
      </c>
      <c r="B3635" s="6" t="s">
        <v>4476</v>
      </c>
      <c r="C3635" s="148" t="s">
        <v>8947</v>
      </c>
      <c r="D3635" s="132" t="s">
        <v>3234</v>
      </c>
      <c r="E3635" s="8">
        <v>0.04</v>
      </c>
      <c r="F3635" s="166" t="s">
        <v>39</v>
      </c>
      <c r="G3635" s="9">
        <v>5.1950000000000003</v>
      </c>
      <c r="H3635" s="8"/>
      <c r="I3635" s="8"/>
      <c r="J3635" s="174"/>
      <c r="K3635" s="10"/>
      <c r="L3635" s="190">
        <f>VLOOKUP('Tabela STJ'!$F$5:$F$5098,'R$ REAJUSTADO'!$M$2:$N$44,2,FALSE)</f>
        <v>11.98</v>
      </c>
      <c r="M3635" s="53">
        <f t="shared" si="148"/>
        <v>0.47920000000000001</v>
      </c>
      <c r="N3635" s="52">
        <f>G3635*'R$ REAJUSTADO'!$P$13</f>
        <v>71.587100000000007</v>
      </c>
      <c r="O3635" s="11">
        <v>0</v>
      </c>
      <c r="P3635" s="205">
        <f t="shared" si="149"/>
        <v>72.066300000000012</v>
      </c>
      <c r="Q3635" s="201" t="s">
        <v>5171</v>
      </c>
    </row>
    <row r="3636" spans="1:17" s="12" customFormat="1">
      <c r="A3636" s="119" t="s">
        <v>4330</v>
      </c>
      <c r="B3636" s="6" t="s">
        <v>4476</v>
      </c>
      <c r="C3636" s="148" t="s">
        <v>8948</v>
      </c>
      <c r="D3636" s="132" t="s">
        <v>3206</v>
      </c>
      <c r="E3636" s="18">
        <v>0.5</v>
      </c>
      <c r="F3636" s="166" t="s">
        <v>39</v>
      </c>
      <c r="G3636" s="9">
        <v>5.6</v>
      </c>
      <c r="H3636" s="8"/>
      <c r="I3636" s="8"/>
      <c r="J3636" s="174"/>
      <c r="K3636" s="10"/>
      <c r="L3636" s="190">
        <f>VLOOKUP('Tabela STJ'!$F$5:$F$5098,'R$ REAJUSTADO'!$M$2:$N$44,2,FALSE)</f>
        <v>11.98</v>
      </c>
      <c r="M3636" s="53">
        <f t="shared" si="148"/>
        <v>5.99</v>
      </c>
      <c r="N3636" s="52">
        <f>G3636*'R$ REAJUSTADO'!$P$13</f>
        <v>77.167999999999992</v>
      </c>
      <c r="O3636" s="11">
        <v>0</v>
      </c>
      <c r="P3636" s="205">
        <f t="shared" si="149"/>
        <v>83.157999999999987</v>
      </c>
      <c r="Q3636" s="201" t="s">
        <v>5171</v>
      </c>
    </row>
    <row r="3637" spans="1:17" s="26" customFormat="1" ht="31.5">
      <c r="A3637" s="273" t="s">
        <v>5503</v>
      </c>
      <c r="B3637" s="273"/>
      <c r="C3637" s="273"/>
      <c r="D3637" s="273"/>
      <c r="E3637" s="273"/>
      <c r="F3637" s="273"/>
      <c r="G3637" s="273"/>
      <c r="H3637" s="273"/>
      <c r="I3637" s="273"/>
      <c r="J3637" s="273"/>
      <c r="K3637" s="273"/>
      <c r="L3637" s="273"/>
      <c r="M3637" s="273"/>
      <c r="N3637" s="273"/>
      <c r="O3637" s="273"/>
      <c r="P3637" s="273"/>
      <c r="Q3637" s="273"/>
    </row>
    <row r="3638" spans="1:17" s="12" customFormat="1">
      <c r="A3638" s="119" t="s">
        <v>4330</v>
      </c>
      <c r="B3638" s="6" t="s">
        <v>4477</v>
      </c>
      <c r="C3638" s="148" t="s">
        <v>8949</v>
      </c>
      <c r="D3638" s="132" t="s">
        <v>3246</v>
      </c>
      <c r="E3638" s="8">
        <v>0.1</v>
      </c>
      <c r="F3638" s="166" t="s">
        <v>39</v>
      </c>
      <c r="G3638" s="9">
        <v>2.097</v>
      </c>
      <c r="H3638" s="8"/>
      <c r="I3638" s="8"/>
      <c r="J3638" s="174"/>
      <c r="K3638" s="10"/>
      <c r="L3638" s="190">
        <f>VLOOKUP('Tabela STJ'!$F$5:$F$5098,'R$ REAJUSTADO'!$M$2:$N$44,2,FALSE)</f>
        <v>11.98</v>
      </c>
      <c r="M3638" s="53">
        <f t="shared" ref="M3638" si="150">L3638*E3638</f>
        <v>1.1980000000000002</v>
      </c>
      <c r="N3638" s="52">
        <f>G3638*'R$ REAJUSTADO'!$P$13</f>
        <v>28.896659999999997</v>
      </c>
      <c r="O3638" s="11">
        <v>0</v>
      </c>
      <c r="P3638" s="205">
        <f t="shared" si="149"/>
        <v>30.094659999999998</v>
      </c>
      <c r="Q3638" s="201" t="s">
        <v>5171</v>
      </c>
    </row>
    <row r="3639" spans="1:17" s="12" customFormat="1">
      <c r="A3639" s="119" t="s">
        <v>4330</v>
      </c>
      <c r="B3639" s="6" t="s">
        <v>4477</v>
      </c>
      <c r="C3639" s="148" t="s">
        <v>8950</v>
      </c>
      <c r="D3639" s="132" t="s">
        <v>3247</v>
      </c>
      <c r="E3639" s="8">
        <v>0.04</v>
      </c>
      <c r="F3639" s="166" t="s">
        <v>39</v>
      </c>
      <c r="G3639" s="9">
        <v>1.0529999999999999</v>
      </c>
      <c r="H3639" s="8"/>
      <c r="I3639" s="8"/>
      <c r="J3639" s="174"/>
      <c r="K3639" s="10"/>
      <c r="L3639" s="190">
        <f>VLOOKUP('Tabela STJ'!$F$5:$F$5098,'R$ REAJUSTADO'!$M$2:$N$44,2,FALSE)</f>
        <v>11.98</v>
      </c>
      <c r="M3639" s="53">
        <f t="shared" ref="M3639:M3677" si="151">L3639*E3639</f>
        <v>0.47920000000000001</v>
      </c>
      <c r="N3639" s="52">
        <f>G3639*'R$ REAJUSTADO'!$P$13</f>
        <v>14.510339999999998</v>
      </c>
      <c r="O3639" s="11">
        <v>0</v>
      </c>
      <c r="P3639" s="205">
        <f t="shared" si="149"/>
        <v>14.989539999999998</v>
      </c>
      <c r="Q3639" s="201" t="s">
        <v>5171</v>
      </c>
    </row>
    <row r="3640" spans="1:17" s="12" customFormat="1">
      <c r="A3640" s="119" t="s">
        <v>4330</v>
      </c>
      <c r="B3640" s="6" t="s">
        <v>4477</v>
      </c>
      <c r="C3640" s="148" t="s">
        <v>8951</v>
      </c>
      <c r="D3640" s="132" t="s">
        <v>3248</v>
      </c>
      <c r="E3640" s="8">
        <v>0.01</v>
      </c>
      <c r="F3640" s="166" t="s">
        <v>39</v>
      </c>
      <c r="G3640" s="9">
        <v>0.60299999999999998</v>
      </c>
      <c r="H3640" s="8"/>
      <c r="I3640" s="8"/>
      <c r="J3640" s="174"/>
      <c r="K3640" s="10"/>
      <c r="L3640" s="190">
        <f>VLOOKUP('Tabela STJ'!$F$5:$F$5098,'R$ REAJUSTADO'!$M$2:$N$44,2,FALSE)</f>
        <v>11.98</v>
      </c>
      <c r="M3640" s="53">
        <f t="shared" si="151"/>
        <v>0.1198</v>
      </c>
      <c r="N3640" s="52">
        <f>G3640*'R$ REAJUSTADO'!$P$13</f>
        <v>8.3093399999999988</v>
      </c>
      <c r="O3640" s="11">
        <v>0</v>
      </c>
      <c r="P3640" s="205">
        <f t="shared" si="149"/>
        <v>8.4291399999999985</v>
      </c>
      <c r="Q3640" s="201" t="s">
        <v>5171</v>
      </c>
    </row>
    <row r="3641" spans="1:17" s="12" customFormat="1">
      <c r="A3641" s="119" t="s">
        <v>4330</v>
      </c>
      <c r="B3641" s="6" t="s">
        <v>4477</v>
      </c>
      <c r="C3641" s="148" t="s">
        <v>8952</v>
      </c>
      <c r="D3641" s="132" t="s">
        <v>3251</v>
      </c>
      <c r="E3641" s="8">
        <v>0.04</v>
      </c>
      <c r="F3641" s="166" t="s">
        <v>39</v>
      </c>
      <c r="G3641" s="9">
        <v>1.44</v>
      </c>
      <c r="H3641" s="8"/>
      <c r="I3641" s="8"/>
      <c r="J3641" s="174"/>
      <c r="K3641" s="10"/>
      <c r="L3641" s="190">
        <f>VLOOKUP('Tabela STJ'!$F$5:$F$5098,'R$ REAJUSTADO'!$M$2:$N$44,2,FALSE)</f>
        <v>11.98</v>
      </c>
      <c r="M3641" s="53">
        <f t="shared" si="151"/>
        <v>0.47920000000000001</v>
      </c>
      <c r="N3641" s="52">
        <f>G3641*'R$ REAJUSTADO'!$P$13</f>
        <v>19.8432</v>
      </c>
      <c r="O3641" s="11">
        <v>0</v>
      </c>
      <c r="P3641" s="205">
        <f t="shared" si="149"/>
        <v>20.322399999999998</v>
      </c>
      <c r="Q3641" s="201" t="s">
        <v>5171</v>
      </c>
    </row>
    <row r="3642" spans="1:17" s="12" customFormat="1" ht="30">
      <c r="A3642" s="119" t="s">
        <v>4330</v>
      </c>
      <c r="B3642" s="6" t="s">
        <v>4477</v>
      </c>
      <c r="C3642" s="148" t="s">
        <v>8953</v>
      </c>
      <c r="D3642" s="132" t="s">
        <v>3252</v>
      </c>
      <c r="E3642" s="8">
        <v>0.1</v>
      </c>
      <c r="F3642" s="166" t="s">
        <v>39</v>
      </c>
      <c r="G3642" s="9">
        <v>2.097</v>
      </c>
      <c r="H3642" s="8"/>
      <c r="I3642" s="8"/>
      <c r="J3642" s="174"/>
      <c r="K3642" s="10"/>
      <c r="L3642" s="190">
        <f>VLOOKUP('Tabela STJ'!$F$5:$F$5098,'R$ REAJUSTADO'!$M$2:$N$44,2,FALSE)</f>
        <v>11.98</v>
      </c>
      <c r="M3642" s="53">
        <f t="shared" si="151"/>
        <v>1.1980000000000002</v>
      </c>
      <c r="N3642" s="52">
        <f>G3642*'R$ REAJUSTADO'!$P$13</f>
        <v>28.896659999999997</v>
      </c>
      <c r="O3642" s="11">
        <v>0</v>
      </c>
      <c r="P3642" s="205">
        <f t="shared" si="149"/>
        <v>30.094659999999998</v>
      </c>
      <c r="Q3642" s="201" t="s">
        <v>5171</v>
      </c>
    </row>
    <row r="3643" spans="1:17" s="12" customFormat="1">
      <c r="A3643" s="119" t="s">
        <v>4330</v>
      </c>
      <c r="B3643" s="6" t="s">
        <v>4477</v>
      </c>
      <c r="C3643" s="148" t="s">
        <v>8954</v>
      </c>
      <c r="D3643" s="132" t="s">
        <v>3254</v>
      </c>
      <c r="E3643" s="8">
        <v>0.04</v>
      </c>
      <c r="F3643" s="166" t="s">
        <v>39</v>
      </c>
      <c r="G3643" s="9">
        <v>0.81</v>
      </c>
      <c r="H3643" s="8"/>
      <c r="I3643" s="8"/>
      <c r="J3643" s="174"/>
      <c r="K3643" s="10"/>
      <c r="L3643" s="190">
        <f>VLOOKUP('Tabela STJ'!$F$5:$F$5098,'R$ REAJUSTADO'!$M$2:$N$44,2,FALSE)</f>
        <v>11.98</v>
      </c>
      <c r="M3643" s="53">
        <f t="shared" si="151"/>
        <v>0.47920000000000001</v>
      </c>
      <c r="N3643" s="52">
        <f>G3643*'R$ REAJUSTADO'!$P$13</f>
        <v>11.161799999999999</v>
      </c>
      <c r="O3643" s="11">
        <v>0</v>
      </c>
      <c r="P3643" s="205">
        <f t="shared" si="149"/>
        <v>11.641</v>
      </c>
      <c r="Q3643" s="201" t="s">
        <v>5171</v>
      </c>
    </row>
    <row r="3644" spans="1:17" s="12" customFormat="1">
      <c r="A3644" s="119" t="s">
        <v>4330</v>
      </c>
      <c r="B3644" s="6" t="s">
        <v>4477</v>
      </c>
      <c r="C3644" s="148" t="s">
        <v>8955</v>
      </c>
      <c r="D3644" s="132" t="s">
        <v>3256</v>
      </c>
      <c r="E3644" s="8">
        <v>0.04</v>
      </c>
      <c r="F3644" s="166" t="s">
        <v>39</v>
      </c>
      <c r="G3644" s="9">
        <v>1.44</v>
      </c>
      <c r="H3644" s="8"/>
      <c r="I3644" s="8"/>
      <c r="J3644" s="174"/>
      <c r="K3644" s="10"/>
      <c r="L3644" s="190">
        <f>VLOOKUP('Tabela STJ'!$F$5:$F$5098,'R$ REAJUSTADO'!$M$2:$N$44,2,FALSE)</f>
        <v>11.98</v>
      </c>
      <c r="M3644" s="53">
        <f t="shared" si="151"/>
        <v>0.47920000000000001</v>
      </c>
      <c r="N3644" s="52">
        <f>G3644*'R$ REAJUSTADO'!$P$13</f>
        <v>19.8432</v>
      </c>
      <c r="O3644" s="11">
        <v>0</v>
      </c>
      <c r="P3644" s="205">
        <f t="shared" si="149"/>
        <v>20.322399999999998</v>
      </c>
      <c r="Q3644" s="201" t="s">
        <v>5171</v>
      </c>
    </row>
    <row r="3645" spans="1:17" s="12" customFormat="1">
      <c r="A3645" s="119" t="s">
        <v>4330</v>
      </c>
      <c r="B3645" s="6" t="s">
        <v>4477</v>
      </c>
      <c r="C3645" s="148" t="s">
        <v>8956</v>
      </c>
      <c r="D3645" s="132" t="s">
        <v>3257</v>
      </c>
      <c r="E3645" s="8">
        <v>0.01</v>
      </c>
      <c r="F3645" s="166" t="s">
        <v>39</v>
      </c>
      <c r="G3645" s="9">
        <v>0.45</v>
      </c>
      <c r="H3645" s="8"/>
      <c r="I3645" s="8"/>
      <c r="J3645" s="174"/>
      <c r="K3645" s="10"/>
      <c r="L3645" s="190">
        <f>VLOOKUP('Tabela STJ'!$F$5:$F$5098,'R$ REAJUSTADO'!$M$2:$N$44,2,FALSE)</f>
        <v>11.98</v>
      </c>
      <c r="M3645" s="53">
        <f t="shared" si="151"/>
        <v>0.1198</v>
      </c>
      <c r="N3645" s="52">
        <f>G3645*'R$ REAJUSTADO'!$P$13</f>
        <v>6.2009999999999996</v>
      </c>
      <c r="O3645" s="11">
        <v>0</v>
      </c>
      <c r="P3645" s="205">
        <f t="shared" si="149"/>
        <v>6.3207999999999993</v>
      </c>
      <c r="Q3645" s="201" t="s">
        <v>5171</v>
      </c>
    </row>
    <row r="3646" spans="1:17" s="12" customFormat="1">
      <c r="A3646" s="119" t="s">
        <v>4330</v>
      </c>
      <c r="B3646" s="6" t="s">
        <v>4477</v>
      </c>
      <c r="C3646" s="148" t="s">
        <v>8957</v>
      </c>
      <c r="D3646" s="132" t="s">
        <v>3258</v>
      </c>
      <c r="E3646" s="8">
        <v>0.04</v>
      </c>
      <c r="F3646" s="166" t="s">
        <v>39</v>
      </c>
      <c r="G3646" s="9">
        <v>2.88</v>
      </c>
      <c r="H3646" s="8"/>
      <c r="I3646" s="8"/>
      <c r="J3646" s="174"/>
      <c r="K3646" s="10"/>
      <c r="L3646" s="190">
        <f>VLOOKUP('Tabela STJ'!$F$5:$F$5098,'R$ REAJUSTADO'!$M$2:$N$44,2,FALSE)</f>
        <v>11.98</v>
      </c>
      <c r="M3646" s="53">
        <f t="shared" si="151"/>
        <v>0.47920000000000001</v>
      </c>
      <c r="N3646" s="52">
        <f>G3646*'R$ REAJUSTADO'!$P$13</f>
        <v>39.686399999999999</v>
      </c>
      <c r="O3646" s="11">
        <v>0</v>
      </c>
      <c r="P3646" s="205">
        <f t="shared" si="149"/>
        <v>40.165599999999998</v>
      </c>
      <c r="Q3646" s="201" t="s">
        <v>5171</v>
      </c>
    </row>
    <row r="3647" spans="1:17" s="12" customFormat="1">
      <c r="A3647" s="119" t="s">
        <v>4330</v>
      </c>
      <c r="B3647" s="6" t="s">
        <v>4477</v>
      </c>
      <c r="C3647" s="148" t="s">
        <v>8958</v>
      </c>
      <c r="D3647" s="132" t="s">
        <v>3259</v>
      </c>
      <c r="E3647" s="8">
        <v>0.04</v>
      </c>
      <c r="F3647" s="166" t="s">
        <v>39</v>
      </c>
      <c r="G3647" s="9">
        <v>0.81</v>
      </c>
      <c r="H3647" s="8"/>
      <c r="I3647" s="8"/>
      <c r="J3647" s="174"/>
      <c r="K3647" s="10"/>
      <c r="L3647" s="190">
        <f>VLOOKUP('Tabela STJ'!$F$5:$F$5098,'R$ REAJUSTADO'!$M$2:$N$44,2,FALSE)</f>
        <v>11.98</v>
      </c>
      <c r="M3647" s="53">
        <f t="shared" si="151"/>
        <v>0.47920000000000001</v>
      </c>
      <c r="N3647" s="52">
        <f>G3647*'R$ REAJUSTADO'!$P$13</f>
        <v>11.161799999999999</v>
      </c>
      <c r="O3647" s="11">
        <v>0</v>
      </c>
      <c r="P3647" s="205">
        <f t="shared" si="149"/>
        <v>11.641</v>
      </c>
      <c r="Q3647" s="201" t="s">
        <v>5171</v>
      </c>
    </row>
    <row r="3648" spans="1:17" s="12" customFormat="1" ht="30">
      <c r="A3648" s="119" t="s">
        <v>4330</v>
      </c>
      <c r="B3648" s="6" t="s">
        <v>4477</v>
      </c>
      <c r="C3648" s="148" t="s">
        <v>8959</v>
      </c>
      <c r="D3648" s="132" t="s">
        <v>3261</v>
      </c>
      <c r="E3648" s="8">
        <v>0.75</v>
      </c>
      <c r="F3648" s="166" t="s">
        <v>39</v>
      </c>
      <c r="G3648" s="9">
        <v>4.3680000000000003</v>
      </c>
      <c r="H3648" s="8"/>
      <c r="I3648" s="8"/>
      <c r="J3648" s="174"/>
      <c r="K3648" s="10"/>
      <c r="L3648" s="190">
        <f>VLOOKUP('Tabela STJ'!$F$5:$F$5098,'R$ REAJUSTADO'!$M$2:$N$44,2,FALSE)</f>
        <v>11.98</v>
      </c>
      <c r="M3648" s="53">
        <f t="shared" si="151"/>
        <v>8.9849999999999994</v>
      </c>
      <c r="N3648" s="52">
        <f>G3648*'R$ REAJUSTADO'!$P$13</f>
        <v>60.191040000000001</v>
      </c>
      <c r="O3648" s="11">
        <v>0</v>
      </c>
      <c r="P3648" s="205">
        <f t="shared" si="149"/>
        <v>69.17604</v>
      </c>
      <c r="Q3648" s="201" t="s">
        <v>5171</v>
      </c>
    </row>
    <row r="3649" spans="1:17" s="12" customFormat="1">
      <c r="A3649" s="119" t="s">
        <v>4330</v>
      </c>
      <c r="B3649" s="6" t="s">
        <v>4477</v>
      </c>
      <c r="C3649" s="148" t="s">
        <v>8960</v>
      </c>
      <c r="D3649" s="132" t="s">
        <v>3263</v>
      </c>
      <c r="E3649" s="8">
        <v>0.01</v>
      </c>
      <c r="F3649" s="166" t="s">
        <v>39</v>
      </c>
      <c r="G3649" s="9">
        <v>0.60299999999999998</v>
      </c>
      <c r="H3649" s="8"/>
      <c r="I3649" s="8"/>
      <c r="J3649" s="174"/>
      <c r="K3649" s="10"/>
      <c r="L3649" s="190">
        <f>VLOOKUP('Tabela STJ'!$F$5:$F$5098,'R$ REAJUSTADO'!$M$2:$N$44,2,FALSE)</f>
        <v>11.98</v>
      </c>
      <c r="M3649" s="53">
        <f t="shared" si="151"/>
        <v>0.1198</v>
      </c>
      <c r="N3649" s="52">
        <f>G3649*'R$ REAJUSTADO'!$P$13</f>
        <v>8.3093399999999988</v>
      </c>
      <c r="O3649" s="11">
        <v>0</v>
      </c>
      <c r="P3649" s="205">
        <f t="shared" si="149"/>
        <v>8.4291399999999985</v>
      </c>
      <c r="Q3649" s="201" t="s">
        <v>5171</v>
      </c>
    </row>
    <row r="3650" spans="1:17" s="12" customFormat="1">
      <c r="A3650" s="119" t="s">
        <v>4330</v>
      </c>
      <c r="B3650" s="6" t="s">
        <v>4477</v>
      </c>
      <c r="C3650" s="148" t="s">
        <v>8961</v>
      </c>
      <c r="D3650" s="132" t="s">
        <v>3264</v>
      </c>
      <c r="E3650" s="8">
        <v>0.01</v>
      </c>
      <c r="F3650" s="166" t="s">
        <v>39</v>
      </c>
      <c r="G3650" s="9">
        <v>0.60299999999999998</v>
      </c>
      <c r="H3650" s="8"/>
      <c r="I3650" s="8"/>
      <c r="J3650" s="174"/>
      <c r="K3650" s="10"/>
      <c r="L3650" s="190">
        <f>VLOOKUP('Tabela STJ'!$F$5:$F$5098,'R$ REAJUSTADO'!$M$2:$N$44,2,FALSE)</f>
        <v>11.98</v>
      </c>
      <c r="M3650" s="53">
        <f t="shared" si="151"/>
        <v>0.1198</v>
      </c>
      <c r="N3650" s="52">
        <f>G3650*'R$ REAJUSTADO'!$P$13</f>
        <v>8.3093399999999988</v>
      </c>
      <c r="O3650" s="11">
        <v>0</v>
      </c>
      <c r="P3650" s="205">
        <f t="shared" si="149"/>
        <v>8.4291399999999985</v>
      </c>
      <c r="Q3650" s="201" t="s">
        <v>5171</v>
      </c>
    </row>
    <row r="3651" spans="1:17" s="12" customFormat="1">
      <c r="A3651" s="119" t="s">
        <v>4330</v>
      </c>
      <c r="B3651" s="6" t="s">
        <v>4477</v>
      </c>
      <c r="C3651" s="148" t="s">
        <v>8962</v>
      </c>
      <c r="D3651" s="132" t="s">
        <v>3267</v>
      </c>
      <c r="E3651" s="8">
        <v>0.04</v>
      </c>
      <c r="F3651" s="166" t="s">
        <v>39</v>
      </c>
      <c r="G3651" s="9">
        <v>0.45</v>
      </c>
      <c r="H3651" s="8"/>
      <c r="I3651" s="8"/>
      <c r="J3651" s="174"/>
      <c r="K3651" s="10"/>
      <c r="L3651" s="190">
        <f>VLOOKUP('Tabela STJ'!$F$5:$F$5098,'R$ REAJUSTADO'!$M$2:$N$44,2,FALSE)</f>
        <v>11.98</v>
      </c>
      <c r="M3651" s="53">
        <f t="shared" si="151"/>
        <v>0.47920000000000001</v>
      </c>
      <c r="N3651" s="52">
        <f>G3651*'R$ REAJUSTADO'!$P$13</f>
        <v>6.2009999999999996</v>
      </c>
      <c r="O3651" s="11">
        <v>0</v>
      </c>
      <c r="P3651" s="205">
        <f t="shared" si="149"/>
        <v>6.6801999999999992</v>
      </c>
      <c r="Q3651" s="201" t="s">
        <v>5171</v>
      </c>
    </row>
    <row r="3652" spans="1:17" s="12" customFormat="1">
      <c r="A3652" s="119" t="s">
        <v>4330</v>
      </c>
      <c r="B3652" s="6" t="s">
        <v>4477</v>
      </c>
      <c r="C3652" s="148" t="s">
        <v>8963</v>
      </c>
      <c r="D3652" s="132" t="s">
        <v>3268</v>
      </c>
      <c r="E3652" s="8">
        <v>0.01</v>
      </c>
      <c r="F3652" s="166" t="s">
        <v>39</v>
      </c>
      <c r="G3652" s="9">
        <v>0.60299999999999998</v>
      </c>
      <c r="H3652" s="8"/>
      <c r="I3652" s="8"/>
      <c r="J3652" s="174"/>
      <c r="K3652" s="10"/>
      <c r="L3652" s="190">
        <f>VLOOKUP('Tabela STJ'!$F$5:$F$5098,'R$ REAJUSTADO'!$M$2:$N$44,2,FALSE)</f>
        <v>11.98</v>
      </c>
      <c r="M3652" s="53">
        <f t="shared" si="151"/>
        <v>0.1198</v>
      </c>
      <c r="N3652" s="52">
        <f>G3652*'R$ REAJUSTADO'!$P$13</f>
        <v>8.3093399999999988</v>
      </c>
      <c r="O3652" s="11">
        <v>0</v>
      </c>
      <c r="P3652" s="205">
        <f t="shared" si="149"/>
        <v>8.4291399999999985</v>
      </c>
      <c r="Q3652" s="201" t="s">
        <v>5171</v>
      </c>
    </row>
    <row r="3653" spans="1:17" s="12" customFormat="1">
      <c r="A3653" s="119" t="s">
        <v>4330</v>
      </c>
      <c r="B3653" s="6" t="s">
        <v>4477</v>
      </c>
      <c r="C3653" s="148" t="s">
        <v>8964</v>
      </c>
      <c r="D3653" s="132" t="s">
        <v>3269</v>
      </c>
      <c r="E3653" s="8">
        <v>0.1</v>
      </c>
      <c r="F3653" s="166" t="s">
        <v>39</v>
      </c>
      <c r="G3653" s="9">
        <v>3.2669999999999999</v>
      </c>
      <c r="H3653" s="8"/>
      <c r="I3653" s="8"/>
      <c r="J3653" s="174"/>
      <c r="K3653" s="10"/>
      <c r="L3653" s="190">
        <f>VLOOKUP('Tabela STJ'!$F$5:$F$5098,'R$ REAJUSTADO'!$M$2:$N$44,2,FALSE)</f>
        <v>11.98</v>
      </c>
      <c r="M3653" s="53">
        <f t="shared" si="151"/>
        <v>1.1980000000000002</v>
      </c>
      <c r="N3653" s="52">
        <f>G3653*'R$ REAJUSTADO'!$P$13</f>
        <v>45.019259999999996</v>
      </c>
      <c r="O3653" s="11">
        <v>0</v>
      </c>
      <c r="P3653" s="205">
        <f t="shared" si="149"/>
        <v>46.217259999999996</v>
      </c>
      <c r="Q3653" s="201" t="s">
        <v>5171</v>
      </c>
    </row>
    <row r="3654" spans="1:17" s="12" customFormat="1">
      <c r="A3654" s="119" t="s">
        <v>4330</v>
      </c>
      <c r="B3654" s="6" t="s">
        <v>4477</v>
      </c>
      <c r="C3654" s="148" t="s">
        <v>8965</v>
      </c>
      <c r="D3654" s="132" t="s">
        <v>3270</v>
      </c>
      <c r="E3654" s="8">
        <v>0.1</v>
      </c>
      <c r="F3654" s="166" t="s">
        <v>39</v>
      </c>
      <c r="G3654" s="9">
        <v>1.764</v>
      </c>
      <c r="H3654" s="8"/>
      <c r="I3654" s="8"/>
      <c r="J3654" s="174"/>
      <c r="K3654" s="10"/>
      <c r="L3654" s="190">
        <f>VLOOKUP('Tabela STJ'!$F$5:$F$5098,'R$ REAJUSTADO'!$M$2:$N$44,2,FALSE)</f>
        <v>11.98</v>
      </c>
      <c r="M3654" s="53">
        <f t="shared" si="151"/>
        <v>1.1980000000000002</v>
      </c>
      <c r="N3654" s="52">
        <f>G3654*'R$ REAJUSTADO'!$P$13</f>
        <v>24.307919999999999</v>
      </c>
      <c r="O3654" s="11">
        <v>0</v>
      </c>
      <c r="P3654" s="205">
        <f t="shared" si="149"/>
        <v>25.50592</v>
      </c>
      <c r="Q3654" s="201" t="s">
        <v>5171</v>
      </c>
    </row>
    <row r="3655" spans="1:17" s="12" customFormat="1">
      <c r="A3655" s="119" t="s">
        <v>4330</v>
      </c>
      <c r="B3655" s="6" t="s">
        <v>4477</v>
      </c>
      <c r="C3655" s="148" t="s">
        <v>8966</v>
      </c>
      <c r="D3655" s="132" t="s">
        <v>3273</v>
      </c>
      <c r="E3655" s="8">
        <v>0.04</v>
      </c>
      <c r="F3655" s="166" t="s">
        <v>39</v>
      </c>
      <c r="G3655" s="9">
        <v>0.45</v>
      </c>
      <c r="H3655" s="8"/>
      <c r="I3655" s="8"/>
      <c r="J3655" s="174"/>
      <c r="K3655" s="10"/>
      <c r="L3655" s="190">
        <f>VLOOKUP('Tabela STJ'!$F$5:$F$5098,'R$ REAJUSTADO'!$M$2:$N$44,2,FALSE)</f>
        <v>11.98</v>
      </c>
      <c r="M3655" s="53">
        <f t="shared" si="151"/>
        <v>0.47920000000000001</v>
      </c>
      <c r="N3655" s="52">
        <f>G3655*'R$ REAJUSTADO'!$P$13</f>
        <v>6.2009999999999996</v>
      </c>
      <c r="O3655" s="11">
        <v>0</v>
      </c>
      <c r="P3655" s="205">
        <f t="shared" si="149"/>
        <v>6.6801999999999992</v>
      </c>
      <c r="Q3655" s="201" t="s">
        <v>5171</v>
      </c>
    </row>
    <row r="3656" spans="1:17" s="12" customFormat="1">
      <c r="A3656" s="119" t="s">
        <v>4330</v>
      </c>
      <c r="B3656" s="6" t="s">
        <v>4477</v>
      </c>
      <c r="C3656" s="148" t="s">
        <v>8967</v>
      </c>
      <c r="D3656" s="132" t="s">
        <v>3274</v>
      </c>
      <c r="E3656" s="8">
        <v>0.04</v>
      </c>
      <c r="F3656" s="166" t="s">
        <v>39</v>
      </c>
      <c r="G3656" s="9">
        <v>0.45</v>
      </c>
      <c r="H3656" s="8"/>
      <c r="I3656" s="8"/>
      <c r="J3656" s="174"/>
      <c r="K3656" s="10"/>
      <c r="L3656" s="190">
        <f>VLOOKUP('Tabela STJ'!$F$5:$F$5098,'R$ REAJUSTADO'!$M$2:$N$44,2,FALSE)</f>
        <v>11.98</v>
      </c>
      <c r="M3656" s="53">
        <f t="shared" si="151"/>
        <v>0.47920000000000001</v>
      </c>
      <c r="N3656" s="52">
        <f>G3656*'R$ REAJUSTADO'!$P$13</f>
        <v>6.2009999999999996</v>
      </c>
      <c r="O3656" s="11">
        <v>0</v>
      </c>
      <c r="P3656" s="205">
        <f t="shared" si="149"/>
        <v>6.6801999999999992</v>
      </c>
      <c r="Q3656" s="201" t="s">
        <v>5171</v>
      </c>
    </row>
    <row r="3657" spans="1:17" s="12" customFormat="1">
      <c r="A3657" s="119" t="s">
        <v>4330</v>
      </c>
      <c r="B3657" s="6" t="s">
        <v>4477</v>
      </c>
      <c r="C3657" s="148" t="s">
        <v>8968</v>
      </c>
      <c r="D3657" s="132" t="s">
        <v>3276</v>
      </c>
      <c r="E3657" s="8">
        <v>0.04</v>
      </c>
      <c r="F3657" s="166" t="s">
        <v>39</v>
      </c>
      <c r="G3657" s="9">
        <v>0.81</v>
      </c>
      <c r="H3657" s="8"/>
      <c r="I3657" s="8"/>
      <c r="J3657" s="174"/>
      <c r="K3657" s="10"/>
      <c r="L3657" s="190">
        <f>VLOOKUP('Tabela STJ'!$F$5:$F$5098,'R$ REAJUSTADO'!$M$2:$N$44,2,FALSE)</f>
        <v>11.98</v>
      </c>
      <c r="M3657" s="53">
        <f t="shared" si="151"/>
        <v>0.47920000000000001</v>
      </c>
      <c r="N3657" s="52">
        <f>G3657*'R$ REAJUSTADO'!$P$13</f>
        <v>11.161799999999999</v>
      </c>
      <c r="O3657" s="11">
        <v>0</v>
      </c>
      <c r="P3657" s="205">
        <f t="shared" si="149"/>
        <v>11.641</v>
      </c>
      <c r="Q3657" s="201" t="s">
        <v>5171</v>
      </c>
    </row>
    <row r="3658" spans="1:17" s="12" customFormat="1">
      <c r="A3658" s="119" t="s">
        <v>4330</v>
      </c>
      <c r="B3658" s="6" t="s">
        <v>4477</v>
      </c>
      <c r="C3658" s="148" t="s">
        <v>8969</v>
      </c>
      <c r="D3658" s="132" t="s">
        <v>3279</v>
      </c>
      <c r="E3658" s="8">
        <v>0.04</v>
      </c>
      <c r="F3658" s="166" t="s">
        <v>39</v>
      </c>
      <c r="G3658" s="9">
        <v>0.81</v>
      </c>
      <c r="H3658" s="8"/>
      <c r="I3658" s="8"/>
      <c r="J3658" s="174"/>
      <c r="K3658" s="10"/>
      <c r="L3658" s="190">
        <f>VLOOKUP('Tabela STJ'!$F$5:$F$5098,'R$ REAJUSTADO'!$M$2:$N$44,2,FALSE)</f>
        <v>11.98</v>
      </c>
      <c r="M3658" s="53">
        <f t="shared" si="151"/>
        <v>0.47920000000000001</v>
      </c>
      <c r="N3658" s="52">
        <f>G3658*'R$ REAJUSTADO'!$P$13</f>
        <v>11.161799999999999</v>
      </c>
      <c r="O3658" s="11">
        <v>0</v>
      </c>
      <c r="P3658" s="205">
        <f t="shared" si="149"/>
        <v>11.641</v>
      </c>
      <c r="Q3658" s="201" t="s">
        <v>5171</v>
      </c>
    </row>
    <row r="3659" spans="1:17" s="12" customFormat="1">
      <c r="A3659" s="119" t="s">
        <v>4330</v>
      </c>
      <c r="B3659" s="6" t="s">
        <v>4477</v>
      </c>
      <c r="C3659" s="148" t="s">
        <v>8970</v>
      </c>
      <c r="D3659" s="132" t="s">
        <v>3282</v>
      </c>
      <c r="E3659" s="8">
        <v>0.01</v>
      </c>
      <c r="F3659" s="166" t="s">
        <v>39</v>
      </c>
      <c r="G3659" s="9">
        <v>0.45</v>
      </c>
      <c r="H3659" s="8"/>
      <c r="I3659" s="8"/>
      <c r="J3659" s="174"/>
      <c r="K3659" s="10"/>
      <c r="L3659" s="190">
        <f>VLOOKUP('Tabela STJ'!$F$5:$F$5098,'R$ REAJUSTADO'!$M$2:$N$44,2,FALSE)</f>
        <v>11.98</v>
      </c>
      <c r="M3659" s="53">
        <f t="shared" si="151"/>
        <v>0.1198</v>
      </c>
      <c r="N3659" s="52">
        <f>G3659*'R$ REAJUSTADO'!$P$13</f>
        <v>6.2009999999999996</v>
      </c>
      <c r="O3659" s="11">
        <v>0</v>
      </c>
      <c r="P3659" s="205">
        <f t="shared" si="149"/>
        <v>6.3207999999999993</v>
      </c>
      <c r="Q3659" s="201" t="s">
        <v>5171</v>
      </c>
    </row>
    <row r="3660" spans="1:17" s="12" customFormat="1">
      <c r="A3660" s="119" t="s">
        <v>4330</v>
      </c>
      <c r="B3660" s="6" t="s">
        <v>4477</v>
      </c>
      <c r="C3660" s="148" t="s">
        <v>8971</v>
      </c>
      <c r="D3660" s="132" t="s">
        <v>3244</v>
      </c>
      <c r="E3660" s="18">
        <v>0.1</v>
      </c>
      <c r="F3660" s="166" t="s">
        <v>39</v>
      </c>
      <c r="G3660" s="9">
        <v>2.097</v>
      </c>
      <c r="H3660" s="8"/>
      <c r="I3660" s="8"/>
      <c r="J3660" s="174"/>
      <c r="K3660" s="10"/>
      <c r="L3660" s="190">
        <f>VLOOKUP('Tabela STJ'!$F$5:$F$5098,'R$ REAJUSTADO'!$M$2:$N$44,2,FALSE)</f>
        <v>11.98</v>
      </c>
      <c r="M3660" s="53">
        <f t="shared" si="151"/>
        <v>1.1980000000000002</v>
      </c>
      <c r="N3660" s="52">
        <f>G3660*'R$ REAJUSTADO'!$P$13</f>
        <v>28.896659999999997</v>
      </c>
      <c r="O3660" s="11">
        <v>0</v>
      </c>
      <c r="P3660" s="205">
        <f t="shared" si="149"/>
        <v>30.094659999999998</v>
      </c>
      <c r="Q3660" s="201" t="s">
        <v>5171</v>
      </c>
    </row>
    <row r="3661" spans="1:17" s="12" customFormat="1">
      <c r="A3661" s="119" t="s">
        <v>4330</v>
      </c>
      <c r="B3661" s="6" t="s">
        <v>4477</v>
      </c>
      <c r="C3661" s="148" t="s">
        <v>8972</v>
      </c>
      <c r="D3661" s="132" t="s">
        <v>3253</v>
      </c>
      <c r="E3661" s="8">
        <v>0.1</v>
      </c>
      <c r="F3661" s="166" t="s">
        <v>39</v>
      </c>
      <c r="G3661" s="9">
        <v>3.2669999999999999</v>
      </c>
      <c r="H3661" s="8"/>
      <c r="I3661" s="8"/>
      <c r="J3661" s="174"/>
      <c r="K3661" s="10"/>
      <c r="L3661" s="190">
        <f>VLOOKUP('Tabela STJ'!$F$5:$F$5098,'R$ REAJUSTADO'!$M$2:$N$44,2,FALSE)</f>
        <v>11.98</v>
      </c>
      <c r="M3661" s="53">
        <f t="shared" si="151"/>
        <v>1.1980000000000002</v>
      </c>
      <c r="N3661" s="52">
        <f>G3661*'R$ REAJUSTADO'!$P$13</f>
        <v>45.019259999999996</v>
      </c>
      <c r="O3661" s="11">
        <v>0</v>
      </c>
      <c r="P3661" s="205">
        <f t="shared" si="149"/>
        <v>46.217259999999996</v>
      </c>
      <c r="Q3661" s="201" t="s">
        <v>5171</v>
      </c>
    </row>
    <row r="3662" spans="1:17" s="12" customFormat="1">
      <c r="A3662" s="119" t="s">
        <v>4330</v>
      </c>
      <c r="B3662" s="6" t="s">
        <v>4477</v>
      </c>
      <c r="C3662" s="148" t="s">
        <v>8973</v>
      </c>
      <c r="D3662" s="132" t="s">
        <v>3275</v>
      </c>
      <c r="E3662" s="18">
        <v>0.1</v>
      </c>
      <c r="F3662" s="166" t="s">
        <v>39</v>
      </c>
      <c r="G3662" s="9">
        <v>2.097</v>
      </c>
      <c r="H3662" s="8"/>
      <c r="I3662" s="8"/>
      <c r="J3662" s="174"/>
      <c r="K3662" s="10"/>
      <c r="L3662" s="190">
        <f>VLOOKUP('Tabela STJ'!$F$5:$F$5098,'R$ REAJUSTADO'!$M$2:$N$44,2,FALSE)</f>
        <v>11.98</v>
      </c>
      <c r="M3662" s="53">
        <f t="shared" si="151"/>
        <v>1.1980000000000002</v>
      </c>
      <c r="N3662" s="52">
        <f>G3662*'R$ REAJUSTADO'!$P$13</f>
        <v>28.896659999999997</v>
      </c>
      <c r="O3662" s="11">
        <v>0</v>
      </c>
      <c r="P3662" s="205">
        <f t="shared" si="149"/>
        <v>30.094659999999998</v>
      </c>
      <c r="Q3662" s="201" t="s">
        <v>5171</v>
      </c>
    </row>
    <row r="3663" spans="1:17" s="12" customFormat="1">
      <c r="A3663" s="119" t="s">
        <v>4330</v>
      </c>
      <c r="B3663" s="6" t="s">
        <v>4477</v>
      </c>
      <c r="C3663" s="148" t="s">
        <v>8974</v>
      </c>
      <c r="D3663" s="132" t="s">
        <v>3245</v>
      </c>
      <c r="E3663" s="18">
        <v>0.1</v>
      </c>
      <c r="F3663" s="166" t="s">
        <v>39</v>
      </c>
      <c r="G3663" s="9">
        <v>0.434</v>
      </c>
      <c r="H3663" s="8"/>
      <c r="I3663" s="8"/>
      <c r="J3663" s="174"/>
      <c r="K3663" s="10"/>
      <c r="L3663" s="190">
        <f>VLOOKUP('Tabela STJ'!$F$5:$F$5098,'R$ REAJUSTADO'!$M$2:$N$44,2,FALSE)</f>
        <v>11.98</v>
      </c>
      <c r="M3663" s="53">
        <f t="shared" si="151"/>
        <v>1.1980000000000002</v>
      </c>
      <c r="N3663" s="52">
        <f>G3663*'R$ REAJUSTADO'!$P$13</f>
        <v>5.9805199999999994</v>
      </c>
      <c r="O3663" s="11">
        <v>0</v>
      </c>
      <c r="P3663" s="205">
        <f t="shared" si="149"/>
        <v>7.1785199999999998</v>
      </c>
      <c r="Q3663" s="201" t="s">
        <v>5171</v>
      </c>
    </row>
    <row r="3664" spans="1:17" s="12" customFormat="1">
      <c r="A3664" s="119" t="s">
        <v>4330</v>
      </c>
      <c r="B3664" s="6" t="s">
        <v>4477</v>
      </c>
      <c r="C3664" s="148" t="s">
        <v>8975</v>
      </c>
      <c r="D3664" s="132" t="s">
        <v>3249</v>
      </c>
      <c r="E3664" s="8">
        <v>0.1</v>
      </c>
      <c r="F3664" s="166" t="s">
        <v>39</v>
      </c>
      <c r="G3664" s="9">
        <v>3.2669999999999999</v>
      </c>
      <c r="H3664" s="8"/>
      <c r="I3664" s="8"/>
      <c r="J3664" s="174"/>
      <c r="K3664" s="10"/>
      <c r="L3664" s="190">
        <f>VLOOKUP('Tabela STJ'!$F$5:$F$5098,'R$ REAJUSTADO'!$M$2:$N$44,2,FALSE)</f>
        <v>11.98</v>
      </c>
      <c r="M3664" s="53">
        <f t="shared" si="151"/>
        <v>1.1980000000000002</v>
      </c>
      <c r="N3664" s="52">
        <f>G3664*'R$ REAJUSTADO'!$P$13</f>
        <v>45.019259999999996</v>
      </c>
      <c r="O3664" s="11">
        <v>0</v>
      </c>
      <c r="P3664" s="205">
        <f t="shared" si="149"/>
        <v>46.217259999999996</v>
      </c>
      <c r="Q3664" s="201" t="s">
        <v>5171</v>
      </c>
    </row>
    <row r="3665" spans="1:17" s="12" customFormat="1">
      <c r="A3665" s="119" t="s">
        <v>4330</v>
      </c>
      <c r="B3665" s="6" t="s">
        <v>4477</v>
      </c>
      <c r="C3665" s="148" t="s">
        <v>8976</v>
      </c>
      <c r="D3665" s="132" t="s">
        <v>3250</v>
      </c>
      <c r="E3665" s="18">
        <v>0.1</v>
      </c>
      <c r="F3665" s="166" t="s">
        <v>39</v>
      </c>
      <c r="G3665" s="9">
        <v>0.434</v>
      </c>
      <c r="H3665" s="8"/>
      <c r="I3665" s="8"/>
      <c r="J3665" s="174"/>
      <c r="K3665" s="10"/>
      <c r="L3665" s="190">
        <f>VLOOKUP('Tabela STJ'!$F$5:$F$5098,'R$ REAJUSTADO'!$M$2:$N$44,2,FALSE)</f>
        <v>11.98</v>
      </c>
      <c r="M3665" s="53">
        <f t="shared" si="151"/>
        <v>1.1980000000000002</v>
      </c>
      <c r="N3665" s="52">
        <f>G3665*'R$ REAJUSTADO'!$P$13</f>
        <v>5.9805199999999994</v>
      </c>
      <c r="O3665" s="11">
        <v>0</v>
      </c>
      <c r="P3665" s="205">
        <f t="shared" si="149"/>
        <v>7.1785199999999998</v>
      </c>
      <c r="Q3665" s="201" t="s">
        <v>5171</v>
      </c>
    </row>
    <row r="3666" spans="1:17" s="12" customFormat="1">
      <c r="A3666" s="119" t="s">
        <v>4330</v>
      </c>
      <c r="B3666" s="6" t="s">
        <v>4477</v>
      </c>
      <c r="C3666" s="148" t="s">
        <v>8977</v>
      </c>
      <c r="D3666" s="132" t="s">
        <v>3255</v>
      </c>
      <c r="E3666" s="8">
        <v>0.01</v>
      </c>
      <c r="F3666" s="166" t="s">
        <v>39</v>
      </c>
      <c r="G3666" s="9">
        <v>0.90600000000000003</v>
      </c>
      <c r="H3666" s="8"/>
      <c r="I3666" s="8"/>
      <c r="J3666" s="174"/>
      <c r="K3666" s="10"/>
      <c r="L3666" s="190">
        <f>VLOOKUP('Tabela STJ'!$F$5:$F$5098,'R$ REAJUSTADO'!$M$2:$N$44,2,FALSE)</f>
        <v>11.98</v>
      </c>
      <c r="M3666" s="53">
        <f t="shared" si="151"/>
        <v>0.1198</v>
      </c>
      <c r="N3666" s="52">
        <f>G3666*'R$ REAJUSTADO'!$P$13</f>
        <v>12.484679999999999</v>
      </c>
      <c r="O3666" s="11">
        <v>0</v>
      </c>
      <c r="P3666" s="205">
        <f t="shared" si="149"/>
        <v>12.604479999999999</v>
      </c>
      <c r="Q3666" s="201" t="s">
        <v>5171</v>
      </c>
    </row>
    <row r="3667" spans="1:17" s="12" customFormat="1">
      <c r="A3667" s="119" t="s">
        <v>4330</v>
      </c>
      <c r="B3667" s="6" t="s">
        <v>4477</v>
      </c>
      <c r="C3667" s="148" t="s">
        <v>8978</v>
      </c>
      <c r="D3667" s="132" t="s">
        <v>3260</v>
      </c>
      <c r="E3667" s="8">
        <v>0.04</v>
      </c>
      <c r="F3667" s="166" t="s">
        <v>39</v>
      </c>
      <c r="G3667" s="9">
        <v>2.25</v>
      </c>
      <c r="H3667" s="8"/>
      <c r="I3667" s="8"/>
      <c r="J3667" s="174"/>
      <c r="K3667" s="10"/>
      <c r="L3667" s="190">
        <f>VLOOKUP('Tabela STJ'!$F$5:$F$5098,'R$ REAJUSTADO'!$M$2:$N$44,2,FALSE)</f>
        <v>11.98</v>
      </c>
      <c r="M3667" s="53">
        <f t="shared" si="151"/>
        <v>0.47920000000000001</v>
      </c>
      <c r="N3667" s="52">
        <f>G3667*'R$ REAJUSTADO'!$P$13</f>
        <v>31.004999999999999</v>
      </c>
      <c r="O3667" s="11">
        <v>0</v>
      </c>
      <c r="P3667" s="205">
        <f t="shared" si="149"/>
        <v>31.484199999999998</v>
      </c>
      <c r="Q3667" s="201" t="s">
        <v>5171</v>
      </c>
    </row>
    <row r="3668" spans="1:17" s="12" customFormat="1">
      <c r="A3668" s="119" t="s">
        <v>4330</v>
      </c>
      <c r="B3668" s="6" t="s">
        <v>4477</v>
      </c>
      <c r="C3668" s="148" t="s">
        <v>8979</v>
      </c>
      <c r="D3668" s="132" t="s">
        <v>3262</v>
      </c>
      <c r="E3668" s="8">
        <v>0.1</v>
      </c>
      <c r="F3668" s="166" t="s">
        <v>39</v>
      </c>
      <c r="G3668" s="9">
        <v>0.434</v>
      </c>
      <c r="H3668" s="8"/>
      <c r="I3668" s="8"/>
      <c r="J3668" s="174"/>
      <c r="K3668" s="10"/>
      <c r="L3668" s="190">
        <f>VLOOKUP('Tabela STJ'!$F$5:$F$5098,'R$ REAJUSTADO'!$M$2:$N$44,2,FALSE)</f>
        <v>11.98</v>
      </c>
      <c r="M3668" s="53">
        <f t="shared" si="151"/>
        <v>1.1980000000000002</v>
      </c>
      <c r="N3668" s="52">
        <f>G3668*'R$ REAJUSTADO'!$P$13</f>
        <v>5.9805199999999994</v>
      </c>
      <c r="O3668" s="11">
        <v>0</v>
      </c>
      <c r="P3668" s="205">
        <f t="shared" si="149"/>
        <v>7.1785199999999998</v>
      </c>
      <c r="Q3668" s="201" t="s">
        <v>5171</v>
      </c>
    </row>
    <row r="3669" spans="1:17" s="12" customFormat="1">
      <c r="A3669" s="119" t="s">
        <v>4330</v>
      </c>
      <c r="B3669" s="6" t="s">
        <v>4477</v>
      </c>
      <c r="C3669" s="148" t="s">
        <v>8980</v>
      </c>
      <c r="D3669" s="132" t="s">
        <v>3265</v>
      </c>
      <c r="E3669" s="18">
        <v>0.1</v>
      </c>
      <c r="F3669" s="166" t="s">
        <v>39</v>
      </c>
      <c r="G3669" s="9">
        <v>0.42</v>
      </c>
      <c r="H3669" s="8"/>
      <c r="I3669" s="8"/>
      <c r="J3669" s="174"/>
      <c r="K3669" s="10"/>
      <c r="L3669" s="190">
        <f>VLOOKUP('Tabela STJ'!$F$5:$F$5098,'R$ REAJUSTADO'!$M$2:$N$44,2,FALSE)</f>
        <v>11.98</v>
      </c>
      <c r="M3669" s="53">
        <f t="shared" si="151"/>
        <v>1.1980000000000002</v>
      </c>
      <c r="N3669" s="52">
        <f>G3669*'R$ REAJUSTADO'!$P$13</f>
        <v>5.7875999999999994</v>
      </c>
      <c r="O3669" s="11">
        <v>0</v>
      </c>
      <c r="P3669" s="205">
        <f t="shared" si="149"/>
        <v>6.9855999999999998</v>
      </c>
      <c r="Q3669" s="201" t="s">
        <v>5171</v>
      </c>
    </row>
    <row r="3670" spans="1:17" s="12" customFormat="1">
      <c r="A3670" s="119" t="s">
        <v>4330</v>
      </c>
      <c r="B3670" s="6" t="s">
        <v>4477</v>
      </c>
      <c r="C3670" s="148" t="s">
        <v>8981</v>
      </c>
      <c r="D3670" s="132" t="s">
        <v>3266</v>
      </c>
      <c r="E3670" s="8">
        <v>0.1</v>
      </c>
      <c r="F3670" s="166" t="s">
        <v>39</v>
      </c>
      <c r="G3670" s="9">
        <v>3.4740000000000002</v>
      </c>
      <c r="H3670" s="8"/>
      <c r="I3670" s="8"/>
      <c r="J3670" s="174"/>
      <c r="K3670" s="10"/>
      <c r="L3670" s="190">
        <f>VLOOKUP('Tabela STJ'!$F$5:$F$5098,'R$ REAJUSTADO'!$M$2:$N$44,2,FALSE)</f>
        <v>11.98</v>
      </c>
      <c r="M3670" s="53">
        <f t="shared" si="151"/>
        <v>1.1980000000000002</v>
      </c>
      <c r="N3670" s="52">
        <f>G3670*'R$ REAJUSTADO'!$P$13</f>
        <v>47.871720000000003</v>
      </c>
      <c r="O3670" s="11">
        <v>0</v>
      </c>
      <c r="P3670" s="205">
        <f t="shared" si="149"/>
        <v>49.069720000000004</v>
      </c>
      <c r="Q3670" s="201" t="s">
        <v>5171</v>
      </c>
    </row>
    <row r="3671" spans="1:17" s="12" customFormat="1">
      <c r="A3671" s="119" t="s">
        <v>4330</v>
      </c>
      <c r="B3671" s="6" t="s">
        <v>4477</v>
      </c>
      <c r="C3671" s="148" t="s">
        <v>8982</v>
      </c>
      <c r="D3671" s="132" t="s">
        <v>3271</v>
      </c>
      <c r="E3671" s="18">
        <v>0.1</v>
      </c>
      <c r="F3671" s="166" t="s">
        <v>39</v>
      </c>
      <c r="G3671" s="9">
        <v>3.2669999999999999</v>
      </c>
      <c r="H3671" s="8"/>
      <c r="I3671" s="8"/>
      <c r="J3671" s="174"/>
      <c r="K3671" s="10"/>
      <c r="L3671" s="190">
        <f>VLOOKUP('Tabela STJ'!$F$5:$F$5098,'R$ REAJUSTADO'!$M$2:$N$44,2,FALSE)</f>
        <v>11.98</v>
      </c>
      <c r="M3671" s="53">
        <f t="shared" si="151"/>
        <v>1.1980000000000002</v>
      </c>
      <c r="N3671" s="52">
        <f>G3671*'R$ REAJUSTADO'!$P$13</f>
        <v>45.019259999999996</v>
      </c>
      <c r="O3671" s="11">
        <v>0</v>
      </c>
      <c r="P3671" s="205">
        <f t="shared" si="149"/>
        <v>46.217259999999996</v>
      </c>
      <c r="Q3671" s="201" t="s">
        <v>5171</v>
      </c>
    </row>
    <row r="3672" spans="1:17" s="12" customFormat="1">
      <c r="A3672" s="119" t="s">
        <v>4330</v>
      </c>
      <c r="B3672" s="6" t="s">
        <v>4477</v>
      </c>
      <c r="C3672" s="148" t="s">
        <v>8983</v>
      </c>
      <c r="D3672" s="132" t="s">
        <v>3272</v>
      </c>
      <c r="E3672" s="8">
        <v>0.01</v>
      </c>
      <c r="F3672" s="166" t="s">
        <v>39</v>
      </c>
      <c r="G3672" s="9">
        <v>1.05</v>
      </c>
      <c r="H3672" s="8"/>
      <c r="I3672" s="8"/>
      <c r="J3672" s="174"/>
      <c r="K3672" s="10"/>
      <c r="L3672" s="190">
        <f>VLOOKUP('Tabela STJ'!$F$5:$F$5098,'R$ REAJUSTADO'!$M$2:$N$44,2,FALSE)</f>
        <v>11.98</v>
      </c>
      <c r="M3672" s="53">
        <f t="shared" si="151"/>
        <v>0.1198</v>
      </c>
      <c r="N3672" s="52">
        <f>G3672*'R$ REAJUSTADO'!$P$13</f>
        <v>14.468999999999999</v>
      </c>
      <c r="O3672" s="11">
        <v>0</v>
      </c>
      <c r="P3672" s="205">
        <f t="shared" si="149"/>
        <v>14.588799999999999</v>
      </c>
      <c r="Q3672" s="201" t="s">
        <v>5171</v>
      </c>
    </row>
    <row r="3673" spans="1:17" s="12" customFormat="1">
      <c r="A3673" s="119" t="s">
        <v>4330</v>
      </c>
      <c r="B3673" s="6" t="s">
        <v>4477</v>
      </c>
      <c r="C3673" s="148" t="s">
        <v>8984</v>
      </c>
      <c r="D3673" s="132" t="s">
        <v>3277</v>
      </c>
      <c r="E3673" s="18">
        <v>0.1</v>
      </c>
      <c r="F3673" s="166" t="s">
        <v>39</v>
      </c>
      <c r="G3673" s="9">
        <v>0.42</v>
      </c>
      <c r="H3673" s="8"/>
      <c r="I3673" s="8"/>
      <c r="J3673" s="174"/>
      <c r="K3673" s="10"/>
      <c r="L3673" s="190">
        <f>VLOOKUP('Tabela STJ'!$F$5:$F$5098,'R$ REAJUSTADO'!$M$2:$N$44,2,FALSE)</f>
        <v>11.98</v>
      </c>
      <c r="M3673" s="53">
        <f t="shared" si="151"/>
        <v>1.1980000000000002</v>
      </c>
      <c r="N3673" s="52">
        <f>G3673*'R$ REAJUSTADO'!$P$13</f>
        <v>5.7875999999999994</v>
      </c>
      <c r="O3673" s="11">
        <v>0</v>
      </c>
      <c r="P3673" s="205">
        <f t="shared" si="149"/>
        <v>6.9855999999999998</v>
      </c>
      <c r="Q3673" s="201" t="s">
        <v>5171</v>
      </c>
    </row>
    <row r="3674" spans="1:17" s="12" customFormat="1">
      <c r="A3674" s="119" t="s">
        <v>4330</v>
      </c>
      <c r="B3674" s="6" t="s">
        <v>4477</v>
      </c>
      <c r="C3674" s="148" t="s">
        <v>8985</v>
      </c>
      <c r="D3674" s="132" t="s">
        <v>3278</v>
      </c>
      <c r="E3674" s="8">
        <v>0.1</v>
      </c>
      <c r="F3674" s="166" t="s">
        <v>39</v>
      </c>
      <c r="G3674" s="9">
        <v>0.434</v>
      </c>
      <c r="H3674" s="8"/>
      <c r="I3674" s="8"/>
      <c r="J3674" s="174"/>
      <c r="K3674" s="10"/>
      <c r="L3674" s="190">
        <f>VLOOKUP('Tabela STJ'!$F$5:$F$5098,'R$ REAJUSTADO'!$M$2:$N$44,2,FALSE)</f>
        <v>11.98</v>
      </c>
      <c r="M3674" s="53">
        <f t="shared" si="151"/>
        <v>1.1980000000000002</v>
      </c>
      <c r="N3674" s="52">
        <f>G3674*'R$ REAJUSTADO'!$P$13</f>
        <v>5.9805199999999994</v>
      </c>
      <c r="O3674" s="11">
        <v>0</v>
      </c>
      <c r="P3674" s="205">
        <f t="shared" si="149"/>
        <v>7.1785199999999998</v>
      </c>
      <c r="Q3674" s="201" t="s">
        <v>5171</v>
      </c>
    </row>
    <row r="3675" spans="1:17" s="12" customFormat="1">
      <c r="A3675" s="119" t="s">
        <v>4330</v>
      </c>
      <c r="B3675" s="6" t="s">
        <v>4477</v>
      </c>
      <c r="C3675" s="148" t="s">
        <v>8986</v>
      </c>
      <c r="D3675" s="132" t="s">
        <v>3280</v>
      </c>
      <c r="E3675" s="8">
        <v>0.01</v>
      </c>
      <c r="F3675" s="166" t="s">
        <v>39</v>
      </c>
      <c r="G3675" s="9">
        <v>0.56699999999999995</v>
      </c>
      <c r="H3675" s="8"/>
      <c r="I3675" s="8"/>
      <c r="J3675" s="174"/>
      <c r="K3675" s="10"/>
      <c r="L3675" s="190">
        <f>VLOOKUP('Tabela STJ'!$F$5:$F$5098,'R$ REAJUSTADO'!$M$2:$N$44,2,FALSE)</f>
        <v>11.98</v>
      </c>
      <c r="M3675" s="53">
        <f t="shared" si="151"/>
        <v>0.1198</v>
      </c>
      <c r="N3675" s="52">
        <f>G3675*'R$ REAJUSTADO'!$P$13</f>
        <v>7.8132599999999988</v>
      </c>
      <c r="O3675" s="11">
        <v>0</v>
      </c>
      <c r="P3675" s="205">
        <f t="shared" si="149"/>
        <v>7.9330599999999984</v>
      </c>
      <c r="Q3675" s="201" t="s">
        <v>5171</v>
      </c>
    </row>
    <row r="3676" spans="1:17" s="12" customFormat="1">
      <c r="A3676" s="119" t="s">
        <v>4330</v>
      </c>
      <c r="B3676" s="6" t="s">
        <v>4477</v>
      </c>
      <c r="C3676" s="148" t="s">
        <v>8987</v>
      </c>
      <c r="D3676" s="132" t="s">
        <v>3281</v>
      </c>
      <c r="E3676" s="8">
        <v>0.1</v>
      </c>
      <c r="F3676" s="166" t="s">
        <v>39</v>
      </c>
      <c r="G3676" s="9">
        <v>0.42</v>
      </c>
      <c r="H3676" s="8"/>
      <c r="I3676" s="8"/>
      <c r="J3676" s="174"/>
      <c r="K3676" s="10"/>
      <c r="L3676" s="190">
        <f>VLOOKUP('Tabela STJ'!$F$5:$F$5098,'R$ REAJUSTADO'!$M$2:$N$44,2,FALSE)</f>
        <v>11.98</v>
      </c>
      <c r="M3676" s="53">
        <f t="shared" si="151"/>
        <v>1.1980000000000002</v>
      </c>
      <c r="N3676" s="52">
        <f>G3676*'R$ REAJUSTADO'!$P$13</f>
        <v>5.7875999999999994</v>
      </c>
      <c r="O3676" s="11">
        <v>0</v>
      </c>
      <c r="P3676" s="205">
        <f t="shared" si="149"/>
        <v>6.9855999999999998</v>
      </c>
      <c r="Q3676" s="201" t="s">
        <v>5171</v>
      </c>
    </row>
    <row r="3677" spans="1:17" s="12" customFormat="1">
      <c r="A3677" s="119" t="s">
        <v>4330</v>
      </c>
      <c r="B3677" s="6" t="s">
        <v>4477</v>
      </c>
      <c r="C3677" s="148" t="s">
        <v>8988</v>
      </c>
      <c r="D3677" s="132" t="s">
        <v>3147</v>
      </c>
      <c r="E3677" s="18">
        <v>0.5</v>
      </c>
      <c r="F3677" s="166" t="s">
        <v>39</v>
      </c>
      <c r="G3677" s="9">
        <v>3</v>
      </c>
      <c r="H3677" s="8"/>
      <c r="I3677" s="8"/>
      <c r="J3677" s="174"/>
      <c r="K3677" s="10"/>
      <c r="L3677" s="190">
        <f>VLOOKUP('Tabela STJ'!$F$5:$F$5098,'R$ REAJUSTADO'!$M$2:$N$44,2,FALSE)</f>
        <v>11.98</v>
      </c>
      <c r="M3677" s="53">
        <f t="shared" si="151"/>
        <v>5.99</v>
      </c>
      <c r="N3677" s="52">
        <f>G3677*'R$ REAJUSTADO'!$P$13</f>
        <v>41.339999999999996</v>
      </c>
      <c r="O3677" s="11">
        <v>0</v>
      </c>
      <c r="P3677" s="205">
        <f t="shared" ref="P3677:P3740" si="152">SUM(M3677:O3677)</f>
        <v>47.33</v>
      </c>
      <c r="Q3677" s="201" t="s">
        <v>5171</v>
      </c>
    </row>
    <row r="3678" spans="1:17" s="26" customFormat="1" ht="31.5">
      <c r="A3678" s="273" t="s">
        <v>5504</v>
      </c>
      <c r="B3678" s="273"/>
      <c r="C3678" s="273"/>
      <c r="D3678" s="273"/>
      <c r="E3678" s="273"/>
      <c r="F3678" s="273"/>
      <c r="G3678" s="273"/>
      <c r="H3678" s="273"/>
      <c r="I3678" s="273"/>
      <c r="J3678" s="273"/>
      <c r="K3678" s="273"/>
      <c r="L3678" s="273"/>
      <c r="M3678" s="273"/>
      <c r="N3678" s="273"/>
      <c r="O3678" s="273"/>
      <c r="P3678" s="273"/>
      <c r="Q3678" s="273"/>
    </row>
    <row r="3679" spans="1:17" s="12" customFormat="1">
      <c r="A3679" s="119" t="s">
        <v>4330</v>
      </c>
      <c r="B3679" s="6" t="s">
        <v>4478</v>
      </c>
      <c r="C3679" s="148" t="s">
        <v>8989</v>
      </c>
      <c r="D3679" s="132" t="s">
        <v>3283</v>
      </c>
      <c r="E3679" s="8">
        <v>0.04</v>
      </c>
      <c r="F3679" s="166" t="s">
        <v>39</v>
      </c>
      <c r="G3679" s="9">
        <v>0.69299999999999995</v>
      </c>
      <c r="H3679" s="8"/>
      <c r="I3679" s="8"/>
      <c r="J3679" s="174"/>
      <c r="K3679" s="10"/>
      <c r="L3679" s="190">
        <f>VLOOKUP('Tabela STJ'!$F$5:$F$5098,'R$ REAJUSTADO'!$M$2:$N$44,2,FALSE)</f>
        <v>11.98</v>
      </c>
      <c r="M3679" s="53">
        <f t="shared" ref="M3679" si="153">L3679*E3679</f>
        <v>0.47920000000000001</v>
      </c>
      <c r="N3679" s="52">
        <f>G3679*'R$ REAJUSTADO'!$P$13</f>
        <v>9.5495399999999986</v>
      </c>
      <c r="O3679" s="11">
        <v>0</v>
      </c>
      <c r="P3679" s="205">
        <f t="shared" si="152"/>
        <v>10.028739999999999</v>
      </c>
      <c r="Q3679" s="201" t="s">
        <v>5171</v>
      </c>
    </row>
    <row r="3680" spans="1:17" s="12" customFormat="1">
      <c r="A3680" s="119" t="s">
        <v>4330</v>
      </c>
      <c r="B3680" s="6" t="s">
        <v>4478</v>
      </c>
      <c r="C3680" s="148" t="s">
        <v>8990</v>
      </c>
      <c r="D3680" s="132" t="s">
        <v>3284</v>
      </c>
      <c r="E3680" s="8">
        <v>0.04</v>
      </c>
      <c r="F3680" s="166" t="s">
        <v>39</v>
      </c>
      <c r="G3680" s="9">
        <v>0.78300000000000003</v>
      </c>
      <c r="H3680" s="8"/>
      <c r="I3680" s="8"/>
      <c r="J3680" s="174"/>
      <c r="K3680" s="10"/>
      <c r="L3680" s="190">
        <f>VLOOKUP('Tabela STJ'!$F$5:$F$5098,'R$ REAJUSTADO'!$M$2:$N$44,2,FALSE)</f>
        <v>11.98</v>
      </c>
      <c r="M3680" s="53">
        <f t="shared" ref="M3680:M3694" si="154">L3680*E3680</f>
        <v>0.47920000000000001</v>
      </c>
      <c r="N3680" s="52">
        <f>G3680*'R$ REAJUSTADO'!$P$13</f>
        <v>10.78974</v>
      </c>
      <c r="O3680" s="11">
        <v>0</v>
      </c>
      <c r="P3680" s="205">
        <f t="shared" si="152"/>
        <v>11.268940000000001</v>
      </c>
      <c r="Q3680" s="201" t="s">
        <v>5171</v>
      </c>
    </row>
    <row r="3681" spans="1:17" s="12" customFormat="1">
      <c r="A3681" s="119" t="s">
        <v>4330</v>
      </c>
      <c r="B3681" s="6" t="s">
        <v>4478</v>
      </c>
      <c r="C3681" s="148" t="s">
        <v>8991</v>
      </c>
      <c r="D3681" s="132" t="s">
        <v>3287</v>
      </c>
      <c r="E3681" s="8">
        <v>0.1</v>
      </c>
      <c r="F3681" s="166" t="s">
        <v>39</v>
      </c>
      <c r="G3681" s="9">
        <v>3.2669999999999999</v>
      </c>
      <c r="H3681" s="8"/>
      <c r="I3681" s="8"/>
      <c r="J3681" s="174"/>
      <c r="K3681" s="10"/>
      <c r="L3681" s="190">
        <f>VLOOKUP('Tabela STJ'!$F$5:$F$5098,'R$ REAJUSTADO'!$M$2:$N$44,2,FALSE)</f>
        <v>11.98</v>
      </c>
      <c r="M3681" s="53">
        <f t="shared" si="154"/>
        <v>1.1980000000000002</v>
      </c>
      <c r="N3681" s="52">
        <f>G3681*'R$ REAJUSTADO'!$P$13</f>
        <v>45.019259999999996</v>
      </c>
      <c r="O3681" s="11">
        <v>0</v>
      </c>
      <c r="P3681" s="205">
        <f t="shared" si="152"/>
        <v>46.217259999999996</v>
      </c>
      <c r="Q3681" s="201" t="s">
        <v>5171</v>
      </c>
    </row>
    <row r="3682" spans="1:17" s="12" customFormat="1">
      <c r="A3682" s="119" t="s">
        <v>4330</v>
      </c>
      <c r="B3682" s="6" t="s">
        <v>4478</v>
      </c>
      <c r="C3682" s="148" t="s">
        <v>8992</v>
      </c>
      <c r="D3682" s="132" t="s">
        <v>3288</v>
      </c>
      <c r="E3682" s="8">
        <v>0.04</v>
      </c>
      <c r="F3682" s="166" t="s">
        <v>39</v>
      </c>
      <c r="G3682" s="9">
        <v>0.78300000000000003</v>
      </c>
      <c r="H3682" s="8"/>
      <c r="I3682" s="8"/>
      <c r="J3682" s="174"/>
      <c r="K3682" s="10"/>
      <c r="L3682" s="190">
        <f>VLOOKUP('Tabela STJ'!$F$5:$F$5098,'R$ REAJUSTADO'!$M$2:$N$44,2,FALSE)</f>
        <v>11.98</v>
      </c>
      <c r="M3682" s="53">
        <f t="shared" si="154"/>
        <v>0.47920000000000001</v>
      </c>
      <c r="N3682" s="52">
        <f>G3682*'R$ REAJUSTADO'!$P$13</f>
        <v>10.78974</v>
      </c>
      <c r="O3682" s="11">
        <v>0</v>
      </c>
      <c r="P3682" s="205">
        <f t="shared" si="152"/>
        <v>11.268940000000001</v>
      </c>
      <c r="Q3682" s="201" t="s">
        <v>5171</v>
      </c>
    </row>
    <row r="3683" spans="1:17" s="12" customFormat="1" ht="30">
      <c r="A3683" s="119" t="s">
        <v>4330</v>
      </c>
      <c r="B3683" s="6" t="s">
        <v>4478</v>
      </c>
      <c r="C3683" s="148" t="s">
        <v>8993</v>
      </c>
      <c r="D3683" s="132" t="s">
        <v>3290</v>
      </c>
      <c r="E3683" s="8">
        <v>0.75</v>
      </c>
      <c r="F3683" s="166" t="s">
        <v>39</v>
      </c>
      <c r="G3683" s="9">
        <v>6.2910000000000004</v>
      </c>
      <c r="H3683" s="8"/>
      <c r="I3683" s="8"/>
      <c r="J3683" s="174"/>
      <c r="K3683" s="10"/>
      <c r="L3683" s="190">
        <f>VLOOKUP('Tabela STJ'!$F$5:$F$5098,'R$ REAJUSTADO'!$M$2:$N$44,2,FALSE)</f>
        <v>11.98</v>
      </c>
      <c r="M3683" s="53">
        <f t="shared" si="154"/>
        <v>8.9849999999999994</v>
      </c>
      <c r="N3683" s="52">
        <f>G3683*'R$ REAJUSTADO'!$P$13</f>
        <v>86.689980000000006</v>
      </c>
      <c r="O3683" s="11">
        <v>0</v>
      </c>
      <c r="P3683" s="205">
        <f t="shared" si="152"/>
        <v>95.674980000000005</v>
      </c>
      <c r="Q3683" s="201" t="s">
        <v>5171</v>
      </c>
    </row>
    <row r="3684" spans="1:17" s="12" customFormat="1" ht="30">
      <c r="A3684" s="119" t="s">
        <v>4330</v>
      </c>
      <c r="B3684" s="6" t="s">
        <v>4478</v>
      </c>
      <c r="C3684" s="148" t="s">
        <v>8994</v>
      </c>
      <c r="D3684" s="132" t="s">
        <v>3285</v>
      </c>
      <c r="E3684" s="18">
        <v>0.1</v>
      </c>
      <c r="F3684" s="166" t="s">
        <v>39</v>
      </c>
      <c r="G3684" s="9">
        <v>2.87</v>
      </c>
      <c r="H3684" s="8"/>
      <c r="I3684" s="8"/>
      <c r="J3684" s="174"/>
      <c r="K3684" s="10"/>
      <c r="L3684" s="190">
        <f>VLOOKUP('Tabela STJ'!$F$5:$F$5098,'R$ REAJUSTADO'!$M$2:$N$44,2,FALSE)</f>
        <v>11.98</v>
      </c>
      <c r="M3684" s="53">
        <f t="shared" si="154"/>
        <v>1.1980000000000002</v>
      </c>
      <c r="N3684" s="52">
        <f>G3684*'R$ REAJUSTADO'!$P$13</f>
        <v>39.5486</v>
      </c>
      <c r="O3684" s="11">
        <v>0</v>
      </c>
      <c r="P3684" s="205">
        <f t="shared" si="152"/>
        <v>40.746600000000001</v>
      </c>
      <c r="Q3684" s="201" t="s">
        <v>5171</v>
      </c>
    </row>
    <row r="3685" spans="1:17" s="12" customFormat="1">
      <c r="A3685" s="119" t="s">
        <v>4330</v>
      </c>
      <c r="B3685" s="6" t="s">
        <v>4478</v>
      </c>
      <c r="C3685" s="148" t="s">
        <v>8995</v>
      </c>
      <c r="D3685" s="132" t="s">
        <v>3286</v>
      </c>
      <c r="E3685" s="18">
        <v>0.1</v>
      </c>
      <c r="F3685" s="166" t="s">
        <v>39</v>
      </c>
      <c r="G3685" s="9">
        <v>2.95</v>
      </c>
      <c r="H3685" s="8"/>
      <c r="I3685" s="8"/>
      <c r="J3685" s="174"/>
      <c r="K3685" s="10"/>
      <c r="L3685" s="190">
        <f>VLOOKUP('Tabela STJ'!$F$5:$F$5098,'R$ REAJUSTADO'!$M$2:$N$44,2,FALSE)</f>
        <v>11.98</v>
      </c>
      <c r="M3685" s="53">
        <f t="shared" si="154"/>
        <v>1.1980000000000002</v>
      </c>
      <c r="N3685" s="52">
        <f>G3685*'R$ REAJUSTADO'!$P$13</f>
        <v>40.651000000000003</v>
      </c>
      <c r="O3685" s="11">
        <v>0</v>
      </c>
      <c r="P3685" s="205">
        <f t="shared" si="152"/>
        <v>41.849000000000004</v>
      </c>
      <c r="Q3685" s="201" t="s">
        <v>5171</v>
      </c>
    </row>
    <row r="3686" spans="1:17" s="12" customFormat="1">
      <c r="A3686" s="119" t="s">
        <v>4330</v>
      </c>
      <c r="B3686" s="6" t="s">
        <v>4478</v>
      </c>
      <c r="C3686" s="148" t="s">
        <v>8996</v>
      </c>
      <c r="D3686" s="132" t="s">
        <v>3289</v>
      </c>
      <c r="E3686" s="18">
        <v>0.1</v>
      </c>
      <c r="F3686" s="166" t="s">
        <v>39</v>
      </c>
      <c r="G3686" s="9">
        <v>2.79</v>
      </c>
      <c r="H3686" s="8"/>
      <c r="I3686" s="8"/>
      <c r="J3686" s="174"/>
      <c r="K3686" s="10"/>
      <c r="L3686" s="190">
        <f>VLOOKUP('Tabela STJ'!$F$5:$F$5098,'R$ REAJUSTADO'!$M$2:$N$44,2,FALSE)</f>
        <v>11.98</v>
      </c>
      <c r="M3686" s="53">
        <f t="shared" si="154"/>
        <v>1.1980000000000002</v>
      </c>
      <c r="N3686" s="52">
        <f>G3686*'R$ REAJUSTADO'!$P$13</f>
        <v>38.446199999999997</v>
      </c>
      <c r="O3686" s="11">
        <v>0</v>
      </c>
      <c r="P3686" s="205">
        <f t="shared" si="152"/>
        <v>39.644199999999998</v>
      </c>
      <c r="Q3686" s="201" t="s">
        <v>5171</v>
      </c>
    </row>
    <row r="3687" spans="1:17" s="12" customFormat="1" ht="30">
      <c r="A3687" s="119" t="s">
        <v>4330</v>
      </c>
      <c r="B3687" s="6" t="s">
        <v>4478</v>
      </c>
      <c r="C3687" s="148" t="s">
        <v>8997</v>
      </c>
      <c r="D3687" s="132" t="s">
        <v>3295</v>
      </c>
      <c r="E3687" s="18">
        <v>0.1</v>
      </c>
      <c r="F3687" s="166" t="s">
        <v>39</v>
      </c>
      <c r="G3687" s="9">
        <v>2.99</v>
      </c>
      <c r="H3687" s="8"/>
      <c r="I3687" s="8"/>
      <c r="J3687" s="174"/>
      <c r="K3687" s="10"/>
      <c r="L3687" s="190">
        <f>VLOOKUP('Tabela STJ'!$F$5:$F$5098,'R$ REAJUSTADO'!$M$2:$N$44,2,FALSE)</f>
        <v>11.98</v>
      </c>
      <c r="M3687" s="53">
        <f t="shared" si="154"/>
        <v>1.1980000000000002</v>
      </c>
      <c r="N3687" s="52">
        <f>G3687*'R$ REAJUSTADO'!$P$13</f>
        <v>41.202199999999998</v>
      </c>
      <c r="O3687" s="11">
        <v>0</v>
      </c>
      <c r="P3687" s="205">
        <f t="shared" si="152"/>
        <v>42.400199999999998</v>
      </c>
      <c r="Q3687" s="201" t="s">
        <v>5171</v>
      </c>
    </row>
    <row r="3688" spans="1:17" s="12" customFormat="1">
      <c r="A3688" s="119" t="s">
        <v>4330</v>
      </c>
      <c r="B3688" s="6" t="s">
        <v>4478</v>
      </c>
      <c r="C3688" s="148" t="s">
        <v>8998</v>
      </c>
      <c r="D3688" s="132" t="s">
        <v>3298</v>
      </c>
      <c r="E3688" s="8">
        <v>0.01</v>
      </c>
      <c r="F3688" s="166" t="s">
        <v>39</v>
      </c>
      <c r="G3688" s="9">
        <v>1.514</v>
      </c>
      <c r="H3688" s="8"/>
      <c r="I3688" s="8"/>
      <c r="J3688" s="174"/>
      <c r="K3688" s="10"/>
      <c r="L3688" s="190">
        <f>VLOOKUP('Tabela STJ'!$F$5:$F$5098,'R$ REAJUSTADO'!$M$2:$N$44,2,FALSE)</f>
        <v>11.98</v>
      </c>
      <c r="M3688" s="53">
        <f t="shared" si="154"/>
        <v>0.1198</v>
      </c>
      <c r="N3688" s="52">
        <f>G3688*'R$ REAJUSTADO'!$P$13</f>
        <v>20.862919999999999</v>
      </c>
      <c r="O3688" s="11">
        <v>0</v>
      </c>
      <c r="P3688" s="205">
        <f t="shared" si="152"/>
        <v>20.98272</v>
      </c>
      <c r="Q3688" s="201" t="s">
        <v>5171</v>
      </c>
    </row>
    <row r="3689" spans="1:17" s="12" customFormat="1" ht="30">
      <c r="A3689" s="119" t="s">
        <v>4330</v>
      </c>
      <c r="B3689" s="6" t="s">
        <v>4478</v>
      </c>
      <c r="C3689" s="148" t="s">
        <v>8999</v>
      </c>
      <c r="D3689" s="132" t="s">
        <v>3291</v>
      </c>
      <c r="E3689" s="18">
        <v>0.1</v>
      </c>
      <c r="F3689" s="166" t="s">
        <v>39</v>
      </c>
      <c r="G3689" s="9">
        <v>7.5510000000000002</v>
      </c>
      <c r="H3689" s="8"/>
      <c r="I3689" s="8"/>
      <c r="J3689" s="174"/>
      <c r="K3689" s="10"/>
      <c r="L3689" s="190">
        <f>VLOOKUP('Tabela STJ'!$F$5:$F$5098,'R$ REAJUSTADO'!$M$2:$N$44,2,FALSE)</f>
        <v>11.98</v>
      </c>
      <c r="M3689" s="53">
        <f t="shared" si="154"/>
        <v>1.1980000000000002</v>
      </c>
      <c r="N3689" s="52">
        <f>G3689*'R$ REAJUSTADO'!$P$13</f>
        <v>104.05278</v>
      </c>
      <c r="O3689" s="11">
        <v>0</v>
      </c>
      <c r="P3689" s="205">
        <f t="shared" si="152"/>
        <v>105.25077999999999</v>
      </c>
      <c r="Q3689" s="201" t="s">
        <v>5171</v>
      </c>
    </row>
    <row r="3690" spans="1:17" s="12" customFormat="1">
      <c r="A3690" s="119" t="s">
        <v>4330</v>
      </c>
      <c r="B3690" s="6" t="s">
        <v>4478</v>
      </c>
      <c r="C3690" s="148" t="s">
        <v>9000</v>
      </c>
      <c r="D3690" s="132" t="s">
        <v>3292</v>
      </c>
      <c r="E3690" s="8">
        <v>0.01</v>
      </c>
      <c r="F3690" s="166" t="s">
        <v>39</v>
      </c>
      <c r="G3690" s="9">
        <v>1.05</v>
      </c>
      <c r="H3690" s="8"/>
      <c r="I3690" s="8"/>
      <c r="J3690" s="174"/>
      <c r="K3690" s="10"/>
      <c r="L3690" s="190">
        <f>VLOOKUP('Tabela STJ'!$F$5:$F$5098,'R$ REAJUSTADO'!$M$2:$N$44,2,FALSE)</f>
        <v>11.98</v>
      </c>
      <c r="M3690" s="53">
        <f t="shared" si="154"/>
        <v>0.1198</v>
      </c>
      <c r="N3690" s="52">
        <f>G3690*'R$ REAJUSTADO'!$P$13</f>
        <v>14.468999999999999</v>
      </c>
      <c r="O3690" s="11">
        <v>0</v>
      </c>
      <c r="P3690" s="205">
        <f t="shared" si="152"/>
        <v>14.588799999999999</v>
      </c>
      <c r="Q3690" s="201" t="s">
        <v>5171</v>
      </c>
    </row>
    <row r="3691" spans="1:17" s="12" customFormat="1" ht="30">
      <c r="A3691" s="119" t="s">
        <v>4330</v>
      </c>
      <c r="B3691" s="6" t="s">
        <v>4478</v>
      </c>
      <c r="C3691" s="148" t="s">
        <v>9001</v>
      </c>
      <c r="D3691" s="132" t="s">
        <v>3293</v>
      </c>
      <c r="E3691" s="18">
        <v>0.1</v>
      </c>
      <c r="F3691" s="166" t="s">
        <v>39</v>
      </c>
      <c r="G3691" s="9">
        <v>6.3390000000000004</v>
      </c>
      <c r="H3691" s="8"/>
      <c r="I3691" s="8"/>
      <c r="J3691" s="174"/>
      <c r="K3691" s="10"/>
      <c r="L3691" s="190">
        <f>VLOOKUP('Tabela STJ'!$F$5:$F$5098,'R$ REAJUSTADO'!$M$2:$N$44,2,FALSE)</f>
        <v>11.98</v>
      </c>
      <c r="M3691" s="53">
        <f t="shared" si="154"/>
        <v>1.1980000000000002</v>
      </c>
      <c r="N3691" s="52">
        <f>G3691*'R$ REAJUSTADO'!$P$13</f>
        <v>87.351420000000005</v>
      </c>
      <c r="O3691" s="11">
        <v>0</v>
      </c>
      <c r="P3691" s="205">
        <f t="shared" si="152"/>
        <v>88.549419999999998</v>
      </c>
      <c r="Q3691" s="201" t="s">
        <v>5171</v>
      </c>
    </row>
    <row r="3692" spans="1:17" s="12" customFormat="1" ht="30">
      <c r="A3692" s="119" t="s">
        <v>4330</v>
      </c>
      <c r="B3692" s="6" t="s">
        <v>4478</v>
      </c>
      <c r="C3692" s="148" t="s">
        <v>9002</v>
      </c>
      <c r="D3692" s="132" t="s">
        <v>3294</v>
      </c>
      <c r="E3692" s="8">
        <v>0.1</v>
      </c>
      <c r="F3692" s="166" t="s">
        <v>39</v>
      </c>
      <c r="G3692" s="9">
        <v>5.0309999999999997</v>
      </c>
      <c r="H3692" s="8"/>
      <c r="I3692" s="8"/>
      <c r="J3692" s="174"/>
      <c r="K3692" s="10"/>
      <c r="L3692" s="190">
        <f>VLOOKUP('Tabela STJ'!$F$5:$F$5098,'R$ REAJUSTADO'!$M$2:$N$44,2,FALSE)</f>
        <v>11.98</v>
      </c>
      <c r="M3692" s="53">
        <f t="shared" si="154"/>
        <v>1.1980000000000002</v>
      </c>
      <c r="N3692" s="52">
        <f>G3692*'R$ REAJUSTADO'!$P$13</f>
        <v>69.327179999999998</v>
      </c>
      <c r="O3692" s="11">
        <v>0</v>
      </c>
      <c r="P3692" s="205">
        <f t="shared" si="152"/>
        <v>70.525179999999992</v>
      </c>
      <c r="Q3692" s="201" t="s">
        <v>5171</v>
      </c>
    </row>
    <row r="3693" spans="1:17" s="12" customFormat="1" ht="30">
      <c r="A3693" s="119" t="s">
        <v>4330</v>
      </c>
      <c r="B3693" s="6" t="s">
        <v>4478</v>
      </c>
      <c r="C3693" s="148" t="s">
        <v>9003</v>
      </c>
      <c r="D3693" s="132" t="s">
        <v>3297</v>
      </c>
      <c r="E3693" s="8">
        <v>0.01</v>
      </c>
      <c r="F3693" s="166" t="s">
        <v>39</v>
      </c>
      <c r="G3693" s="9">
        <v>5.09</v>
      </c>
      <c r="H3693" s="8"/>
      <c r="I3693" s="8"/>
      <c r="J3693" s="174"/>
      <c r="K3693" s="10"/>
      <c r="L3693" s="190">
        <f>VLOOKUP('Tabela STJ'!$F$5:$F$5098,'R$ REAJUSTADO'!$M$2:$N$44,2,FALSE)</f>
        <v>11.98</v>
      </c>
      <c r="M3693" s="53">
        <f t="shared" si="154"/>
        <v>0.1198</v>
      </c>
      <c r="N3693" s="52">
        <f>G3693*'R$ REAJUSTADO'!$P$13</f>
        <v>70.140199999999993</v>
      </c>
      <c r="O3693" s="11">
        <v>0</v>
      </c>
      <c r="P3693" s="205">
        <f t="shared" si="152"/>
        <v>70.259999999999991</v>
      </c>
      <c r="Q3693" s="201" t="s">
        <v>5171</v>
      </c>
    </row>
    <row r="3694" spans="1:17" s="12" customFormat="1" ht="30">
      <c r="A3694" s="119" t="s">
        <v>4330</v>
      </c>
      <c r="B3694" s="6" t="s">
        <v>4478</v>
      </c>
      <c r="C3694" s="148" t="s">
        <v>9004</v>
      </c>
      <c r="D3694" s="132" t="s">
        <v>3296</v>
      </c>
      <c r="E3694" s="8">
        <v>0.01</v>
      </c>
      <c r="F3694" s="166" t="s">
        <v>39</v>
      </c>
      <c r="G3694" s="9">
        <v>9.5</v>
      </c>
      <c r="H3694" s="8"/>
      <c r="I3694" s="8"/>
      <c r="J3694" s="174"/>
      <c r="K3694" s="10"/>
      <c r="L3694" s="190">
        <f>VLOOKUP('Tabela STJ'!$F$5:$F$5098,'R$ REAJUSTADO'!$M$2:$N$44,2,FALSE)</f>
        <v>11.98</v>
      </c>
      <c r="M3694" s="53">
        <f t="shared" si="154"/>
        <v>0.1198</v>
      </c>
      <c r="N3694" s="52">
        <f>G3694*'R$ REAJUSTADO'!$P$13</f>
        <v>130.91</v>
      </c>
      <c r="O3694" s="11">
        <v>0</v>
      </c>
      <c r="P3694" s="205">
        <f t="shared" si="152"/>
        <v>131.02979999999999</v>
      </c>
      <c r="Q3694" s="201" t="s">
        <v>5171</v>
      </c>
    </row>
    <row r="3695" spans="1:17" s="26" customFormat="1" ht="31.5">
      <c r="A3695" s="273" t="s">
        <v>5505</v>
      </c>
      <c r="B3695" s="273"/>
      <c r="C3695" s="273"/>
      <c r="D3695" s="273"/>
      <c r="E3695" s="273"/>
      <c r="F3695" s="273"/>
      <c r="G3695" s="273"/>
      <c r="H3695" s="273"/>
      <c r="I3695" s="273"/>
      <c r="J3695" s="273"/>
      <c r="K3695" s="273"/>
      <c r="L3695" s="273"/>
      <c r="M3695" s="273"/>
      <c r="N3695" s="273"/>
      <c r="O3695" s="273"/>
      <c r="P3695" s="273"/>
      <c r="Q3695" s="273"/>
    </row>
    <row r="3696" spans="1:17" s="12" customFormat="1">
      <c r="A3696" s="119" t="s">
        <v>4330</v>
      </c>
      <c r="B3696" s="6" t="s">
        <v>4479</v>
      </c>
      <c r="C3696" s="148" t="s">
        <v>9005</v>
      </c>
      <c r="D3696" s="132" t="s">
        <v>4269</v>
      </c>
      <c r="E3696" s="8">
        <v>0.04</v>
      </c>
      <c r="F3696" s="166" t="s">
        <v>39</v>
      </c>
      <c r="G3696" s="8">
        <v>1.0529999999999999</v>
      </c>
      <c r="H3696" s="8"/>
      <c r="I3696" s="8"/>
      <c r="J3696" s="174"/>
      <c r="K3696" s="10"/>
      <c r="L3696" s="190">
        <f>VLOOKUP('Tabela STJ'!$F$5:$F$5098,'R$ REAJUSTADO'!$M$2:$N$44,2,FALSE)</f>
        <v>11.98</v>
      </c>
      <c r="M3696" s="53">
        <f t="shared" ref="M3696" si="155">L3696*E3696</f>
        <v>0.47920000000000001</v>
      </c>
      <c r="N3696" s="52">
        <f>G3696*'R$ REAJUSTADO'!$P$13</f>
        <v>14.510339999999998</v>
      </c>
      <c r="O3696" s="11">
        <v>0</v>
      </c>
      <c r="P3696" s="205">
        <f t="shared" si="152"/>
        <v>14.989539999999998</v>
      </c>
      <c r="Q3696" s="201" t="s">
        <v>5171</v>
      </c>
    </row>
    <row r="3697" spans="1:17" s="12" customFormat="1" ht="30">
      <c r="A3697" s="119" t="s">
        <v>4330</v>
      </c>
      <c r="B3697" s="6" t="s">
        <v>4479</v>
      </c>
      <c r="C3697" s="148" t="s">
        <v>9006</v>
      </c>
      <c r="D3697" s="132" t="s">
        <v>3300</v>
      </c>
      <c r="E3697" s="18">
        <v>0.1</v>
      </c>
      <c r="F3697" s="166" t="s">
        <v>39</v>
      </c>
      <c r="G3697" s="9">
        <v>1.647</v>
      </c>
      <c r="H3697" s="8"/>
      <c r="I3697" s="8"/>
      <c r="J3697" s="174"/>
      <c r="K3697" s="10"/>
      <c r="L3697" s="190">
        <f>VLOOKUP('Tabela STJ'!$F$5:$F$5098,'R$ REAJUSTADO'!$M$2:$N$44,2,FALSE)</f>
        <v>11.98</v>
      </c>
      <c r="M3697" s="53">
        <f>L3697*E3697</f>
        <v>1.1980000000000002</v>
      </c>
      <c r="N3697" s="52">
        <f>G3697*'R$ REAJUSTADO'!$P$13</f>
        <v>22.69566</v>
      </c>
      <c r="O3697" s="11">
        <v>0</v>
      </c>
      <c r="P3697" s="205">
        <f t="shared" si="152"/>
        <v>23.893660000000001</v>
      </c>
      <c r="Q3697" s="201" t="s">
        <v>5171</v>
      </c>
    </row>
    <row r="3698" spans="1:17" s="12" customFormat="1">
      <c r="A3698" s="119" t="s">
        <v>4330</v>
      </c>
      <c r="B3698" s="6" t="s">
        <v>4479</v>
      </c>
      <c r="C3698" s="148" t="s">
        <v>9007</v>
      </c>
      <c r="D3698" s="132" t="s">
        <v>3301</v>
      </c>
      <c r="E3698" s="8">
        <v>0.01</v>
      </c>
      <c r="F3698" s="166" t="s">
        <v>39</v>
      </c>
      <c r="G3698" s="9">
        <v>1.647</v>
      </c>
      <c r="H3698" s="8"/>
      <c r="I3698" s="8"/>
      <c r="J3698" s="174"/>
      <c r="K3698" s="10"/>
      <c r="L3698" s="190">
        <f>VLOOKUP('Tabela STJ'!$F$5:$F$5098,'R$ REAJUSTADO'!$M$2:$N$44,2,FALSE)</f>
        <v>11.98</v>
      </c>
      <c r="M3698" s="53">
        <f>L3698*E3698</f>
        <v>0.1198</v>
      </c>
      <c r="N3698" s="52">
        <f>G3698*'R$ REAJUSTADO'!$P$13</f>
        <v>22.69566</v>
      </c>
      <c r="O3698" s="11">
        <v>0</v>
      </c>
      <c r="P3698" s="205">
        <f t="shared" si="152"/>
        <v>22.815460000000002</v>
      </c>
      <c r="Q3698" s="201" t="s">
        <v>5171</v>
      </c>
    </row>
    <row r="3699" spans="1:17" s="12" customFormat="1">
      <c r="A3699" s="119" t="s">
        <v>4330</v>
      </c>
      <c r="B3699" s="6" t="s">
        <v>4479</v>
      </c>
      <c r="C3699" s="148" t="s">
        <v>9008</v>
      </c>
      <c r="D3699" s="132" t="s">
        <v>3302</v>
      </c>
      <c r="E3699" s="8">
        <v>0.04</v>
      </c>
      <c r="F3699" s="166" t="s">
        <v>39</v>
      </c>
      <c r="G3699" s="9">
        <v>1.44</v>
      </c>
      <c r="H3699" s="8"/>
      <c r="I3699" s="8"/>
      <c r="J3699" s="174"/>
      <c r="K3699" s="10"/>
      <c r="L3699" s="190">
        <f>VLOOKUP('Tabela STJ'!$F$5:$F$5098,'R$ REAJUSTADO'!$M$2:$N$44,2,FALSE)</f>
        <v>11.98</v>
      </c>
      <c r="M3699" s="53">
        <f t="shared" ref="M3699:M3729" si="156">L3699*E3699</f>
        <v>0.47920000000000001</v>
      </c>
      <c r="N3699" s="52">
        <f>G3699*'R$ REAJUSTADO'!$P$13</f>
        <v>19.8432</v>
      </c>
      <c r="O3699" s="11">
        <v>0</v>
      </c>
      <c r="P3699" s="205">
        <f t="shared" si="152"/>
        <v>20.322399999999998</v>
      </c>
      <c r="Q3699" s="201" t="s">
        <v>5171</v>
      </c>
    </row>
    <row r="3700" spans="1:17" s="12" customFormat="1">
      <c r="A3700" s="119" t="s">
        <v>4330</v>
      </c>
      <c r="B3700" s="6" t="s">
        <v>4479</v>
      </c>
      <c r="C3700" s="148" t="s">
        <v>9009</v>
      </c>
      <c r="D3700" s="132" t="s">
        <v>3303</v>
      </c>
      <c r="E3700" s="8">
        <v>0.04</v>
      </c>
      <c r="F3700" s="166" t="s">
        <v>39</v>
      </c>
      <c r="G3700" s="9">
        <v>1.44</v>
      </c>
      <c r="H3700" s="8"/>
      <c r="I3700" s="8"/>
      <c r="J3700" s="174"/>
      <c r="K3700" s="10"/>
      <c r="L3700" s="190">
        <f>VLOOKUP('Tabela STJ'!$F$5:$F$5098,'R$ REAJUSTADO'!$M$2:$N$44,2,FALSE)</f>
        <v>11.98</v>
      </c>
      <c r="M3700" s="53">
        <f t="shared" si="156"/>
        <v>0.47920000000000001</v>
      </c>
      <c r="N3700" s="52">
        <f>G3700*'R$ REAJUSTADO'!$P$13</f>
        <v>19.8432</v>
      </c>
      <c r="O3700" s="11">
        <v>0</v>
      </c>
      <c r="P3700" s="205">
        <f t="shared" si="152"/>
        <v>20.322399999999998</v>
      </c>
      <c r="Q3700" s="201" t="s">
        <v>5171</v>
      </c>
    </row>
    <row r="3701" spans="1:17" s="12" customFormat="1">
      <c r="A3701" s="119" t="s">
        <v>4330</v>
      </c>
      <c r="B3701" s="6" t="s">
        <v>4479</v>
      </c>
      <c r="C3701" s="148" t="s">
        <v>9010</v>
      </c>
      <c r="D3701" s="132" t="s">
        <v>3305</v>
      </c>
      <c r="E3701" s="8">
        <v>0.1</v>
      </c>
      <c r="F3701" s="166" t="s">
        <v>39</v>
      </c>
      <c r="G3701" s="9">
        <v>1.647</v>
      </c>
      <c r="H3701" s="8"/>
      <c r="I3701" s="8"/>
      <c r="J3701" s="174"/>
      <c r="K3701" s="10"/>
      <c r="L3701" s="190">
        <f>VLOOKUP('Tabela STJ'!$F$5:$F$5098,'R$ REAJUSTADO'!$M$2:$N$44,2,FALSE)</f>
        <v>11.98</v>
      </c>
      <c r="M3701" s="53">
        <f t="shared" si="156"/>
        <v>1.1980000000000002</v>
      </c>
      <c r="N3701" s="52">
        <f>G3701*'R$ REAJUSTADO'!$P$13</f>
        <v>22.69566</v>
      </c>
      <c r="O3701" s="11">
        <v>0</v>
      </c>
      <c r="P3701" s="205">
        <f t="shared" si="152"/>
        <v>23.893660000000001</v>
      </c>
      <c r="Q3701" s="201" t="s">
        <v>5171</v>
      </c>
    </row>
    <row r="3702" spans="1:17" s="12" customFormat="1">
      <c r="A3702" s="119" t="s">
        <v>4330</v>
      </c>
      <c r="B3702" s="6" t="s">
        <v>4479</v>
      </c>
      <c r="C3702" s="148" t="s">
        <v>9011</v>
      </c>
      <c r="D3702" s="132" t="s">
        <v>3306</v>
      </c>
      <c r="E3702" s="18">
        <v>0.1</v>
      </c>
      <c r="F3702" s="166" t="s">
        <v>39</v>
      </c>
      <c r="G3702" s="9">
        <v>2.097</v>
      </c>
      <c r="H3702" s="8"/>
      <c r="I3702" s="8"/>
      <c r="J3702" s="174"/>
      <c r="K3702" s="10"/>
      <c r="L3702" s="190">
        <f>VLOOKUP('Tabela STJ'!$F$5:$F$5098,'R$ REAJUSTADO'!$M$2:$N$44,2,FALSE)</f>
        <v>11.98</v>
      </c>
      <c r="M3702" s="53">
        <f t="shared" si="156"/>
        <v>1.1980000000000002</v>
      </c>
      <c r="N3702" s="52">
        <f>G3702*'R$ REAJUSTADO'!$P$13</f>
        <v>28.896659999999997</v>
      </c>
      <c r="O3702" s="11">
        <v>0</v>
      </c>
      <c r="P3702" s="205">
        <f t="shared" si="152"/>
        <v>30.094659999999998</v>
      </c>
      <c r="Q3702" s="201" t="s">
        <v>5171</v>
      </c>
    </row>
    <row r="3703" spans="1:17" s="12" customFormat="1">
      <c r="A3703" s="119" t="s">
        <v>4330</v>
      </c>
      <c r="B3703" s="6" t="s">
        <v>4479</v>
      </c>
      <c r="C3703" s="148" t="s">
        <v>9012</v>
      </c>
      <c r="D3703" s="132" t="s">
        <v>3307</v>
      </c>
      <c r="E3703" s="8">
        <v>0.04</v>
      </c>
      <c r="F3703" s="166" t="s">
        <v>39</v>
      </c>
      <c r="G3703" s="9">
        <v>1.0529999999999999</v>
      </c>
      <c r="H3703" s="8"/>
      <c r="I3703" s="8"/>
      <c r="J3703" s="174"/>
      <c r="K3703" s="10"/>
      <c r="L3703" s="190">
        <f>VLOOKUP('Tabela STJ'!$F$5:$F$5098,'R$ REAJUSTADO'!$M$2:$N$44,2,FALSE)</f>
        <v>11.98</v>
      </c>
      <c r="M3703" s="53">
        <f t="shared" si="156"/>
        <v>0.47920000000000001</v>
      </c>
      <c r="N3703" s="52">
        <f>G3703*'R$ REAJUSTADO'!$P$13</f>
        <v>14.510339999999998</v>
      </c>
      <c r="O3703" s="11">
        <v>0</v>
      </c>
      <c r="P3703" s="205">
        <f t="shared" si="152"/>
        <v>14.989539999999998</v>
      </c>
      <c r="Q3703" s="201" t="s">
        <v>5171</v>
      </c>
    </row>
    <row r="3704" spans="1:17" s="12" customFormat="1" ht="30">
      <c r="A3704" s="119" t="s">
        <v>4330</v>
      </c>
      <c r="B3704" s="6" t="s">
        <v>4479</v>
      </c>
      <c r="C3704" s="148" t="s">
        <v>9013</v>
      </c>
      <c r="D3704" s="132" t="s">
        <v>3308</v>
      </c>
      <c r="E3704" s="8">
        <v>0.04</v>
      </c>
      <c r="F3704" s="166" t="s">
        <v>39</v>
      </c>
      <c r="G3704" s="9">
        <v>0.9</v>
      </c>
      <c r="H3704" s="8"/>
      <c r="I3704" s="8"/>
      <c r="J3704" s="174"/>
      <c r="K3704" s="10"/>
      <c r="L3704" s="190">
        <f>VLOOKUP('Tabela STJ'!$F$5:$F$5098,'R$ REAJUSTADO'!$M$2:$N$44,2,FALSE)</f>
        <v>11.98</v>
      </c>
      <c r="M3704" s="53">
        <f t="shared" si="156"/>
        <v>0.47920000000000001</v>
      </c>
      <c r="N3704" s="52">
        <f>G3704*'R$ REAJUSTADO'!$P$13</f>
        <v>12.401999999999999</v>
      </c>
      <c r="O3704" s="11">
        <v>0</v>
      </c>
      <c r="P3704" s="205">
        <f t="shared" si="152"/>
        <v>12.8812</v>
      </c>
      <c r="Q3704" s="201" t="s">
        <v>5171</v>
      </c>
    </row>
    <row r="3705" spans="1:17" s="12" customFormat="1">
      <c r="A3705" s="119" t="s">
        <v>4330</v>
      </c>
      <c r="B3705" s="6" t="s">
        <v>4479</v>
      </c>
      <c r="C3705" s="148" t="s">
        <v>9014</v>
      </c>
      <c r="D3705" s="132" t="s">
        <v>3309</v>
      </c>
      <c r="E3705" s="8">
        <v>0.1</v>
      </c>
      <c r="F3705" s="166" t="s">
        <v>39</v>
      </c>
      <c r="G3705" s="9">
        <v>2.7269999999999999</v>
      </c>
      <c r="H3705" s="8"/>
      <c r="I3705" s="8"/>
      <c r="J3705" s="174"/>
      <c r="K3705" s="10"/>
      <c r="L3705" s="190">
        <f>VLOOKUP('Tabela STJ'!$F$5:$F$5098,'R$ REAJUSTADO'!$M$2:$N$44,2,FALSE)</f>
        <v>11.98</v>
      </c>
      <c r="M3705" s="53">
        <f t="shared" si="156"/>
        <v>1.1980000000000002</v>
      </c>
      <c r="N3705" s="52">
        <f>G3705*'R$ REAJUSTADO'!$P$13</f>
        <v>37.578059999999994</v>
      </c>
      <c r="O3705" s="11">
        <v>0</v>
      </c>
      <c r="P3705" s="205">
        <f t="shared" si="152"/>
        <v>38.776059999999994</v>
      </c>
      <c r="Q3705" s="201" t="s">
        <v>5171</v>
      </c>
    </row>
    <row r="3706" spans="1:17" s="12" customFormat="1">
      <c r="A3706" s="119" t="s">
        <v>4330</v>
      </c>
      <c r="B3706" s="6" t="s">
        <v>4479</v>
      </c>
      <c r="C3706" s="148" t="s">
        <v>9015</v>
      </c>
      <c r="D3706" s="132" t="s">
        <v>3310</v>
      </c>
      <c r="E3706" s="8">
        <v>0.04</v>
      </c>
      <c r="F3706" s="166" t="s">
        <v>39</v>
      </c>
      <c r="G3706" s="9">
        <v>0.9</v>
      </c>
      <c r="H3706" s="8"/>
      <c r="I3706" s="8"/>
      <c r="J3706" s="174"/>
      <c r="K3706" s="10"/>
      <c r="L3706" s="190">
        <f>VLOOKUP('Tabela STJ'!$F$5:$F$5098,'R$ REAJUSTADO'!$M$2:$N$44,2,FALSE)</f>
        <v>11.98</v>
      </c>
      <c r="M3706" s="53">
        <f t="shared" si="156"/>
        <v>0.47920000000000001</v>
      </c>
      <c r="N3706" s="52">
        <f>G3706*'R$ REAJUSTADO'!$P$13</f>
        <v>12.401999999999999</v>
      </c>
      <c r="O3706" s="11">
        <v>0</v>
      </c>
      <c r="P3706" s="205">
        <f t="shared" si="152"/>
        <v>12.8812</v>
      </c>
      <c r="Q3706" s="201" t="s">
        <v>5171</v>
      </c>
    </row>
    <row r="3707" spans="1:17" s="12" customFormat="1">
      <c r="A3707" s="119" t="s">
        <v>4330</v>
      </c>
      <c r="B3707" s="6" t="s">
        <v>4479</v>
      </c>
      <c r="C3707" s="148" t="s">
        <v>9016</v>
      </c>
      <c r="D3707" s="132" t="s">
        <v>3311</v>
      </c>
      <c r="E3707" s="8">
        <v>0.04</v>
      </c>
      <c r="F3707" s="166" t="s">
        <v>39</v>
      </c>
      <c r="G3707" s="9">
        <v>1.44</v>
      </c>
      <c r="H3707" s="8"/>
      <c r="I3707" s="8"/>
      <c r="J3707" s="174"/>
      <c r="K3707" s="10"/>
      <c r="L3707" s="190">
        <f>VLOOKUP('Tabela STJ'!$F$5:$F$5098,'R$ REAJUSTADO'!$M$2:$N$44,2,FALSE)</f>
        <v>11.98</v>
      </c>
      <c r="M3707" s="53">
        <f t="shared" si="156"/>
        <v>0.47920000000000001</v>
      </c>
      <c r="N3707" s="52">
        <f>G3707*'R$ REAJUSTADO'!$P$13</f>
        <v>19.8432</v>
      </c>
      <c r="O3707" s="11">
        <v>0</v>
      </c>
      <c r="P3707" s="205">
        <f t="shared" si="152"/>
        <v>20.322399999999998</v>
      </c>
      <c r="Q3707" s="201" t="s">
        <v>5171</v>
      </c>
    </row>
    <row r="3708" spans="1:17" s="12" customFormat="1">
      <c r="A3708" s="119" t="s">
        <v>4330</v>
      </c>
      <c r="B3708" s="6" t="s">
        <v>4479</v>
      </c>
      <c r="C3708" s="148" t="s">
        <v>9017</v>
      </c>
      <c r="D3708" s="132" t="s">
        <v>3313</v>
      </c>
      <c r="E3708" s="8">
        <v>0.1</v>
      </c>
      <c r="F3708" s="166" t="s">
        <v>39</v>
      </c>
      <c r="G3708" s="9">
        <v>2.34</v>
      </c>
      <c r="H3708" s="8"/>
      <c r="I3708" s="8"/>
      <c r="J3708" s="174"/>
      <c r="K3708" s="10"/>
      <c r="L3708" s="190">
        <f>VLOOKUP('Tabela STJ'!$F$5:$F$5098,'R$ REAJUSTADO'!$M$2:$N$44,2,FALSE)</f>
        <v>11.98</v>
      </c>
      <c r="M3708" s="53">
        <f t="shared" si="156"/>
        <v>1.1980000000000002</v>
      </c>
      <c r="N3708" s="52">
        <f>G3708*'R$ REAJUSTADO'!$P$13</f>
        <v>32.245199999999997</v>
      </c>
      <c r="O3708" s="11">
        <v>0</v>
      </c>
      <c r="P3708" s="205">
        <f t="shared" si="152"/>
        <v>33.443199999999997</v>
      </c>
      <c r="Q3708" s="201" t="s">
        <v>5171</v>
      </c>
    </row>
    <row r="3709" spans="1:17" s="12" customFormat="1">
      <c r="A3709" s="119" t="s">
        <v>4330</v>
      </c>
      <c r="B3709" s="6" t="s">
        <v>4479</v>
      </c>
      <c r="C3709" s="148" t="s">
        <v>9018</v>
      </c>
      <c r="D3709" s="132" t="s">
        <v>3314</v>
      </c>
      <c r="E3709" s="8">
        <v>0.1</v>
      </c>
      <c r="F3709" s="166" t="s">
        <v>39</v>
      </c>
      <c r="G3709" s="9">
        <v>2.097</v>
      </c>
      <c r="H3709" s="8"/>
      <c r="I3709" s="8"/>
      <c r="J3709" s="174"/>
      <c r="K3709" s="10"/>
      <c r="L3709" s="190">
        <f>VLOOKUP('Tabela STJ'!$F$5:$F$5098,'R$ REAJUSTADO'!$M$2:$N$44,2,FALSE)</f>
        <v>11.98</v>
      </c>
      <c r="M3709" s="53">
        <f t="shared" si="156"/>
        <v>1.1980000000000002</v>
      </c>
      <c r="N3709" s="52">
        <f>G3709*'R$ REAJUSTADO'!$P$13</f>
        <v>28.896659999999997</v>
      </c>
      <c r="O3709" s="11">
        <v>0</v>
      </c>
      <c r="P3709" s="205">
        <f t="shared" si="152"/>
        <v>30.094659999999998</v>
      </c>
      <c r="Q3709" s="201" t="s">
        <v>5171</v>
      </c>
    </row>
    <row r="3710" spans="1:17" s="12" customFormat="1">
      <c r="A3710" s="119" t="s">
        <v>4330</v>
      </c>
      <c r="B3710" s="6" t="s">
        <v>4479</v>
      </c>
      <c r="C3710" s="148" t="s">
        <v>9019</v>
      </c>
      <c r="D3710" s="132" t="s">
        <v>3315</v>
      </c>
      <c r="E3710" s="8">
        <v>0.1</v>
      </c>
      <c r="F3710" s="166" t="s">
        <v>39</v>
      </c>
      <c r="G3710" s="9">
        <v>1.647</v>
      </c>
      <c r="H3710" s="8"/>
      <c r="I3710" s="8"/>
      <c r="J3710" s="174"/>
      <c r="K3710" s="10"/>
      <c r="L3710" s="190">
        <f>VLOOKUP('Tabela STJ'!$F$5:$F$5098,'R$ REAJUSTADO'!$M$2:$N$44,2,FALSE)</f>
        <v>11.98</v>
      </c>
      <c r="M3710" s="53">
        <f t="shared" si="156"/>
        <v>1.1980000000000002</v>
      </c>
      <c r="N3710" s="52">
        <f>G3710*'R$ REAJUSTADO'!$P$13</f>
        <v>22.69566</v>
      </c>
      <c r="O3710" s="11">
        <v>0</v>
      </c>
      <c r="P3710" s="205">
        <f t="shared" si="152"/>
        <v>23.893660000000001</v>
      </c>
      <c r="Q3710" s="201" t="s">
        <v>5171</v>
      </c>
    </row>
    <row r="3711" spans="1:17" s="12" customFormat="1">
      <c r="A3711" s="119" t="s">
        <v>4330</v>
      </c>
      <c r="B3711" s="6" t="s">
        <v>4479</v>
      </c>
      <c r="C3711" s="148" t="s">
        <v>9020</v>
      </c>
      <c r="D3711" s="132" t="s">
        <v>3316</v>
      </c>
      <c r="E3711" s="8">
        <v>0.04</v>
      </c>
      <c r="F3711" s="166" t="s">
        <v>39</v>
      </c>
      <c r="G3711" s="9">
        <v>1.44</v>
      </c>
      <c r="H3711" s="8"/>
      <c r="I3711" s="8"/>
      <c r="J3711" s="174"/>
      <c r="K3711" s="10"/>
      <c r="L3711" s="190">
        <f>VLOOKUP('Tabela STJ'!$F$5:$F$5098,'R$ REAJUSTADO'!$M$2:$N$44,2,FALSE)</f>
        <v>11.98</v>
      </c>
      <c r="M3711" s="53">
        <f t="shared" si="156"/>
        <v>0.47920000000000001</v>
      </c>
      <c r="N3711" s="52">
        <f>G3711*'R$ REAJUSTADO'!$P$13</f>
        <v>19.8432</v>
      </c>
      <c r="O3711" s="11">
        <v>0</v>
      </c>
      <c r="P3711" s="205">
        <f t="shared" si="152"/>
        <v>20.322399999999998</v>
      </c>
      <c r="Q3711" s="201" t="s">
        <v>5171</v>
      </c>
    </row>
    <row r="3712" spans="1:17" s="12" customFormat="1">
      <c r="A3712" s="119" t="s">
        <v>4330</v>
      </c>
      <c r="B3712" s="6" t="s">
        <v>4479</v>
      </c>
      <c r="C3712" s="148" t="s">
        <v>9021</v>
      </c>
      <c r="D3712" s="132" t="s">
        <v>3317</v>
      </c>
      <c r="E3712" s="8">
        <v>0.1</v>
      </c>
      <c r="F3712" s="166" t="s">
        <v>39</v>
      </c>
      <c r="G3712" s="9">
        <v>2.097</v>
      </c>
      <c r="H3712" s="8"/>
      <c r="I3712" s="8"/>
      <c r="J3712" s="174"/>
      <c r="K3712" s="10"/>
      <c r="L3712" s="190">
        <f>VLOOKUP('Tabela STJ'!$F$5:$F$5098,'R$ REAJUSTADO'!$M$2:$N$44,2,FALSE)</f>
        <v>11.98</v>
      </c>
      <c r="M3712" s="53">
        <f t="shared" si="156"/>
        <v>1.1980000000000002</v>
      </c>
      <c r="N3712" s="52">
        <f>G3712*'R$ REAJUSTADO'!$P$13</f>
        <v>28.896659999999997</v>
      </c>
      <c r="O3712" s="11">
        <v>0</v>
      </c>
      <c r="P3712" s="205">
        <f t="shared" si="152"/>
        <v>30.094659999999998</v>
      </c>
      <c r="Q3712" s="201" t="s">
        <v>5171</v>
      </c>
    </row>
    <row r="3713" spans="1:17" s="12" customFormat="1">
      <c r="A3713" s="119" t="s">
        <v>4330</v>
      </c>
      <c r="B3713" s="6" t="s">
        <v>4479</v>
      </c>
      <c r="C3713" s="148" t="s">
        <v>9022</v>
      </c>
      <c r="D3713" s="132" t="s">
        <v>3318</v>
      </c>
      <c r="E3713" s="8">
        <v>0.04</v>
      </c>
      <c r="F3713" s="166" t="s">
        <v>39</v>
      </c>
      <c r="G3713" s="9">
        <v>0.9</v>
      </c>
      <c r="H3713" s="8"/>
      <c r="I3713" s="8"/>
      <c r="J3713" s="174"/>
      <c r="K3713" s="10"/>
      <c r="L3713" s="190">
        <f>VLOOKUP('Tabela STJ'!$F$5:$F$5098,'R$ REAJUSTADO'!$M$2:$N$44,2,FALSE)</f>
        <v>11.98</v>
      </c>
      <c r="M3713" s="53">
        <f t="shared" si="156"/>
        <v>0.47920000000000001</v>
      </c>
      <c r="N3713" s="52">
        <f>G3713*'R$ REAJUSTADO'!$P$13</f>
        <v>12.401999999999999</v>
      </c>
      <c r="O3713" s="11">
        <v>0</v>
      </c>
      <c r="P3713" s="205">
        <f t="shared" si="152"/>
        <v>12.8812</v>
      </c>
      <c r="Q3713" s="201" t="s">
        <v>5171</v>
      </c>
    </row>
    <row r="3714" spans="1:17" s="12" customFormat="1" ht="30">
      <c r="A3714" s="119" t="s">
        <v>4330</v>
      </c>
      <c r="B3714" s="6" t="s">
        <v>4479</v>
      </c>
      <c r="C3714" s="148" t="s">
        <v>9023</v>
      </c>
      <c r="D3714" s="132" t="s">
        <v>3319</v>
      </c>
      <c r="E3714" s="18">
        <v>0.1</v>
      </c>
      <c r="F3714" s="166" t="s">
        <v>39</v>
      </c>
      <c r="G3714" s="9">
        <v>2.7269999999999999</v>
      </c>
      <c r="H3714" s="8"/>
      <c r="I3714" s="8"/>
      <c r="J3714" s="174"/>
      <c r="K3714" s="10"/>
      <c r="L3714" s="190">
        <f>VLOOKUP('Tabela STJ'!$F$5:$F$5098,'R$ REAJUSTADO'!$M$2:$N$44,2,FALSE)</f>
        <v>11.98</v>
      </c>
      <c r="M3714" s="53">
        <f t="shared" si="156"/>
        <v>1.1980000000000002</v>
      </c>
      <c r="N3714" s="52">
        <f>G3714*'R$ REAJUSTADO'!$P$13</f>
        <v>37.578059999999994</v>
      </c>
      <c r="O3714" s="11">
        <v>0</v>
      </c>
      <c r="P3714" s="205">
        <f t="shared" si="152"/>
        <v>38.776059999999994</v>
      </c>
      <c r="Q3714" s="201" t="s">
        <v>5171</v>
      </c>
    </row>
    <row r="3715" spans="1:17" s="12" customFormat="1">
      <c r="A3715" s="119" t="s">
        <v>4330</v>
      </c>
      <c r="B3715" s="6" t="s">
        <v>4479</v>
      </c>
      <c r="C3715" s="148" t="s">
        <v>9024</v>
      </c>
      <c r="D3715" s="132" t="s">
        <v>3320</v>
      </c>
      <c r="E3715" s="8">
        <v>0.1</v>
      </c>
      <c r="F3715" s="166" t="s">
        <v>39</v>
      </c>
      <c r="G3715" s="9">
        <v>1.647</v>
      </c>
      <c r="H3715" s="8"/>
      <c r="I3715" s="8"/>
      <c r="J3715" s="174"/>
      <c r="K3715" s="10"/>
      <c r="L3715" s="190">
        <f>VLOOKUP('Tabela STJ'!$F$5:$F$5098,'R$ REAJUSTADO'!$M$2:$N$44,2,FALSE)</f>
        <v>11.98</v>
      </c>
      <c r="M3715" s="53">
        <f t="shared" si="156"/>
        <v>1.1980000000000002</v>
      </c>
      <c r="N3715" s="52">
        <f>G3715*'R$ REAJUSTADO'!$P$13</f>
        <v>22.69566</v>
      </c>
      <c r="O3715" s="11">
        <v>0</v>
      </c>
      <c r="P3715" s="205">
        <f t="shared" si="152"/>
        <v>23.893660000000001</v>
      </c>
      <c r="Q3715" s="201" t="s">
        <v>5171</v>
      </c>
    </row>
    <row r="3716" spans="1:17" s="12" customFormat="1">
      <c r="A3716" s="119" t="s">
        <v>4330</v>
      </c>
      <c r="B3716" s="6" t="s">
        <v>4479</v>
      </c>
      <c r="C3716" s="148" t="s">
        <v>9025</v>
      </c>
      <c r="D3716" s="132" t="s">
        <v>3322</v>
      </c>
      <c r="E3716" s="8">
        <v>0.04</v>
      </c>
      <c r="F3716" s="166" t="s">
        <v>39</v>
      </c>
      <c r="G3716" s="9">
        <v>1.647</v>
      </c>
      <c r="H3716" s="8"/>
      <c r="I3716" s="8"/>
      <c r="J3716" s="174"/>
      <c r="K3716" s="10"/>
      <c r="L3716" s="190">
        <f>VLOOKUP('Tabela STJ'!$F$5:$F$5098,'R$ REAJUSTADO'!$M$2:$N$44,2,FALSE)</f>
        <v>11.98</v>
      </c>
      <c r="M3716" s="53">
        <f t="shared" si="156"/>
        <v>0.47920000000000001</v>
      </c>
      <c r="N3716" s="52">
        <f>G3716*'R$ REAJUSTADO'!$P$13</f>
        <v>22.69566</v>
      </c>
      <c r="O3716" s="11">
        <v>0</v>
      </c>
      <c r="P3716" s="205">
        <f t="shared" si="152"/>
        <v>23.174859999999999</v>
      </c>
      <c r="Q3716" s="201" t="s">
        <v>5171</v>
      </c>
    </row>
    <row r="3717" spans="1:17" s="12" customFormat="1">
      <c r="A3717" s="119" t="s">
        <v>4330</v>
      </c>
      <c r="B3717" s="6" t="s">
        <v>4479</v>
      </c>
      <c r="C3717" s="148" t="s">
        <v>9026</v>
      </c>
      <c r="D3717" s="132" t="s">
        <v>3323</v>
      </c>
      <c r="E3717" s="8">
        <v>0.04</v>
      </c>
      <c r="F3717" s="166" t="s">
        <v>39</v>
      </c>
      <c r="G3717" s="9">
        <v>1.44</v>
      </c>
      <c r="H3717" s="8"/>
      <c r="I3717" s="8"/>
      <c r="J3717" s="174"/>
      <c r="K3717" s="10"/>
      <c r="L3717" s="190">
        <f>VLOOKUP('Tabela STJ'!$F$5:$F$5098,'R$ REAJUSTADO'!$M$2:$N$44,2,FALSE)</f>
        <v>11.98</v>
      </c>
      <c r="M3717" s="53">
        <f t="shared" si="156"/>
        <v>0.47920000000000001</v>
      </c>
      <c r="N3717" s="52">
        <f>G3717*'R$ REAJUSTADO'!$P$13</f>
        <v>19.8432</v>
      </c>
      <c r="O3717" s="11">
        <v>0</v>
      </c>
      <c r="P3717" s="205">
        <f t="shared" si="152"/>
        <v>20.322399999999998</v>
      </c>
      <c r="Q3717" s="201" t="s">
        <v>5171</v>
      </c>
    </row>
    <row r="3718" spans="1:17" s="12" customFormat="1">
      <c r="A3718" s="119" t="s">
        <v>4330</v>
      </c>
      <c r="B3718" s="6" t="s">
        <v>4479</v>
      </c>
      <c r="C3718" s="148" t="s">
        <v>9027</v>
      </c>
      <c r="D3718" s="132" t="s">
        <v>3324</v>
      </c>
      <c r="E3718" s="8">
        <v>0.04</v>
      </c>
      <c r="F3718" s="166" t="s">
        <v>39</v>
      </c>
      <c r="G3718" s="9">
        <v>1.44</v>
      </c>
      <c r="H3718" s="8"/>
      <c r="I3718" s="8"/>
      <c r="J3718" s="174"/>
      <c r="K3718" s="10"/>
      <c r="L3718" s="190">
        <f>VLOOKUP('Tabela STJ'!$F$5:$F$5098,'R$ REAJUSTADO'!$M$2:$N$44,2,FALSE)</f>
        <v>11.98</v>
      </c>
      <c r="M3718" s="53">
        <f t="shared" si="156"/>
        <v>0.47920000000000001</v>
      </c>
      <c r="N3718" s="52">
        <f>G3718*'R$ REAJUSTADO'!$P$13</f>
        <v>19.8432</v>
      </c>
      <c r="O3718" s="11">
        <v>0</v>
      </c>
      <c r="P3718" s="205">
        <f t="shared" si="152"/>
        <v>20.322399999999998</v>
      </c>
      <c r="Q3718" s="201" t="s">
        <v>5171</v>
      </c>
    </row>
    <row r="3719" spans="1:17" s="12" customFormat="1">
      <c r="A3719" s="119" t="s">
        <v>4330</v>
      </c>
      <c r="B3719" s="6" t="s">
        <v>4479</v>
      </c>
      <c r="C3719" s="148" t="s">
        <v>9028</v>
      </c>
      <c r="D3719" s="132" t="s">
        <v>3325</v>
      </c>
      <c r="E3719" s="8">
        <v>0.04</v>
      </c>
      <c r="F3719" s="166" t="s">
        <v>39</v>
      </c>
      <c r="G3719" s="9">
        <v>1.44</v>
      </c>
      <c r="H3719" s="8"/>
      <c r="I3719" s="8"/>
      <c r="J3719" s="174"/>
      <c r="K3719" s="10"/>
      <c r="L3719" s="190">
        <f>VLOOKUP('Tabela STJ'!$F$5:$F$5098,'R$ REAJUSTADO'!$M$2:$N$44,2,FALSE)</f>
        <v>11.98</v>
      </c>
      <c r="M3719" s="53">
        <f t="shared" si="156"/>
        <v>0.47920000000000001</v>
      </c>
      <c r="N3719" s="52">
        <f>G3719*'R$ REAJUSTADO'!$P$13</f>
        <v>19.8432</v>
      </c>
      <c r="O3719" s="11">
        <v>0</v>
      </c>
      <c r="P3719" s="205">
        <f t="shared" si="152"/>
        <v>20.322399999999998</v>
      </c>
      <c r="Q3719" s="201" t="s">
        <v>5171</v>
      </c>
    </row>
    <row r="3720" spans="1:17" s="12" customFormat="1">
      <c r="A3720" s="119" t="s">
        <v>4330</v>
      </c>
      <c r="B3720" s="6" t="s">
        <v>4479</v>
      </c>
      <c r="C3720" s="148" t="s">
        <v>9029</v>
      </c>
      <c r="D3720" s="132" t="s">
        <v>3327</v>
      </c>
      <c r="E3720" s="8">
        <v>0.1</v>
      </c>
      <c r="F3720" s="166" t="s">
        <v>39</v>
      </c>
      <c r="G3720" s="9">
        <v>2.34</v>
      </c>
      <c r="H3720" s="8"/>
      <c r="I3720" s="8"/>
      <c r="J3720" s="174"/>
      <c r="K3720" s="10"/>
      <c r="L3720" s="190">
        <f>VLOOKUP('Tabela STJ'!$F$5:$F$5098,'R$ REAJUSTADO'!$M$2:$N$44,2,FALSE)</f>
        <v>11.98</v>
      </c>
      <c r="M3720" s="53">
        <f t="shared" si="156"/>
        <v>1.1980000000000002</v>
      </c>
      <c r="N3720" s="52">
        <f>G3720*'R$ REAJUSTADO'!$P$13</f>
        <v>32.245199999999997</v>
      </c>
      <c r="O3720" s="11">
        <v>0</v>
      </c>
      <c r="P3720" s="205">
        <f t="shared" si="152"/>
        <v>33.443199999999997</v>
      </c>
      <c r="Q3720" s="201" t="s">
        <v>5171</v>
      </c>
    </row>
    <row r="3721" spans="1:17" s="12" customFormat="1">
      <c r="A3721" s="119" t="s">
        <v>4330</v>
      </c>
      <c r="B3721" s="6" t="s">
        <v>4479</v>
      </c>
      <c r="C3721" s="148" t="s">
        <v>9030</v>
      </c>
      <c r="D3721" s="132" t="s">
        <v>3328</v>
      </c>
      <c r="E3721" s="8">
        <v>0.04</v>
      </c>
      <c r="F3721" s="166" t="s">
        <v>39</v>
      </c>
      <c r="G3721" s="9">
        <v>0.72</v>
      </c>
      <c r="H3721" s="8"/>
      <c r="I3721" s="8"/>
      <c r="J3721" s="174"/>
      <c r="K3721" s="10"/>
      <c r="L3721" s="190">
        <f>VLOOKUP('Tabela STJ'!$F$5:$F$5098,'R$ REAJUSTADO'!$M$2:$N$44,2,FALSE)</f>
        <v>11.98</v>
      </c>
      <c r="M3721" s="53">
        <f t="shared" si="156"/>
        <v>0.47920000000000001</v>
      </c>
      <c r="N3721" s="52">
        <f>G3721*'R$ REAJUSTADO'!$P$13</f>
        <v>9.9215999999999998</v>
      </c>
      <c r="O3721" s="11">
        <v>0</v>
      </c>
      <c r="P3721" s="205">
        <f t="shared" si="152"/>
        <v>10.4008</v>
      </c>
      <c r="Q3721" s="201" t="s">
        <v>5171</v>
      </c>
    </row>
    <row r="3722" spans="1:17" s="12" customFormat="1">
      <c r="A3722" s="119" t="s">
        <v>4330</v>
      </c>
      <c r="B3722" s="6" t="s">
        <v>4479</v>
      </c>
      <c r="C3722" s="148" t="s">
        <v>9031</v>
      </c>
      <c r="D3722" s="132" t="s">
        <v>3329</v>
      </c>
      <c r="E3722" s="18">
        <v>0.1</v>
      </c>
      <c r="F3722" s="166" t="s">
        <v>39</v>
      </c>
      <c r="G3722" s="9">
        <v>2.097</v>
      </c>
      <c r="H3722" s="8"/>
      <c r="I3722" s="8"/>
      <c r="J3722" s="174"/>
      <c r="K3722" s="10"/>
      <c r="L3722" s="190">
        <f>VLOOKUP('Tabela STJ'!$F$5:$F$5098,'R$ REAJUSTADO'!$M$2:$N$44,2,FALSE)</f>
        <v>11.98</v>
      </c>
      <c r="M3722" s="53">
        <f t="shared" si="156"/>
        <v>1.1980000000000002</v>
      </c>
      <c r="N3722" s="52">
        <f>G3722*'R$ REAJUSTADO'!$P$13</f>
        <v>28.896659999999997</v>
      </c>
      <c r="O3722" s="11">
        <v>0</v>
      </c>
      <c r="P3722" s="205">
        <f t="shared" si="152"/>
        <v>30.094659999999998</v>
      </c>
      <c r="Q3722" s="201" t="s">
        <v>5171</v>
      </c>
    </row>
    <row r="3723" spans="1:17" s="12" customFormat="1" ht="30">
      <c r="A3723" s="119" t="s">
        <v>4330</v>
      </c>
      <c r="B3723" s="6" t="s">
        <v>4479</v>
      </c>
      <c r="C3723" s="148" t="s">
        <v>9032</v>
      </c>
      <c r="D3723" s="132" t="s">
        <v>3330</v>
      </c>
      <c r="E3723" s="8">
        <v>0.1</v>
      </c>
      <c r="F3723" s="166" t="s">
        <v>39</v>
      </c>
      <c r="G3723" s="9">
        <v>1.647</v>
      </c>
      <c r="H3723" s="8"/>
      <c r="I3723" s="8"/>
      <c r="J3723" s="174"/>
      <c r="K3723" s="10"/>
      <c r="L3723" s="190">
        <f>VLOOKUP('Tabela STJ'!$F$5:$F$5098,'R$ REAJUSTADO'!$M$2:$N$44,2,FALSE)</f>
        <v>11.98</v>
      </c>
      <c r="M3723" s="53">
        <f t="shared" si="156"/>
        <v>1.1980000000000002</v>
      </c>
      <c r="N3723" s="52">
        <f>G3723*'R$ REAJUSTADO'!$P$13</f>
        <v>22.69566</v>
      </c>
      <c r="O3723" s="11">
        <v>0</v>
      </c>
      <c r="P3723" s="205">
        <f t="shared" si="152"/>
        <v>23.893660000000001</v>
      </c>
      <c r="Q3723" s="201" t="s">
        <v>5171</v>
      </c>
    </row>
    <row r="3724" spans="1:17" s="12" customFormat="1">
      <c r="A3724" s="119" t="s">
        <v>4330</v>
      </c>
      <c r="B3724" s="6" t="s">
        <v>4479</v>
      </c>
      <c r="C3724" s="148" t="s">
        <v>9033</v>
      </c>
      <c r="D3724" s="132" t="s">
        <v>3299</v>
      </c>
      <c r="E3724" s="18">
        <v>0.1</v>
      </c>
      <c r="F3724" s="166" t="s">
        <v>39</v>
      </c>
      <c r="G3724" s="9">
        <v>2.097</v>
      </c>
      <c r="H3724" s="8"/>
      <c r="I3724" s="8"/>
      <c r="J3724" s="174"/>
      <c r="K3724" s="10"/>
      <c r="L3724" s="190">
        <f>VLOOKUP('Tabela STJ'!$F$5:$F$5098,'R$ REAJUSTADO'!$M$2:$N$44,2,FALSE)</f>
        <v>11.98</v>
      </c>
      <c r="M3724" s="53">
        <f t="shared" si="156"/>
        <v>1.1980000000000002</v>
      </c>
      <c r="N3724" s="52">
        <f>G3724*'R$ REAJUSTADO'!$P$13</f>
        <v>28.896659999999997</v>
      </c>
      <c r="O3724" s="11">
        <v>0</v>
      </c>
      <c r="P3724" s="205">
        <f t="shared" si="152"/>
        <v>30.094659999999998</v>
      </c>
      <c r="Q3724" s="201" t="s">
        <v>5171</v>
      </c>
    </row>
    <row r="3725" spans="1:17" s="12" customFormat="1">
      <c r="A3725" s="119" t="s">
        <v>4330</v>
      </c>
      <c r="B3725" s="6" t="s">
        <v>4479</v>
      </c>
      <c r="C3725" s="148" t="s">
        <v>9034</v>
      </c>
      <c r="D3725" s="132" t="s">
        <v>3304</v>
      </c>
      <c r="E3725" s="8">
        <v>0.75</v>
      </c>
      <c r="F3725" s="166" t="s">
        <v>39</v>
      </c>
      <c r="G3725" s="9">
        <v>29.79</v>
      </c>
      <c r="H3725" s="8"/>
      <c r="I3725" s="8"/>
      <c r="J3725" s="174"/>
      <c r="K3725" s="10"/>
      <c r="L3725" s="190">
        <f>VLOOKUP('Tabela STJ'!$F$5:$F$5098,'R$ REAJUSTADO'!$M$2:$N$44,2,FALSE)</f>
        <v>11.98</v>
      </c>
      <c r="M3725" s="53">
        <f t="shared" si="156"/>
        <v>8.9849999999999994</v>
      </c>
      <c r="N3725" s="52">
        <f>G3725*'R$ REAJUSTADO'!$P$13</f>
        <v>410.50619999999998</v>
      </c>
      <c r="O3725" s="11">
        <v>0</v>
      </c>
      <c r="P3725" s="205">
        <f t="shared" si="152"/>
        <v>419.49119999999999</v>
      </c>
      <c r="Q3725" s="201" t="s">
        <v>5171</v>
      </c>
    </row>
    <row r="3726" spans="1:17" s="12" customFormat="1">
      <c r="A3726" s="119" t="s">
        <v>4330</v>
      </c>
      <c r="B3726" s="6" t="s">
        <v>4479</v>
      </c>
      <c r="C3726" s="148" t="s">
        <v>9035</v>
      </c>
      <c r="D3726" s="132" t="s">
        <v>3312</v>
      </c>
      <c r="E3726" s="8">
        <v>0.1</v>
      </c>
      <c r="F3726" s="166" t="s">
        <v>39</v>
      </c>
      <c r="G3726" s="9">
        <v>3.2669999999999999</v>
      </c>
      <c r="H3726" s="8"/>
      <c r="I3726" s="8"/>
      <c r="J3726" s="174"/>
      <c r="K3726" s="10"/>
      <c r="L3726" s="190">
        <f>VLOOKUP('Tabela STJ'!$F$5:$F$5098,'R$ REAJUSTADO'!$M$2:$N$44,2,FALSE)</f>
        <v>11.98</v>
      </c>
      <c r="M3726" s="53">
        <f t="shared" si="156"/>
        <v>1.1980000000000002</v>
      </c>
      <c r="N3726" s="52">
        <f>G3726*'R$ REAJUSTADO'!$P$13</f>
        <v>45.019259999999996</v>
      </c>
      <c r="O3726" s="11">
        <v>0</v>
      </c>
      <c r="P3726" s="205">
        <f t="shared" si="152"/>
        <v>46.217259999999996</v>
      </c>
      <c r="Q3726" s="201" t="s">
        <v>5171</v>
      </c>
    </row>
    <row r="3727" spans="1:17" s="12" customFormat="1">
      <c r="A3727" s="119" t="s">
        <v>4330</v>
      </c>
      <c r="B3727" s="6" t="s">
        <v>4479</v>
      </c>
      <c r="C3727" s="148" t="s">
        <v>9036</v>
      </c>
      <c r="D3727" s="132" t="s">
        <v>3331</v>
      </c>
      <c r="E3727" s="8">
        <v>0.1</v>
      </c>
      <c r="F3727" s="166" t="s">
        <v>39</v>
      </c>
      <c r="G3727" s="9">
        <v>3.2669999999999999</v>
      </c>
      <c r="H3727" s="8"/>
      <c r="I3727" s="8"/>
      <c r="J3727" s="174"/>
      <c r="K3727" s="10"/>
      <c r="L3727" s="190">
        <f>VLOOKUP('Tabela STJ'!$F$5:$F$5098,'R$ REAJUSTADO'!$M$2:$N$44,2,FALSE)</f>
        <v>11.98</v>
      </c>
      <c r="M3727" s="53">
        <f t="shared" si="156"/>
        <v>1.1980000000000002</v>
      </c>
      <c r="N3727" s="52">
        <f>G3727*'R$ REAJUSTADO'!$P$13</f>
        <v>45.019259999999996</v>
      </c>
      <c r="O3727" s="11">
        <v>0</v>
      </c>
      <c r="P3727" s="205">
        <f t="shared" si="152"/>
        <v>46.217259999999996</v>
      </c>
      <c r="Q3727" s="201" t="s">
        <v>5171</v>
      </c>
    </row>
    <row r="3728" spans="1:17" s="12" customFormat="1">
      <c r="A3728" s="119" t="s">
        <v>4330</v>
      </c>
      <c r="B3728" s="6" t="s">
        <v>4479</v>
      </c>
      <c r="C3728" s="148" t="s">
        <v>9037</v>
      </c>
      <c r="D3728" s="132" t="s">
        <v>3326</v>
      </c>
      <c r="E3728" s="8">
        <v>0.01</v>
      </c>
      <c r="F3728" s="166" t="s">
        <v>39</v>
      </c>
      <c r="G3728" s="9">
        <v>1.04</v>
      </c>
      <c r="H3728" s="8"/>
      <c r="I3728" s="8"/>
      <c r="J3728" s="174"/>
      <c r="K3728" s="10"/>
      <c r="L3728" s="190">
        <f>VLOOKUP('Tabela STJ'!$F$5:$F$5098,'R$ REAJUSTADO'!$M$2:$N$44,2,FALSE)</f>
        <v>11.98</v>
      </c>
      <c r="M3728" s="53">
        <f t="shared" si="156"/>
        <v>0.1198</v>
      </c>
      <c r="N3728" s="52">
        <f>G3728*'R$ REAJUSTADO'!$P$13</f>
        <v>14.331199999999999</v>
      </c>
      <c r="O3728" s="11">
        <v>0</v>
      </c>
      <c r="P3728" s="205">
        <f t="shared" si="152"/>
        <v>14.450999999999999</v>
      </c>
      <c r="Q3728" s="201" t="s">
        <v>5171</v>
      </c>
    </row>
    <row r="3729" spans="1:17" s="12" customFormat="1">
      <c r="A3729" s="119" t="s">
        <v>4330</v>
      </c>
      <c r="B3729" s="6" t="s">
        <v>4479</v>
      </c>
      <c r="C3729" s="148" t="s">
        <v>9038</v>
      </c>
      <c r="D3729" s="132" t="s">
        <v>3321</v>
      </c>
      <c r="E3729" s="8">
        <v>0.1</v>
      </c>
      <c r="F3729" s="166" t="s">
        <v>39</v>
      </c>
      <c r="G3729" s="9">
        <v>2.7269999999999999</v>
      </c>
      <c r="H3729" s="8"/>
      <c r="I3729" s="8"/>
      <c r="J3729" s="174"/>
      <c r="K3729" s="10"/>
      <c r="L3729" s="190">
        <f>VLOOKUP('Tabela STJ'!$F$5:$F$5098,'R$ REAJUSTADO'!$M$2:$N$44,2,FALSE)</f>
        <v>11.98</v>
      </c>
      <c r="M3729" s="53">
        <f t="shared" si="156"/>
        <v>1.1980000000000002</v>
      </c>
      <c r="N3729" s="52">
        <f>G3729*'R$ REAJUSTADO'!$P$13</f>
        <v>37.578059999999994</v>
      </c>
      <c r="O3729" s="11">
        <v>0</v>
      </c>
      <c r="P3729" s="205">
        <f t="shared" si="152"/>
        <v>38.776059999999994</v>
      </c>
      <c r="Q3729" s="201" t="s">
        <v>5171</v>
      </c>
    </row>
    <row r="3730" spans="1:17" s="26" customFormat="1" ht="31.5">
      <c r="A3730" s="273" t="s">
        <v>5506</v>
      </c>
      <c r="B3730" s="273"/>
      <c r="C3730" s="273"/>
      <c r="D3730" s="273"/>
      <c r="E3730" s="273"/>
      <c r="F3730" s="273"/>
      <c r="G3730" s="273"/>
      <c r="H3730" s="273"/>
      <c r="I3730" s="273"/>
      <c r="J3730" s="273"/>
      <c r="K3730" s="273"/>
      <c r="L3730" s="273"/>
      <c r="M3730" s="273"/>
      <c r="N3730" s="273"/>
      <c r="O3730" s="273"/>
      <c r="P3730" s="273"/>
      <c r="Q3730" s="273"/>
    </row>
    <row r="3731" spans="1:17" s="12" customFormat="1">
      <c r="A3731" s="119" t="s">
        <v>4330</v>
      </c>
      <c r="B3731" s="6" t="s">
        <v>4480</v>
      </c>
      <c r="C3731" s="148" t="s">
        <v>9039</v>
      </c>
      <c r="D3731" s="132" t="s">
        <v>3333</v>
      </c>
      <c r="E3731" s="8">
        <v>0.25</v>
      </c>
      <c r="F3731" s="166" t="s">
        <v>39</v>
      </c>
      <c r="G3731" s="9">
        <v>21.852</v>
      </c>
      <c r="H3731" s="8"/>
      <c r="I3731" s="8"/>
      <c r="J3731" s="174"/>
      <c r="K3731" s="10"/>
      <c r="L3731" s="190">
        <f>VLOOKUP('Tabela STJ'!$F$5:$F$5098,'R$ REAJUSTADO'!$M$2:$N$44,2,FALSE)</f>
        <v>11.98</v>
      </c>
      <c r="M3731" s="53">
        <f t="shared" ref="M3731" si="157">L3731*E3731</f>
        <v>2.9950000000000001</v>
      </c>
      <c r="N3731" s="52">
        <f>G3731*'R$ REAJUSTADO'!$P$13</f>
        <v>301.12056000000001</v>
      </c>
      <c r="O3731" s="11">
        <v>0</v>
      </c>
      <c r="P3731" s="205">
        <f t="shared" si="152"/>
        <v>304.11556000000002</v>
      </c>
      <c r="Q3731" s="201" t="s">
        <v>5171</v>
      </c>
    </row>
    <row r="3732" spans="1:17" s="12" customFormat="1">
      <c r="A3732" s="119" t="s">
        <v>4330</v>
      </c>
      <c r="B3732" s="6" t="s">
        <v>4480</v>
      </c>
      <c r="C3732" s="148" t="s">
        <v>9040</v>
      </c>
      <c r="D3732" s="132" t="s">
        <v>3336</v>
      </c>
      <c r="E3732" s="8">
        <v>0.25</v>
      </c>
      <c r="F3732" s="166" t="s">
        <v>39</v>
      </c>
      <c r="G3732" s="9">
        <v>17.981999999999999</v>
      </c>
      <c r="H3732" s="8"/>
      <c r="I3732" s="8"/>
      <c r="J3732" s="174"/>
      <c r="K3732" s="10"/>
      <c r="L3732" s="190">
        <f>VLOOKUP('Tabela STJ'!$F$5:$F$5098,'R$ REAJUSTADO'!$M$2:$N$44,2,FALSE)</f>
        <v>11.98</v>
      </c>
      <c r="M3732" s="53">
        <f t="shared" ref="M3732:M3761" si="158">L3732*E3732</f>
        <v>2.9950000000000001</v>
      </c>
      <c r="N3732" s="52">
        <f>G3732*'R$ REAJUSTADO'!$P$13</f>
        <v>247.79195999999999</v>
      </c>
      <c r="O3732" s="11">
        <v>0</v>
      </c>
      <c r="P3732" s="205">
        <f t="shared" si="152"/>
        <v>250.78695999999999</v>
      </c>
      <c r="Q3732" s="201" t="s">
        <v>5171</v>
      </c>
    </row>
    <row r="3733" spans="1:17" s="12" customFormat="1">
      <c r="A3733" s="119" t="s">
        <v>4330</v>
      </c>
      <c r="B3733" s="6" t="s">
        <v>4480</v>
      </c>
      <c r="C3733" s="148" t="s">
        <v>9041</v>
      </c>
      <c r="D3733" s="132" t="s">
        <v>3337</v>
      </c>
      <c r="E3733" s="8">
        <v>0.25</v>
      </c>
      <c r="F3733" s="166" t="s">
        <v>39</v>
      </c>
      <c r="G3733" s="9">
        <v>25.245000000000001</v>
      </c>
      <c r="H3733" s="8"/>
      <c r="I3733" s="8"/>
      <c r="J3733" s="174"/>
      <c r="K3733" s="10"/>
      <c r="L3733" s="190">
        <f>VLOOKUP('Tabela STJ'!$F$5:$F$5098,'R$ REAJUSTADO'!$M$2:$N$44,2,FALSE)</f>
        <v>11.98</v>
      </c>
      <c r="M3733" s="53">
        <f t="shared" si="158"/>
        <v>2.9950000000000001</v>
      </c>
      <c r="N3733" s="52">
        <f>G3733*'R$ REAJUSTADO'!$P$13</f>
        <v>347.87610000000001</v>
      </c>
      <c r="O3733" s="11">
        <v>0</v>
      </c>
      <c r="P3733" s="205">
        <f t="shared" si="152"/>
        <v>350.87110000000001</v>
      </c>
      <c r="Q3733" s="201" t="s">
        <v>5171</v>
      </c>
    </row>
    <row r="3734" spans="1:17" s="12" customFormat="1">
      <c r="A3734" s="119" t="s">
        <v>4330</v>
      </c>
      <c r="B3734" s="6" t="s">
        <v>4480</v>
      </c>
      <c r="C3734" s="148" t="s">
        <v>9042</v>
      </c>
      <c r="D3734" s="132" t="s">
        <v>3338</v>
      </c>
      <c r="E3734" s="8">
        <v>0.25</v>
      </c>
      <c r="F3734" s="166" t="s">
        <v>39</v>
      </c>
      <c r="G3734" s="9">
        <v>29.97</v>
      </c>
      <c r="H3734" s="8"/>
      <c r="I3734" s="8"/>
      <c r="J3734" s="174"/>
      <c r="K3734" s="10"/>
      <c r="L3734" s="190">
        <f>VLOOKUP('Tabela STJ'!$F$5:$F$5098,'R$ REAJUSTADO'!$M$2:$N$44,2,FALSE)</f>
        <v>11.98</v>
      </c>
      <c r="M3734" s="53">
        <f t="shared" si="158"/>
        <v>2.9950000000000001</v>
      </c>
      <c r="N3734" s="52">
        <f>G3734*'R$ REAJUSTADO'!$P$13</f>
        <v>412.98659999999995</v>
      </c>
      <c r="O3734" s="11">
        <v>0</v>
      </c>
      <c r="P3734" s="205">
        <f t="shared" si="152"/>
        <v>415.98159999999996</v>
      </c>
      <c r="Q3734" s="201" t="s">
        <v>5171</v>
      </c>
    </row>
    <row r="3735" spans="1:17" s="12" customFormat="1">
      <c r="A3735" s="119" t="s">
        <v>4330</v>
      </c>
      <c r="B3735" s="6" t="s">
        <v>4480</v>
      </c>
      <c r="C3735" s="148" t="s">
        <v>9043</v>
      </c>
      <c r="D3735" s="132" t="s">
        <v>3340</v>
      </c>
      <c r="E3735" s="8">
        <v>0.25</v>
      </c>
      <c r="F3735" s="166" t="s">
        <v>39</v>
      </c>
      <c r="G3735" s="9">
        <v>25.478999999999999</v>
      </c>
      <c r="H3735" s="8"/>
      <c r="I3735" s="8"/>
      <c r="J3735" s="174"/>
      <c r="K3735" s="10"/>
      <c r="L3735" s="190">
        <f>VLOOKUP('Tabela STJ'!$F$5:$F$5098,'R$ REAJUSTADO'!$M$2:$N$44,2,FALSE)</f>
        <v>11.98</v>
      </c>
      <c r="M3735" s="53">
        <f t="shared" si="158"/>
        <v>2.9950000000000001</v>
      </c>
      <c r="N3735" s="52">
        <f>G3735*'R$ REAJUSTADO'!$P$13</f>
        <v>351.10061999999999</v>
      </c>
      <c r="O3735" s="11">
        <v>0</v>
      </c>
      <c r="P3735" s="205">
        <f t="shared" si="152"/>
        <v>354.09562</v>
      </c>
      <c r="Q3735" s="201" t="s">
        <v>5171</v>
      </c>
    </row>
    <row r="3736" spans="1:17" s="12" customFormat="1">
      <c r="A3736" s="119" t="s">
        <v>4330</v>
      </c>
      <c r="B3736" s="6" t="s">
        <v>4480</v>
      </c>
      <c r="C3736" s="148" t="s">
        <v>9044</v>
      </c>
      <c r="D3736" s="132" t="s">
        <v>3341</v>
      </c>
      <c r="E3736" s="8">
        <v>0.25</v>
      </c>
      <c r="F3736" s="166" t="s">
        <v>39</v>
      </c>
      <c r="G3736" s="9">
        <v>17.981999999999999</v>
      </c>
      <c r="H3736" s="8"/>
      <c r="I3736" s="8"/>
      <c r="J3736" s="174"/>
      <c r="K3736" s="10"/>
      <c r="L3736" s="190">
        <f>VLOOKUP('Tabela STJ'!$F$5:$F$5098,'R$ REAJUSTADO'!$M$2:$N$44,2,FALSE)</f>
        <v>11.98</v>
      </c>
      <c r="M3736" s="53">
        <f t="shared" si="158"/>
        <v>2.9950000000000001</v>
      </c>
      <c r="N3736" s="52">
        <f>G3736*'R$ REAJUSTADO'!$P$13</f>
        <v>247.79195999999999</v>
      </c>
      <c r="O3736" s="11">
        <v>0</v>
      </c>
      <c r="P3736" s="205">
        <f t="shared" si="152"/>
        <v>250.78695999999999</v>
      </c>
      <c r="Q3736" s="201" t="s">
        <v>5171</v>
      </c>
    </row>
    <row r="3737" spans="1:17" s="12" customFormat="1">
      <c r="A3737" s="119" t="s">
        <v>4330</v>
      </c>
      <c r="B3737" s="6" t="s">
        <v>4480</v>
      </c>
      <c r="C3737" s="148" t="s">
        <v>9045</v>
      </c>
      <c r="D3737" s="132" t="s">
        <v>3342</v>
      </c>
      <c r="E3737" s="8">
        <v>0.25</v>
      </c>
      <c r="F3737" s="166" t="s">
        <v>39</v>
      </c>
      <c r="G3737" s="9">
        <v>10.701000000000001</v>
      </c>
      <c r="H3737" s="8"/>
      <c r="I3737" s="8"/>
      <c r="J3737" s="174"/>
      <c r="K3737" s="10"/>
      <c r="L3737" s="190">
        <f>VLOOKUP('Tabela STJ'!$F$5:$F$5098,'R$ REAJUSTADO'!$M$2:$N$44,2,FALSE)</f>
        <v>11.98</v>
      </c>
      <c r="M3737" s="53">
        <f t="shared" si="158"/>
        <v>2.9950000000000001</v>
      </c>
      <c r="N3737" s="52">
        <f>G3737*'R$ REAJUSTADO'!$P$13</f>
        <v>147.45977999999999</v>
      </c>
      <c r="O3737" s="11">
        <v>0</v>
      </c>
      <c r="P3737" s="205">
        <f t="shared" si="152"/>
        <v>150.45478</v>
      </c>
      <c r="Q3737" s="201" t="s">
        <v>5171</v>
      </c>
    </row>
    <row r="3738" spans="1:17" s="12" customFormat="1">
      <c r="A3738" s="119" t="s">
        <v>4330</v>
      </c>
      <c r="B3738" s="6" t="s">
        <v>4480</v>
      </c>
      <c r="C3738" s="148" t="s">
        <v>9046</v>
      </c>
      <c r="D3738" s="132" t="s">
        <v>3343</v>
      </c>
      <c r="E3738" s="8">
        <v>0.25</v>
      </c>
      <c r="F3738" s="166" t="s">
        <v>39</v>
      </c>
      <c r="G3738" s="9">
        <v>25.478999999999999</v>
      </c>
      <c r="H3738" s="8"/>
      <c r="I3738" s="8"/>
      <c r="J3738" s="174"/>
      <c r="K3738" s="10"/>
      <c r="L3738" s="190">
        <f>VLOOKUP('Tabela STJ'!$F$5:$F$5098,'R$ REAJUSTADO'!$M$2:$N$44,2,FALSE)</f>
        <v>11.98</v>
      </c>
      <c r="M3738" s="53">
        <f t="shared" si="158"/>
        <v>2.9950000000000001</v>
      </c>
      <c r="N3738" s="52">
        <f>G3738*'R$ REAJUSTADO'!$P$13</f>
        <v>351.10061999999999</v>
      </c>
      <c r="O3738" s="11">
        <v>0</v>
      </c>
      <c r="P3738" s="205">
        <f t="shared" si="152"/>
        <v>354.09562</v>
      </c>
      <c r="Q3738" s="201" t="s">
        <v>5171</v>
      </c>
    </row>
    <row r="3739" spans="1:17" s="12" customFormat="1">
      <c r="A3739" s="119" t="s">
        <v>4330</v>
      </c>
      <c r="B3739" s="6" t="s">
        <v>4480</v>
      </c>
      <c r="C3739" s="148" t="s">
        <v>9047</v>
      </c>
      <c r="D3739" s="132" t="s">
        <v>3345</v>
      </c>
      <c r="E3739" s="8">
        <v>0.25</v>
      </c>
      <c r="F3739" s="166" t="s">
        <v>39</v>
      </c>
      <c r="G3739" s="9">
        <v>10.701000000000001</v>
      </c>
      <c r="H3739" s="8"/>
      <c r="I3739" s="8"/>
      <c r="J3739" s="174"/>
      <c r="K3739" s="10"/>
      <c r="L3739" s="190">
        <f>VLOOKUP('Tabela STJ'!$F$5:$F$5098,'R$ REAJUSTADO'!$M$2:$N$44,2,FALSE)</f>
        <v>11.98</v>
      </c>
      <c r="M3739" s="53">
        <f t="shared" si="158"/>
        <v>2.9950000000000001</v>
      </c>
      <c r="N3739" s="52">
        <f>G3739*'R$ REAJUSTADO'!$P$13</f>
        <v>147.45977999999999</v>
      </c>
      <c r="O3739" s="11">
        <v>0</v>
      </c>
      <c r="P3739" s="205">
        <f t="shared" si="152"/>
        <v>150.45478</v>
      </c>
      <c r="Q3739" s="201" t="s">
        <v>5171</v>
      </c>
    </row>
    <row r="3740" spans="1:17" s="12" customFormat="1">
      <c r="A3740" s="119" t="s">
        <v>4330</v>
      </c>
      <c r="B3740" s="6" t="s">
        <v>4480</v>
      </c>
      <c r="C3740" s="148" t="s">
        <v>9048</v>
      </c>
      <c r="D3740" s="132" t="s">
        <v>3346</v>
      </c>
      <c r="E3740" s="8">
        <v>0.25</v>
      </c>
      <c r="F3740" s="166" t="s">
        <v>39</v>
      </c>
      <c r="G3740" s="9">
        <v>29.97</v>
      </c>
      <c r="H3740" s="8"/>
      <c r="I3740" s="8"/>
      <c r="J3740" s="174"/>
      <c r="K3740" s="10"/>
      <c r="L3740" s="190">
        <f>VLOOKUP('Tabela STJ'!$F$5:$F$5098,'R$ REAJUSTADO'!$M$2:$N$44,2,FALSE)</f>
        <v>11.98</v>
      </c>
      <c r="M3740" s="53">
        <f t="shared" si="158"/>
        <v>2.9950000000000001</v>
      </c>
      <c r="N3740" s="52">
        <f>G3740*'R$ REAJUSTADO'!$P$13</f>
        <v>412.98659999999995</v>
      </c>
      <c r="O3740" s="11">
        <v>0</v>
      </c>
      <c r="P3740" s="205">
        <f t="shared" si="152"/>
        <v>415.98159999999996</v>
      </c>
      <c r="Q3740" s="201" t="s">
        <v>5171</v>
      </c>
    </row>
    <row r="3741" spans="1:17" s="12" customFormat="1">
      <c r="A3741" s="119" t="s">
        <v>4330</v>
      </c>
      <c r="B3741" s="6" t="s">
        <v>4480</v>
      </c>
      <c r="C3741" s="148" t="s">
        <v>9049</v>
      </c>
      <c r="D3741" s="132" t="s">
        <v>3344</v>
      </c>
      <c r="E3741" s="18">
        <v>0.5</v>
      </c>
      <c r="F3741" s="166" t="s">
        <v>39</v>
      </c>
      <c r="G3741" s="9">
        <v>55.448999999999998</v>
      </c>
      <c r="H3741" s="8"/>
      <c r="I3741" s="8"/>
      <c r="J3741" s="174"/>
      <c r="K3741" s="10"/>
      <c r="L3741" s="190">
        <f>VLOOKUP('Tabela STJ'!$F$5:$F$5098,'R$ REAJUSTADO'!$M$2:$N$44,2,FALSE)</f>
        <v>11.98</v>
      </c>
      <c r="M3741" s="53">
        <f t="shared" si="158"/>
        <v>5.99</v>
      </c>
      <c r="N3741" s="52">
        <f>G3741*'R$ REAJUSTADO'!$P$13</f>
        <v>764.08721999999989</v>
      </c>
      <c r="O3741" s="11">
        <v>0</v>
      </c>
      <c r="P3741" s="205">
        <f t="shared" ref="P3741:P3804" si="159">SUM(M3741:O3741)</f>
        <v>770.0772199999999</v>
      </c>
      <c r="Q3741" s="201" t="s">
        <v>5171</v>
      </c>
    </row>
    <row r="3742" spans="1:17" s="12" customFormat="1">
      <c r="A3742" s="119" t="s">
        <v>4330</v>
      </c>
      <c r="B3742" s="6" t="s">
        <v>4480</v>
      </c>
      <c r="C3742" s="148" t="s">
        <v>9050</v>
      </c>
      <c r="D3742" s="132" t="s">
        <v>3347</v>
      </c>
      <c r="E3742" s="8">
        <v>0.25</v>
      </c>
      <c r="F3742" s="166" t="s">
        <v>39</v>
      </c>
      <c r="G3742" s="9">
        <v>29.97</v>
      </c>
      <c r="H3742" s="8"/>
      <c r="I3742" s="8"/>
      <c r="J3742" s="174"/>
      <c r="K3742" s="10"/>
      <c r="L3742" s="190">
        <f>VLOOKUP('Tabela STJ'!$F$5:$F$5098,'R$ REAJUSTADO'!$M$2:$N$44,2,FALSE)</f>
        <v>11.98</v>
      </c>
      <c r="M3742" s="53">
        <f t="shared" si="158"/>
        <v>2.9950000000000001</v>
      </c>
      <c r="N3742" s="52">
        <f>G3742*'R$ REAJUSTADO'!$P$13</f>
        <v>412.98659999999995</v>
      </c>
      <c r="O3742" s="11">
        <v>0</v>
      </c>
      <c r="P3742" s="205">
        <f t="shared" si="159"/>
        <v>415.98159999999996</v>
      </c>
      <c r="Q3742" s="201" t="s">
        <v>5171</v>
      </c>
    </row>
    <row r="3743" spans="1:17" s="12" customFormat="1">
      <c r="A3743" s="119" t="s">
        <v>4330</v>
      </c>
      <c r="B3743" s="6" t="s">
        <v>4480</v>
      </c>
      <c r="C3743" s="148" t="s">
        <v>9051</v>
      </c>
      <c r="D3743" s="132" t="s">
        <v>3348</v>
      </c>
      <c r="E3743" s="8">
        <v>0.25</v>
      </c>
      <c r="F3743" s="166" t="s">
        <v>39</v>
      </c>
      <c r="G3743" s="9">
        <v>10.701000000000001</v>
      </c>
      <c r="H3743" s="8"/>
      <c r="I3743" s="8"/>
      <c r="J3743" s="174"/>
      <c r="K3743" s="10"/>
      <c r="L3743" s="190">
        <f>VLOOKUP('Tabela STJ'!$F$5:$F$5098,'R$ REAJUSTADO'!$M$2:$N$44,2,FALSE)</f>
        <v>11.98</v>
      </c>
      <c r="M3743" s="53">
        <f t="shared" si="158"/>
        <v>2.9950000000000001</v>
      </c>
      <c r="N3743" s="52">
        <f>G3743*'R$ REAJUSTADO'!$P$13</f>
        <v>147.45977999999999</v>
      </c>
      <c r="O3743" s="11">
        <v>0</v>
      </c>
      <c r="P3743" s="205">
        <f t="shared" si="159"/>
        <v>150.45478</v>
      </c>
      <c r="Q3743" s="201" t="s">
        <v>5171</v>
      </c>
    </row>
    <row r="3744" spans="1:17" s="12" customFormat="1">
      <c r="A3744" s="119" t="s">
        <v>4330</v>
      </c>
      <c r="B3744" s="6" t="s">
        <v>4480</v>
      </c>
      <c r="C3744" s="148" t="s">
        <v>9052</v>
      </c>
      <c r="D3744" s="132" t="s">
        <v>3349</v>
      </c>
      <c r="E3744" s="8">
        <v>0.5</v>
      </c>
      <c r="F3744" s="166" t="s">
        <v>39</v>
      </c>
      <c r="G3744" s="9">
        <v>59.94</v>
      </c>
      <c r="H3744" s="8"/>
      <c r="I3744" s="8"/>
      <c r="J3744" s="174"/>
      <c r="K3744" s="10"/>
      <c r="L3744" s="190">
        <f>VLOOKUP('Tabela STJ'!$F$5:$F$5098,'R$ REAJUSTADO'!$M$2:$N$44,2,FALSE)</f>
        <v>11.98</v>
      </c>
      <c r="M3744" s="53">
        <f t="shared" si="158"/>
        <v>5.99</v>
      </c>
      <c r="N3744" s="52">
        <f>G3744*'R$ REAJUSTADO'!$P$13</f>
        <v>825.97319999999991</v>
      </c>
      <c r="O3744" s="11">
        <v>0</v>
      </c>
      <c r="P3744" s="205">
        <f t="shared" si="159"/>
        <v>831.96319999999992</v>
      </c>
      <c r="Q3744" s="201" t="s">
        <v>5171</v>
      </c>
    </row>
    <row r="3745" spans="1:17" s="12" customFormat="1">
      <c r="A3745" s="119" t="s">
        <v>4330</v>
      </c>
      <c r="B3745" s="6" t="s">
        <v>4480</v>
      </c>
      <c r="C3745" s="148" t="s">
        <v>9053</v>
      </c>
      <c r="D3745" s="132" t="s">
        <v>3350</v>
      </c>
      <c r="E3745" s="8">
        <v>0.5</v>
      </c>
      <c r="F3745" s="166" t="s">
        <v>39</v>
      </c>
      <c r="G3745" s="9">
        <v>32.966999999999999</v>
      </c>
      <c r="H3745" s="8"/>
      <c r="I3745" s="8"/>
      <c r="J3745" s="174"/>
      <c r="K3745" s="10"/>
      <c r="L3745" s="190">
        <f>VLOOKUP('Tabela STJ'!$F$5:$F$5098,'R$ REAJUSTADO'!$M$2:$N$44,2,FALSE)</f>
        <v>11.98</v>
      </c>
      <c r="M3745" s="53">
        <f t="shared" si="158"/>
        <v>5.99</v>
      </c>
      <c r="N3745" s="52">
        <f>G3745*'R$ REAJUSTADO'!$P$13</f>
        <v>454.28525999999994</v>
      </c>
      <c r="O3745" s="11">
        <v>0</v>
      </c>
      <c r="P3745" s="205">
        <f t="shared" si="159"/>
        <v>460.27525999999995</v>
      </c>
      <c r="Q3745" s="201" t="s">
        <v>5171</v>
      </c>
    </row>
    <row r="3746" spans="1:17" s="12" customFormat="1">
      <c r="A3746" s="119" t="s">
        <v>4330</v>
      </c>
      <c r="B3746" s="6" t="s">
        <v>4480</v>
      </c>
      <c r="C3746" s="148" t="s">
        <v>9054</v>
      </c>
      <c r="D3746" s="132" t="s">
        <v>3351</v>
      </c>
      <c r="E3746" s="8">
        <v>0.25</v>
      </c>
      <c r="F3746" s="166" t="s">
        <v>39</v>
      </c>
      <c r="G3746" s="9">
        <v>29.97</v>
      </c>
      <c r="H3746" s="8"/>
      <c r="I3746" s="8"/>
      <c r="J3746" s="174"/>
      <c r="K3746" s="10"/>
      <c r="L3746" s="190">
        <f>VLOOKUP('Tabela STJ'!$F$5:$F$5098,'R$ REAJUSTADO'!$M$2:$N$44,2,FALSE)</f>
        <v>11.98</v>
      </c>
      <c r="M3746" s="53">
        <f t="shared" si="158"/>
        <v>2.9950000000000001</v>
      </c>
      <c r="N3746" s="52">
        <f>G3746*'R$ REAJUSTADO'!$P$13</f>
        <v>412.98659999999995</v>
      </c>
      <c r="O3746" s="11">
        <v>0</v>
      </c>
      <c r="P3746" s="205">
        <f t="shared" si="159"/>
        <v>415.98159999999996</v>
      </c>
      <c r="Q3746" s="201" t="s">
        <v>5171</v>
      </c>
    </row>
    <row r="3747" spans="1:17" s="12" customFormat="1">
      <c r="A3747" s="119" t="s">
        <v>4330</v>
      </c>
      <c r="B3747" s="6" t="s">
        <v>4480</v>
      </c>
      <c r="C3747" s="148" t="s">
        <v>9055</v>
      </c>
      <c r="D3747" s="132" t="s">
        <v>3352</v>
      </c>
      <c r="E3747" s="8">
        <v>0.25</v>
      </c>
      <c r="F3747" s="166" t="s">
        <v>39</v>
      </c>
      <c r="G3747" s="9">
        <v>10.701000000000001</v>
      </c>
      <c r="H3747" s="8"/>
      <c r="I3747" s="8"/>
      <c r="J3747" s="174"/>
      <c r="K3747" s="10"/>
      <c r="L3747" s="190">
        <f>VLOOKUP('Tabela STJ'!$F$5:$F$5098,'R$ REAJUSTADO'!$M$2:$N$44,2,FALSE)</f>
        <v>11.98</v>
      </c>
      <c r="M3747" s="53">
        <f t="shared" si="158"/>
        <v>2.9950000000000001</v>
      </c>
      <c r="N3747" s="52">
        <f>G3747*'R$ REAJUSTADO'!$P$13</f>
        <v>147.45977999999999</v>
      </c>
      <c r="O3747" s="11">
        <v>0</v>
      </c>
      <c r="P3747" s="205">
        <f t="shared" si="159"/>
        <v>150.45478</v>
      </c>
      <c r="Q3747" s="201" t="s">
        <v>5171</v>
      </c>
    </row>
    <row r="3748" spans="1:17" s="12" customFormat="1">
      <c r="A3748" s="119" t="s">
        <v>4330</v>
      </c>
      <c r="B3748" s="6" t="s">
        <v>4480</v>
      </c>
      <c r="C3748" s="148" t="s">
        <v>9056</v>
      </c>
      <c r="D3748" s="132" t="s">
        <v>3353</v>
      </c>
      <c r="E3748" s="8">
        <v>0.5</v>
      </c>
      <c r="F3748" s="166" t="s">
        <v>39</v>
      </c>
      <c r="G3748" s="9">
        <v>36.476999999999997</v>
      </c>
      <c r="H3748" s="8"/>
      <c r="I3748" s="8"/>
      <c r="J3748" s="174"/>
      <c r="K3748" s="10"/>
      <c r="L3748" s="190">
        <f>VLOOKUP('Tabela STJ'!$F$5:$F$5098,'R$ REAJUSTADO'!$M$2:$N$44,2,FALSE)</f>
        <v>11.98</v>
      </c>
      <c r="M3748" s="53">
        <f t="shared" si="158"/>
        <v>5.99</v>
      </c>
      <c r="N3748" s="52">
        <f>G3748*'R$ REAJUSTADO'!$P$13</f>
        <v>502.65305999999993</v>
      </c>
      <c r="O3748" s="11">
        <v>0</v>
      </c>
      <c r="P3748" s="205">
        <f t="shared" si="159"/>
        <v>508.64305999999993</v>
      </c>
      <c r="Q3748" s="201" t="s">
        <v>5171</v>
      </c>
    </row>
    <row r="3749" spans="1:17" s="12" customFormat="1">
      <c r="A3749" s="119" t="s">
        <v>4330</v>
      </c>
      <c r="B3749" s="6" t="s">
        <v>4480</v>
      </c>
      <c r="C3749" s="148" t="s">
        <v>9057</v>
      </c>
      <c r="D3749" s="132" t="s">
        <v>3356</v>
      </c>
      <c r="E3749" s="8">
        <v>0.5</v>
      </c>
      <c r="F3749" s="166" t="s">
        <v>39</v>
      </c>
      <c r="G3749" s="9">
        <v>17.234999999999999</v>
      </c>
      <c r="H3749" s="8"/>
      <c r="I3749" s="8"/>
      <c r="J3749" s="174"/>
      <c r="K3749" s="10"/>
      <c r="L3749" s="190">
        <f>VLOOKUP('Tabela STJ'!$F$5:$F$5098,'R$ REAJUSTADO'!$M$2:$N$44,2,FALSE)</f>
        <v>11.98</v>
      </c>
      <c r="M3749" s="53">
        <f t="shared" si="158"/>
        <v>5.99</v>
      </c>
      <c r="N3749" s="52">
        <f>G3749*'R$ REAJUSTADO'!$P$13</f>
        <v>237.49829999999997</v>
      </c>
      <c r="O3749" s="11">
        <v>0</v>
      </c>
      <c r="P3749" s="205">
        <f t="shared" si="159"/>
        <v>243.48829999999998</v>
      </c>
      <c r="Q3749" s="201" t="s">
        <v>5171</v>
      </c>
    </row>
    <row r="3750" spans="1:17" s="12" customFormat="1">
      <c r="A3750" s="119" t="s">
        <v>4330</v>
      </c>
      <c r="B3750" s="6" t="s">
        <v>4480</v>
      </c>
      <c r="C3750" s="148" t="s">
        <v>9058</v>
      </c>
      <c r="D3750" s="132" t="s">
        <v>3359</v>
      </c>
      <c r="E3750" s="8">
        <v>0.5</v>
      </c>
      <c r="F3750" s="166" t="s">
        <v>39</v>
      </c>
      <c r="G3750" s="9">
        <v>36.476999999999997</v>
      </c>
      <c r="H3750" s="8"/>
      <c r="I3750" s="8"/>
      <c r="J3750" s="174"/>
      <c r="K3750" s="10"/>
      <c r="L3750" s="190">
        <f>VLOOKUP('Tabela STJ'!$F$5:$F$5098,'R$ REAJUSTADO'!$M$2:$N$44,2,FALSE)</f>
        <v>11.98</v>
      </c>
      <c r="M3750" s="53">
        <f t="shared" si="158"/>
        <v>5.99</v>
      </c>
      <c r="N3750" s="52">
        <f>G3750*'R$ REAJUSTADO'!$P$13</f>
        <v>502.65305999999993</v>
      </c>
      <c r="O3750" s="11">
        <v>0</v>
      </c>
      <c r="P3750" s="205">
        <f t="shared" si="159"/>
        <v>508.64305999999993</v>
      </c>
      <c r="Q3750" s="201" t="s">
        <v>5171</v>
      </c>
    </row>
    <row r="3751" spans="1:17" s="12" customFormat="1">
      <c r="A3751" s="119" t="s">
        <v>4330</v>
      </c>
      <c r="B3751" s="6" t="s">
        <v>4480</v>
      </c>
      <c r="C3751" s="148" t="s">
        <v>9059</v>
      </c>
      <c r="D3751" s="132" t="s">
        <v>3360</v>
      </c>
      <c r="E3751" s="8">
        <v>0.25</v>
      </c>
      <c r="F3751" s="166" t="s">
        <v>39</v>
      </c>
      <c r="G3751" s="9">
        <v>21.852</v>
      </c>
      <c r="H3751" s="8"/>
      <c r="I3751" s="8"/>
      <c r="J3751" s="174"/>
      <c r="K3751" s="10"/>
      <c r="L3751" s="190">
        <f>VLOOKUP('Tabela STJ'!$F$5:$F$5098,'R$ REAJUSTADO'!$M$2:$N$44,2,FALSE)</f>
        <v>11.98</v>
      </c>
      <c r="M3751" s="53">
        <f t="shared" si="158"/>
        <v>2.9950000000000001</v>
      </c>
      <c r="N3751" s="52">
        <f>G3751*'R$ REAJUSTADO'!$P$13</f>
        <v>301.12056000000001</v>
      </c>
      <c r="O3751" s="11">
        <v>0</v>
      </c>
      <c r="P3751" s="205">
        <f t="shared" si="159"/>
        <v>304.11556000000002</v>
      </c>
      <c r="Q3751" s="201" t="s">
        <v>5171</v>
      </c>
    </row>
    <row r="3752" spans="1:17" s="12" customFormat="1">
      <c r="A3752" s="119" t="s">
        <v>4330</v>
      </c>
      <c r="B3752" s="6" t="s">
        <v>4480</v>
      </c>
      <c r="C3752" s="148" t="s">
        <v>9060</v>
      </c>
      <c r="D3752" s="132" t="s">
        <v>3361</v>
      </c>
      <c r="E3752" s="8">
        <v>0.25</v>
      </c>
      <c r="F3752" s="166" t="s">
        <v>39</v>
      </c>
      <c r="G3752" s="9">
        <v>21.852</v>
      </c>
      <c r="H3752" s="8"/>
      <c r="I3752" s="8"/>
      <c r="J3752" s="174"/>
      <c r="K3752" s="10"/>
      <c r="L3752" s="190">
        <f>VLOOKUP('Tabela STJ'!$F$5:$F$5098,'R$ REAJUSTADO'!$M$2:$N$44,2,FALSE)</f>
        <v>11.98</v>
      </c>
      <c r="M3752" s="53">
        <f t="shared" si="158"/>
        <v>2.9950000000000001</v>
      </c>
      <c r="N3752" s="52">
        <f>G3752*'R$ REAJUSTADO'!$P$13</f>
        <v>301.12056000000001</v>
      </c>
      <c r="O3752" s="11">
        <v>0</v>
      </c>
      <c r="P3752" s="205">
        <f t="shared" si="159"/>
        <v>304.11556000000002</v>
      </c>
      <c r="Q3752" s="201" t="s">
        <v>5171</v>
      </c>
    </row>
    <row r="3753" spans="1:17" s="12" customFormat="1">
      <c r="A3753" s="119" t="s">
        <v>4330</v>
      </c>
      <c r="B3753" s="6" t="s">
        <v>4480</v>
      </c>
      <c r="C3753" s="148" t="s">
        <v>9061</v>
      </c>
      <c r="D3753" s="132" t="s">
        <v>3362</v>
      </c>
      <c r="E3753" s="8">
        <v>0.5</v>
      </c>
      <c r="F3753" s="166" t="s">
        <v>39</v>
      </c>
      <c r="G3753" s="9">
        <v>31.23</v>
      </c>
      <c r="H3753" s="8"/>
      <c r="I3753" s="8"/>
      <c r="J3753" s="174"/>
      <c r="K3753" s="10"/>
      <c r="L3753" s="190">
        <f>VLOOKUP('Tabela STJ'!$F$5:$F$5098,'R$ REAJUSTADO'!$M$2:$N$44,2,FALSE)</f>
        <v>11.98</v>
      </c>
      <c r="M3753" s="53">
        <f t="shared" si="158"/>
        <v>5.99</v>
      </c>
      <c r="N3753" s="52">
        <f>G3753*'R$ REAJUSTADO'!$P$13</f>
        <v>430.3494</v>
      </c>
      <c r="O3753" s="11">
        <v>0</v>
      </c>
      <c r="P3753" s="205">
        <f t="shared" si="159"/>
        <v>436.33940000000001</v>
      </c>
      <c r="Q3753" s="201" t="s">
        <v>5171</v>
      </c>
    </row>
    <row r="3754" spans="1:17" s="12" customFormat="1">
      <c r="A3754" s="119" t="s">
        <v>4330</v>
      </c>
      <c r="B3754" s="6" t="s">
        <v>4480</v>
      </c>
      <c r="C3754" s="148" t="s">
        <v>9062</v>
      </c>
      <c r="D3754" s="132" t="s">
        <v>3334</v>
      </c>
      <c r="E3754" s="8">
        <v>0.25</v>
      </c>
      <c r="F3754" s="166" t="s">
        <v>39</v>
      </c>
      <c r="G3754" s="9">
        <v>21.852</v>
      </c>
      <c r="H3754" s="8"/>
      <c r="I3754" s="8"/>
      <c r="J3754" s="174"/>
      <c r="K3754" s="10"/>
      <c r="L3754" s="190">
        <f>VLOOKUP('Tabela STJ'!$F$5:$F$5098,'R$ REAJUSTADO'!$M$2:$N$44,2,FALSE)</f>
        <v>11.98</v>
      </c>
      <c r="M3754" s="53">
        <f t="shared" si="158"/>
        <v>2.9950000000000001</v>
      </c>
      <c r="N3754" s="52">
        <f>G3754*'R$ REAJUSTADO'!$P$13</f>
        <v>301.12056000000001</v>
      </c>
      <c r="O3754" s="11">
        <v>0</v>
      </c>
      <c r="P3754" s="205">
        <f t="shared" si="159"/>
        <v>304.11556000000002</v>
      </c>
      <c r="Q3754" s="201" t="s">
        <v>5171</v>
      </c>
    </row>
    <row r="3755" spans="1:17" s="12" customFormat="1">
      <c r="A3755" s="119" t="s">
        <v>4330</v>
      </c>
      <c r="B3755" s="6" t="s">
        <v>4480</v>
      </c>
      <c r="C3755" s="148" t="s">
        <v>9063</v>
      </c>
      <c r="D3755" s="132" t="s">
        <v>3335</v>
      </c>
      <c r="E3755" s="8">
        <v>0.5</v>
      </c>
      <c r="F3755" s="166" t="s">
        <v>39</v>
      </c>
      <c r="G3755" s="9">
        <v>31.23</v>
      </c>
      <c r="H3755" s="8"/>
      <c r="I3755" s="8"/>
      <c r="J3755" s="174"/>
      <c r="K3755" s="10"/>
      <c r="L3755" s="190">
        <f>VLOOKUP('Tabela STJ'!$F$5:$F$5098,'R$ REAJUSTADO'!$M$2:$N$44,2,FALSE)</f>
        <v>11.98</v>
      </c>
      <c r="M3755" s="53">
        <f t="shared" si="158"/>
        <v>5.99</v>
      </c>
      <c r="N3755" s="52">
        <f>G3755*'R$ REAJUSTADO'!$P$13</f>
        <v>430.3494</v>
      </c>
      <c r="O3755" s="11">
        <v>0</v>
      </c>
      <c r="P3755" s="205">
        <f t="shared" si="159"/>
        <v>436.33940000000001</v>
      </c>
      <c r="Q3755" s="201" t="s">
        <v>5171</v>
      </c>
    </row>
    <row r="3756" spans="1:17" s="12" customFormat="1">
      <c r="A3756" s="119" t="s">
        <v>4330</v>
      </c>
      <c r="B3756" s="6" t="s">
        <v>4480</v>
      </c>
      <c r="C3756" s="148" t="s">
        <v>9064</v>
      </c>
      <c r="D3756" s="132" t="s">
        <v>3332</v>
      </c>
      <c r="E3756" s="8">
        <v>0.25</v>
      </c>
      <c r="F3756" s="166" t="s">
        <v>39</v>
      </c>
      <c r="G3756" s="9">
        <v>10.701000000000001</v>
      </c>
      <c r="H3756" s="8"/>
      <c r="I3756" s="8"/>
      <c r="J3756" s="174"/>
      <c r="K3756" s="10"/>
      <c r="L3756" s="190">
        <f>VLOOKUP('Tabela STJ'!$F$5:$F$5098,'R$ REAJUSTADO'!$M$2:$N$44,2,FALSE)</f>
        <v>11.98</v>
      </c>
      <c r="M3756" s="53">
        <f t="shared" si="158"/>
        <v>2.9950000000000001</v>
      </c>
      <c r="N3756" s="52">
        <f>G3756*'R$ REAJUSTADO'!$P$13</f>
        <v>147.45977999999999</v>
      </c>
      <c r="O3756" s="11">
        <v>0</v>
      </c>
      <c r="P3756" s="205">
        <f t="shared" si="159"/>
        <v>150.45478</v>
      </c>
      <c r="Q3756" s="201" t="s">
        <v>5171</v>
      </c>
    </row>
    <row r="3757" spans="1:17" s="12" customFormat="1">
      <c r="A3757" s="119" t="s">
        <v>4330</v>
      </c>
      <c r="B3757" s="6" t="s">
        <v>4480</v>
      </c>
      <c r="C3757" s="148" t="s">
        <v>9065</v>
      </c>
      <c r="D3757" s="132" t="s">
        <v>3355</v>
      </c>
      <c r="E3757" s="8">
        <v>0.25</v>
      </c>
      <c r="F3757" s="166" t="s">
        <v>39</v>
      </c>
      <c r="G3757" s="9">
        <v>10.701000000000001</v>
      </c>
      <c r="H3757" s="8"/>
      <c r="I3757" s="8"/>
      <c r="J3757" s="174"/>
      <c r="K3757" s="10"/>
      <c r="L3757" s="190">
        <f>VLOOKUP('Tabela STJ'!$F$5:$F$5098,'R$ REAJUSTADO'!$M$2:$N$44,2,FALSE)</f>
        <v>11.98</v>
      </c>
      <c r="M3757" s="53">
        <f t="shared" si="158"/>
        <v>2.9950000000000001</v>
      </c>
      <c r="N3757" s="52">
        <f>G3757*'R$ REAJUSTADO'!$P$13</f>
        <v>147.45977999999999</v>
      </c>
      <c r="O3757" s="11">
        <v>0</v>
      </c>
      <c r="P3757" s="205">
        <f t="shared" si="159"/>
        <v>150.45478</v>
      </c>
      <c r="Q3757" s="201" t="s">
        <v>5171</v>
      </c>
    </row>
    <row r="3758" spans="1:17" s="12" customFormat="1">
      <c r="A3758" s="119" t="s">
        <v>4330</v>
      </c>
      <c r="B3758" s="6" t="s">
        <v>4480</v>
      </c>
      <c r="C3758" s="148" t="s">
        <v>9066</v>
      </c>
      <c r="D3758" s="132" t="s">
        <v>3354</v>
      </c>
      <c r="E3758" s="8">
        <v>0.25</v>
      </c>
      <c r="F3758" s="166" t="s">
        <v>39</v>
      </c>
      <c r="G3758" s="9">
        <v>10.701000000000001</v>
      </c>
      <c r="H3758" s="8"/>
      <c r="I3758" s="8"/>
      <c r="J3758" s="174"/>
      <c r="K3758" s="10"/>
      <c r="L3758" s="190">
        <f>VLOOKUP('Tabela STJ'!$F$5:$F$5098,'R$ REAJUSTADO'!$M$2:$N$44,2,FALSE)</f>
        <v>11.98</v>
      </c>
      <c r="M3758" s="53">
        <f t="shared" si="158"/>
        <v>2.9950000000000001</v>
      </c>
      <c r="N3758" s="52">
        <f>G3758*'R$ REAJUSTADO'!$P$13</f>
        <v>147.45977999999999</v>
      </c>
      <c r="O3758" s="11">
        <v>0</v>
      </c>
      <c r="P3758" s="205">
        <f t="shared" si="159"/>
        <v>150.45478</v>
      </c>
      <c r="Q3758" s="201" t="s">
        <v>5171</v>
      </c>
    </row>
    <row r="3759" spans="1:17" s="12" customFormat="1">
      <c r="A3759" s="119" t="s">
        <v>4330</v>
      </c>
      <c r="B3759" s="6" t="s">
        <v>4480</v>
      </c>
      <c r="C3759" s="148" t="s">
        <v>9067</v>
      </c>
      <c r="D3759" s="132" t="s">
        <v>3358</v>
      </c>
      <c r="E3759" s="8">
        <v>0.5</v>
      </c>
      <c r="F3759" s="166" t="s">
        <v>39</v>
      </c>
      <c r="G3759" s="9">
        <v>31.23</v>
      </c>
      <c r="H3759" s="8"/>
      <c r="I3759" s="8"/>
      <c r="J3759" s="174"/>
      <c r="K3759" s="10"/>
      <c r="L3759" s="190">
        <f>VLOOKUP('Tabela STJ'!$F$5:$F$5098,'R$ REAJUSTADO'!$M$2:$N$44,2,FALSE)</f>
        <v>11.98</v>
      </c>
      <c r="M3759" s="53">
        <f t="shared" si="158"/>
        <v>5.99</v>
      </c>
      <c r="N3759" s="52">
        <f>G3759*'R$ REAJUSTADO'!$P$13</f>
        <v>430.3494</v>
      </c>
      <c r="O3759" s="11">
        <v>0</v>
      </c>
      <c r="P3759" s="205">
        <f t="shared" si="159"/>
        <v>436.33940000000001</v>
      </c>
      <c r="Q3759" s="201" t="s">
        <v>5171</v>
      </c>
    </row>
    <row r="3760" spans="1:17" s="12" customFormat="1">
      <c r="A3760" s="119" t="s">
        <v>4330</v>
      </c>
      <c r="B3760" s="6" t="s">
        <v>4480</v>
      </c>
      <c r="C3760" s="148" t="s">
        <v>9068</v>
      </c>
      <c r="D3760" s="132" t="s">
        <v>3357</v>
      </c>
      <c r="E3760" s="8">
        <v>0.25</v>
      </c>
      <c r="F3760" s="166" t="s">
        <v>39</v>
      </c>
      <c r="G3760" s="9">
        <v>29.97</v>
      </c>
      <c r="H3760" s="8"/>
      <c r="I3760" s="8"/>
      <c r="J3760" s="174"/>
      <c r="K3760" s="10"/>
      <c r="L3760" s="190">
        <f>VLOOKUP('Tabela STJ'!$F$5:$F$5098,'R$ REAJUSTADO'!$M$2:$N$44,2,FALSE)</f>
        <v>11.98</v>
      </c>
      <c r="M3760" s="53">
        <f t="shared" si="158"/>
        <v>2.9950000000000001</v>
      </c>
      <c r="N3760" s="52">
        <f>G3760*'R$ REAJUSTADO'!$P$13</f>
        <v>412.98659999999995</v>
      </c>
      <c r="O3760" s="11">
        <v>0</v>
      </c>
      <c r="P3760" s="205">
        <f t="shared" si="159"/>
        <v>415.98159999999996</v>
      </c>
      <c r="Q3760" s="201" t="s">
        <v>5171</v>
      </c>
    </row>
    <row r="3761" spans="1:17" s="12" customFormat="1">
      <c r="A3761" s="119" t="s">
        <v>4330</v>
      </c>
      <c r="B3761" s="6" t="s">
        <v>4480</v>
      </c>
      <c r="C3761" s="148" t="s">
        <v>9069</v>
      </c>
      <c r="D3761" s="132" t="s">
        <v>3339</v>
      </c>
      <c r="E3761" s="8">
        <v>1</v>
      </c>
      <c r="F3761" s="166" t="s">
        <v>39</v>
      </c>
      <c r="G3761" s="9">
        <v>15.343999999999999</v>
      </c>
      <c r="H3761" s="8"/>
      <c r="I3761" s="8"/>
      <c r="J3761" s="174"/>
      <c r="K3761" s="10"/>
      <c r="L3761" s="190">
        <f>VLOOKUP('Tabela STJ'!$F$5:$F$5098,'R$ REAJUSTADO'!$M$2:$N$44,2,FALSE)</f>
        <v>11.98</v>
      </c>
      <c r="M3761" s="53">
        <f t="shared" si="158"/>
        <v>11.98</v>
      </c>
      <c r="N3761" s="52">
        <f>G3761*'R$ REAJUSTADO'!$P$13</f>
        <v>211.44031999999999</v>
      </c>
      <c r="O3761" s="11">
        <v>0</v>
      </c>
      <c r="P3761" s="205">
        <f t="shared" si="159"/>
        <v>223.42031999999998</v>
      </c>
      <c r="Q3761" s="201" t="s">
        <v>5171</v>
      </c>
    </row>
    <row r="3762" spans="1:17" s="26" customFormat="1" ht="31.5">
      <c r="A3762" s="273" t="s">
        <v>5507</v>
      </c>
      <c r="B3762" s="273"/>
      <c r="C3762" s="273"/>
      <c r="D3762" s="273"/>
      <c r="E3762" s="273"/>
      <c r="F3762" s="273"/>
      <c r="G3762" s="273"/>
      <c r="H3762" s="273"/>
      <c r="I3762" s="273"/>
      <c r="J3762" s="273"/>
      <c r="K3762" s="273"/>
      <c r="L3762" s="273"/>
      <c r="M3762" s="273"/>
      <c r="N3762" s="273"/>
      <c r="O3762" s="273"/>
      <c r="P3762" s="273"/>
      <c r="Q3762" s="273"/>
    </row>
    <row r="3763" spans="1:17" s="12" customFormat="1">
      <c r="A3763" s="119" t="s">
        <v>4330</v>
      </c>
      <c r="B3763" s="6" t="s">
        <v>4481</v>
      </c>
      <c r="C3763" s="148" t="s">
        <v>9070</v>
      </c>
      <c r="D3763" s="132" t="s">
        <v>2864</v>
      </c>
      <c r="E3763" s="8">
        <v>1</v>
      </c>
      <c r="F3763" s="166" t="s">
        <v>39</v>
      </c>
      <c r="G3763" s="9">
        <v>3</v>
      </c>
      <c r="H3763" s="8"/>
      <c r="I3763" s="8"/>
      <c r="J3763" s="174"/>
      <c r="K3763" s="10"/>
      <c r="L3763" s="190">
        <f>VLOOKUP('Tabela STJ'!$F$5:$F$5098,'R$ REAJUSTADO'!$M$2:$N$44,2,FALSE)</f>
        <v>11.98</v>
      </c>
      <c r="M3763" s="53">
        <f t="shared" ref="M3763" si="160">L3763*E3763</f>
        <v>11.98</v>
      </c>
      <c r="N3763" s="52">
        <f>G3763*'R$ REAJUSTADO'!$P$13</f>
        <v>41.339999999999996</v>
      </c>
      <c r="O3763" s="11">
        <v>0</v>
      </c>
      <c r="P3763" s="205">
        <f>SUM(M3763:O3763)</f>
        <v>53.319999999999993</v>
      </c>
      <c r="Q3763" s="201" t="s">
        <v>5171</v>
      </c>
    </row>
    <row r="3764" spans="1:17" s="12" customFormat="1">
      <c r="A3764" s="119" t="s">
        <v>4330</v>
      </c>
      <c r="B3764" s="6" t="s">
        <v>4481</v>
      </c>
      <c r="C3764" s="148" t="s">
        <v>9071</v>
      </c>
      <c r="D3764" s="132" t="s">
        <v>2872</v>
      </c>
      <c r="E3764" s="18">
        <v>0.1</v>
      </c>
      <c r="F3764" s="166" t="s">
        <v>39</v>
      </c>
      <c r="G3764" s="9">
        <v>4</v>
      </c>
      <c r="H3764" s="8"/>
      <c r="I3764" s="8"/>
      <c r="J3764" s="174"/>
      <c r="K3764" s="10"/>
      <c r="L3764" s="190">
        <f>VLOOKUP('Tabela STJ'!$F$5:$F$5098,'R$ REAJUSTADO'!$M$2:$N$44,2,FALSE)</f>
        <v>11.98</v>
      </c>
      <c r="M3764" s="53">
        <f t="shared" ref="M3764:M3819" si="161">L3764*E3764</f>
        <v>1.1980000000000002</v>
      </c>
      <c r="N3764" s="52">
        <f>G3764*'R$ REAJUSTADO'!$P$13</f>
        <v>55.12</v>
      </c>
      <c r="O3764" s="11">
        <v>0</v>
      </c>
      <c r="P3764" s="205">
        <f t="shared" si="159"/>
        <v>56.317999999999998</v>
      </c>
      <c r="Q3764" s="201" t="s">
        <v>5171</v>
      </c>
    </row>
    <row r="3765" spans="1:17" s="12" customFormat="1">
      <c r="A3765" s="119" t="s">
        <v>4330</v>
      </c>
      <c r="B3765" s="6" t="s">
        <v>4481</v>
      </c>
      <c r="C3765" s="148" t="s">
        <v>9072</v>
      </c>
      <c r="D3765" s="132" t="s">
        <v>2875</v>
      </c>
      <c r="E3765" s="8">
        <v>0.1</v>
      </c>
      <c r="F3765" s="166" t="s">
        <v>39</v>
      </c>
      <c r="G3765" s="9">
        <v>2.33</v>
      </c>
      <c r="H3765" s="8"/>
      <c r="I3765" s="8"/>
      <c r="J3765" s="174"/>
      <c r="K3765" s="10"/>
      <c r="L3765" s="190">
        <f>VLOOKUP('Tabela STJ'!$F$5:$F$5098,'R$ REAJUSTADO'!$M$2:$N$44,2,FALSE)</f>
        <v>11.98</v>
      </c>
      <c r="M3765" s="53">
        <f t="shared" si="161"/>
        <v>1.1980000000000002</v>
      </c>
      <c r="N3765" s="52">
        <f>G3765*'R$ REAJUSTADO'!$P$13</f>
        <v>32.107399999999998</v>
      </c>
      <c r="O3765" s="11">
        <v>0</v>
      </c>
      <c r="P3765" s="205">
        <f t="shared" si="159"/>
        <v>33.305399999999999</v>
      </c>
      <c r="Q3765" s="201" t="s">
        <v>5171</v>
      </c>
    </row>
    <row r="3766" spans="1:17" s="12" customFormat="1">
      <c r="A3766" s="119" t="s">
        <v>4330</v>
      </c>
      <c r="B3766" s="6" t="s">
        <v>4481</v>
      </c>
      <c r="C3766" s="148" t="s">
        <v>9073</v>
      </c>
      <c r="D3766" s="132" t="s">
        <v>2876</v>
      </c>
      <c r="E3766" s="8">
        <v>0.04</v>
      </c>
      <c r="F3766" s="166" t="s">
        <v>39</v>
      </c>
      <c r="G3766" s="9">
        <v>6</v>
      </c>
      <c r="H3766" s="8"/>
      <c r="I3766" s="8"/>
      <c r="J3766" s="174"/>
      <c r="K3766" s="10"/>
      <c r="L3766" s="190">
        <f>VLOOKUP('Tabela STJ'!$F$5:$F$5098,'R$ REAJUSTADO'!$M$2:$N$44,2,FALSE)</f>
        <v>11.98</v>
      </c>
      <c r="M3766" s="53">
        <f t="shared" si="161"/>
        <v>0.47920000000000001</v>
      </c>
      <c r="N3766" s="52">
        <f>G3766*'R$ REAJUSTADO'!$P$13</f>
        <v>82.679999999999993</v>
      </c>
      <c r="O3766" s="11">
        <v>0</v>
      </c>
      <c r="P3766" s="205">
        <f t="shared" si="159"/>
        <v>83.159199999999998</v>
      </c>
      <c r="Q3766" s="201" t="s">
        <v>5171</v>
      </c>
    </row>
    <row r="3767" spans="1:17" s="12" customFormat="1">
      <c r="A3767" s="119" t="s">
        <v>4330</v>
      </c>
      <c r="B3767" s="6" t="s">
        <v>4481</v>
      </c>
      <c r="C3767" s="148" t="s">
        <v>9074</v>
      </c>
      <c r="D3767" s="132" t="s">
        <v>2877</v>
      </c>
      <c r="E3767" s="8">
        <v>0.04</v>
      </c>
      <c r="F3767" s="166" t="s">
        <v>39</v>
      </c>
      <c r="G3767" s="9">
        <v>3.9</v>
      </c>
      <c r="H3767" s="8"/>
      <c r="I3767" s="8"/>
      <c r="J3767" s="174"/>
      <c r="K3767" s="10"/>
      <c r="L3767" s="190">
        <f>VLOOKUP('Tabela STJ'!$F$5:$F$5098,'R$ REAJUSTADO'!$M$2:$N$44,2,FALSE)</f>
        <v>11.98</v>
      </c>
      <c r="M3767" s="53">
        <f t="shared" si="161"/>
        <v>0.47920000000000001</v>
      </c>
      <c r="N3767" s="52">
        <f>G3767*'R$ REAJUSTADO'!$P$13</f>
        <v>53.741999999999997</v>
      </c>
      <c r="O3767" s="11">
        <v>0</v>
      </c>
      <c r="P3767" s="205">
        <f t="shared" si="159"/>
        <v>54.221199999999996</v>
      </c>
      <c r="Q3767" s="201" t="s">
        <v>5171</v>
      </c>
    </row>
    <row r="3768" spans="1:17" s="12" customFormat="1">
      <c r="A3768" s="119" t="s">
        <v>4330</v>
      </c>
      <c r="B3768" s="6" t="s">
        <v>4481</v>
      </c>
      <c r="C3768" s="148" t="s">
        <v>9075</v>
      </c>
      <c r="D3768" s="132" t="s">
        <v>2878</v>
      </c>
      <c r="E3768" s="8">
        <v>0.04</v>
      </c>
      <c r="F3768" s="166" t="s">
        <v>39</v>
      </c>
      <c r="G3768" s="9">
        <v>2.8439999999999999</v>
      </c>
      <c r="H3768" s="8"/>
      <c r="I3768" s="8"/>
      <c r="J3768" s="174"/>
      <c r="K3768" s="10"/>
      <c r="L3768" s="190">
        <f>VLOOKUP('Tabela STJ'!$F$5:$F$5098,'R$ REAJUSTADO'!$M$2:$N$44,2,FALSE)</f>
        <v>11.98</v>
      </c>
      <c r="M3768" s="53">
        <f t="shared" si="161"/>
        <v>0.47920000000000001</v>
      </c>
      <c r="N3768" s="52">
        <f>G3768*'R$ REAJUSTADO'!$P$13</f>
        <v>39.19032</v>
      </c>
      <c r="O3768" s="11">
        <v>0</v>
      </c>
      <c r="P3768" s="205">
        <f t="shared" si="159"/>
        <v>39.669519999999999</v>
      </c>
      <c r="Q3768" s="201" t="s">
        <v>5171</v>
      </c>
    </row>
    <row r="3769" spans="1:17" s="12" customFormat="1">
      <c r="A3769" s="119" t="s">
        <v>4330</v>
      </c>
      <c r="B3769" s="6" t="s">
        <v>4481</v>
      </c>
      <c r="C3769" s="148" t="s">
        <v>9076</v>
      </c>
      <c r="D3769" s="132" t="s">
        <v>2880</v>
      </c>
      <c r="E3769" s="8">
        <v>0.04</v>
      </c>
      <c r="F3769" s="166" t="s">
        <v>39</v>
      </c>
      <c r="G3769" s="9">
        <v>4.7919999999999998</v>
      </c>
      <c r="H3769" s="8"/>
      <c r="I3769" s="8"/>
      <c r="J3769" s="174"/>
      <c r="K3769" s="10"/>
      <c r="L3769" s="190">
        <f>VLOOKUP('Tabela STJ'!$F$5:$F$5098,'R$ REAJUSTADO'!$M$2:$N$44,2,FALSE)</f>
        <v>11.98</v>
      </c>
      <c r="M3769" s="53">
        <f t="shared" si="161"/>
        <v>0.47920000000000001</v>
      </c>
      <c r="N3769" s="52">
        <f>G3769*'R$ REAJUSTADO'!$P$13</f>
        <v>66.033760000000001</v>
      </c>
      <c r="O3769" s="11">
        <v>0</v>
      </c>
      <c r="P3769" s="205">
        <f t="shared" si="159"/>
        <v>66.512960000000007</v>
      </c>
      <c r="Q3769" s="201" t="s">
        <v>5171</v>
      </c>
    </row>
    <row r="3770" spans="1:17" s="12" customFormat="1">
      <c r="A3770" s="119" t="s">
        <v>4330</v>
      </c>
      <c r="B3770" s="6" t="s">
        <v>4481</v>
      </c>
      <c r="C3770" s="148" t="s">
        <v>9077</v>
      </c>
      <c r="D3770" s="132" t="s">
        <v>2881</v>
      </c>
      <c r="E3770" s="8">
        <v>0.25</v>
      </c>
      <c r="F3770" s="166" t="s">
        <v>39</v>
      </c>
      <c r="G3770" s="9">
        <v>6.66</v>
      </c>
      <c r="H3770" s="8"/>
      <c r="I3770" s="8"/>
      <c r="J3770" s="174"/>
      <c r="K3770" s="10"/>
      <c r="L3770" s="190">
        <f>VLOOKUP('Tabela STJ'!$F$5:$F$5098,'R$ REAJUSTADO'!$M$2:$N$44,2,FALSE)</f>
        <v>11.98</v>
      </c>
      <c r="M3770" s="53">
        <f t="shared" si="161"/>
        <v>2.9950000000000001</v>
      </c>
      <c r="N3770" s="52">
        <f>G3770*'R$ REAJUSTADO'!$P$13</f>
        <v>91.774799999999999</v>
      </c>
      <c r="O3770" s="11">
        <v>0</v>
      </c>
      <c r="P3770" s="205">
        <f t="shared" si="159"/>
        <v>94.769800000000004</v>
      </c>
      <c r="Q3770" s="201" t="s">
        <v>5171</v>
      </c>
    </row>
    <row r="3771" spans="1:17" s="12" customFormat="1">
      <c r="A3771" s="119" t="s">
        <v>4330</v>
      </c>
      <c r="B3771" s="6" t="s">
        <v>4481</v>
      </c>
      <c r="C3771" s="148" t="s">
        <v>9078</v>
      </c>
      <c r="D3771" s="132" t="s">
        <v>2882</v>
      </c>
      <c r="E3771" s="8">
        <v>0.04</v>
      </c>
      <c r="F3771" s="166" t="s">
        <v>39</v>
      </c>
      <c r="G3771" s="9">
        <v>2.484</v>
      </c>
      <c r="H3771" s="8"/>
      <c r="I3771" s="8"/>
      <c r="J3771" s="174"/>
      <c r="K3771" s="10"/>
      <c r="L3771" s="190">
        <f>VLOOKUP('Tabela STJ'!$F$5:$F$5098,'R$ REAJUSTADO'!$M$2:$N$44,2,FALSE)</f>
        <v>11.98</v>
      </c>
      <c r="M3771" s="53">
        <f t="shared" si="161"/>
        <v>0.47920000000000001</v>
      </c>
      <c r="N3771" s="52">
        <f>G3771*'R$ REAJUSTADO'!$P$13</f>
        <v>34.229520000000001</v>
      </c>
      <c r="O3771" s="11">
        <v>0</v>
      </c>
      <c r="P3771" s="205">
        <f t="shared" si="159"/>
        <v>34.70872</v>
      </c>
      <c r="Q3771" s="201" t="s">
        <v>5171</v>
      </c>
    </row>
    <row r="3772" spans="1:17" s="12" customFormat="1">
      <c r="A3772" s="119" t="s">
        <v>4330</v>
      </c>
      <c r="B3772" s="6" t="s">
        <v>4481</v>
      </c>
      <c r="C3772" s="148" t="s">
        <v>9079</v>
      </c>
      <c r="D3772" s="132" t="s">
        <v>2883</v>
      </c>
      <c r="E3772" s="8">
        <v>0.04</v>
      </c>
      <c r="F3772" s="166" t="s">
        <v>39</v>
      </c>
      <c r="G3772" s="9">
        <v>3.9</v>
      </c>
      <c r="H3772" s="8"/>
      <c r="I3772" s="8"/>
      <c r="J3772" s="174"/>
      <c r="K3772" s="10"/>
      <c r="L3772" s="190">
        <f>VLOOKUP('Tabela STJ'!$F$5:$F$5098,'R$ REAJUSTADO'!$M$2:$N$44,2,FALSE)</f>
        <v>11.98</v>
      </c>
      <c r="M3772" s="53">
        <f t="shared" si="161"/>
        <v>0.47920000000000001</v>
      </c>
      <c r="N3772" s="52">
        <f>G3772*'R$ REAJUSTADO'!$P$13</f>
        <v>53.741999999999997</v>
      </c>
      <c r="O3772" s="11">
        <v>0</v>
      </c>
      <c r="P3772" s="205">
        <f t="shared" si="159"/>
        <v>54.221199999999996</v>
      </c>
      <c r="Q3772" s="201" t="s">
        <v>5171</v>
      </c>
    </row>
    <row r="3773" spans="1:17" s="12" customFormat="1">
      <c r="A3773" s="119" t="s">
        <v>4330</v>
      </c>
      <c r="B3773" s="6" t="s">
        <v>4481</v>
      </c>
      <c r="C3773" s="148" t="s">
        <v>9080</v>
      </c>
      <c r="D3773" s="132" t="s">
        <v>2884</v>
      </c>
      <c r="E3773" s="8">
        <v>0.04</v>
      </c>
      <c r="F3773" s="166" t="s">
        <v>39</v>
      </c>
      <c r="G3773" s="9">
        <v>2.6</v>
      </c>
      <c r="H3773" s="8"/>
      <c r="I3773" s="8"/>
      <c r="J3773" s="174"/>
      <c r="K3773" s="10"/>
      <c r="L3773" s="190">
        <f>VLOOKUP('Tabela STJ'!$F$5:$F$5098,'R$ REAJUSTADO'!$M$2:$N$44,2,FALSE)</f>
        <v>11.98</v>
      </c>
      <c r="M3773" s="53">
        <f t="shared" si="161"/>
        <v>0.47920000000000001</v>
      </c>
      <c r="N3773" s="52">
        <f>G3773*'R$ REAJUSTADO'!$P$13</f>
        <v>35.828000000000003</v>
      </c>
      <c r="O3773" s="11">
        <v>0</v>
      </c>
      <c r="P3773" s="205">
        <f t="shared" si="159"/>
        <v>36.307200000000002</v>
      </c>
      <c r="Q3773" s="201" t="s">
        <v>5171</v>
      </c>
    </row>
    <row r="3774" spans="1:17" s="12" customFormat="1">
      <c r="A3774" s="119" t="s">
        <v>4330</v>
      </c>
      <c r="B3774" s="6" t="s">
        <v>4481</v>
      </c>
      <c r="C3774" s="148" t="s">
        <v>9081</v>
      </c>
      <c r="D3774" s="132" t="s">
        <v>2885</v>
      </c>
      <c r="E3774" s="18">
        <v>0.1</v>
      </c>
      <c r="F3774" s="166" t="s">
        <v>39</v>
      </c>
      <c r="G3774" s="9">
        <v>3.294</v>
      </c>
      <c r="H3774" s="8"/>
      <c r="I3774" s="8"/>
      <c r="J3774" s="174"/>
      <c r="K3774" s="10"/>
      <c r="L3774" s="190">
        <f>VLOOKUP('Tabela STJ'!$F$5:$F$5098,'R$ REAJUSTADO'!$M$2:$N$44,2,FALSE)</f>
        <v>11.98</v>
      </c>
      <c r="M3774" s="53">
        <f t="shared" si="161"/>
        <v>1.1980000000000002</v>
      </c>
      <c r="N3774" s="52">
        <f>G3774*'R$ REAJUSTADO'!$P$13</f>
        <v>45.39132</v>
      </c>
      <c r="O3774" s="11">
        <v>0</v>
      </c>
      <c r="P3774" s="205">
        <f t="shared" si="159"/>
        <v>46.589320000000001</v>
      </c>
      <c r="Q3774" s="201" t="s">
        <v>5171</v>
      </c>
    </row>
    <row r="3775" spans="1:17" s="12" customFormat="1">
      <c r="A3775" s="119" t="s">
        <v>4330</v>
      </c>
      <c r="B3775" s="6" t="s">
        <v>4481</v>
      </c>
      <c r="C3775" s="148" t="s">
        <v>9082</v>
      </c>
      <c r="D3775" s="132" t="s">
        <v>2886</v>
      </c>
      <c r="E3775" s="8">
        <v>0.04</v>
      </c>
      <c r="F3775" s="166" t="s">
        <v>39</v>
      </c>
      <c r="G3775" s="9">
        <v>3.16</v>
      </c>
      <c r="H3775" s="8"/>
      <c r="I3775" s="8"/>
      <c r="J3775" s="174"/>
      <c r="K3775" s="10"/>
      <c r="L3775" s="190">
        <f>VLOOKUP('Tabela STJ'!$F$5:$F$5098,'R$ REAJUSTADO'!$M$2:$N$44,2,FALSE)</f>
        <v>11.98</v>
      </c>
      <c r="M3775" s="53">
        <f t="shared" si="161"/>
        <v>0.47920000000000001</v>
      </c>
      <c r="N3775" s="52">
        <f>G3775*'R$ REAJUSTADO'!$P$13</f>
        <v>43.544800000000002</v>
      </c>
      <c r="O3775" s="11">
        <v>0</v>
      </c>
      <c r="P3775" s="205">
        <f t="shared" si="159"/>
        <v>44.024000000000001</v>
      </c>
      <c r="Q3775" s="201" t="s">
        <v>5171</v>
      </c>
    </row>
    <row r="3776" spans="1:17" s="12" customFormat="1">
      <c r="A3776" s="119" t="s">
        <v>4330</v>
      </c>
      <c r="B3776" s="6" t="s">
        <v>4481</v>
      </c>
      <c r="C3776" s="148" t="s">
        <v>9083</v>
      </c>
      <c r="D3776" s="132" t="s">
        <v>2887</v>
      </c>
      <c r="E3776" s="8">
        <v>0.04</v>
      </c>
      <c r="F3776" s="166" t="s">
        <v>39</v>
      </c>
      <c r="G3776" s="9">
        <v>2.4300000000000002</v>
      </c>
      <c r="H3776" s="8"/>
      <c r="I3776" s="8"/>
      <c r="J3776" s="174"/>
      <c r="K3776" s="10"/>
      <c r="L3776" s="190">
        <f>VLOOKUP('Tabela STJ'!$F$5:$F$5098,'R$ REAJUSTADO'!$M$2:$N$44,2,FALSE)</f>
        <v>11.98</v>
      </c>
      <c r="M3776" s="53">
        <f t="shared" si="161"/>
        <v>0.47920000000000001</v>
      </c>
      <c r="N3776" s="52">
        <f>G3776*'R$ REAJUSTADO'!$P$13</f>
        <v>33.485399999999998</v>
      </c>
      <c r="O3776" s="11">
        <v>0</v>
      </c>
      <c r="P3776" s="205">
        <f t="shared" si="159"/>
        <v>33.964599999999997</v>
      </c>
      <c r="Q3776" s="201" t="s">
        <v>5171</v>
      </c>
    </row>
    <row r="3777" spans="1:17" s="12" customFormat="1">
      <c r="A3777" s="119" t="s">
        <v>4330</v>
      </c>
      <c r="B3777" s="6" t="s">
        <v>4481</v>
      </c>
      <c r="C3777" s="148" t="s">
        <v>9084</v>
      </c>
      <c r="D3777" s="132" t="s">
        <v>2888</v>
      </c>
      <c r="E3777" s="8">
        <v>0.04</v>
      </c>
      <c r="F3777" s="166" t="s">
        <v>39</v>
      </c>
      <c r="G3777" s="9">
        <v>3.13</v>
      </c>
      <c r="H3777" s="8"/>
      <c r="I3777" s="8"/>
      <c r="J3777" s="174"/>
      <c r="K3777" s="10"/>
      <c r="L3777" s="190">
        <f>VLOOKUP('Tabela STJ'!$F$5:$F$5098,'R$ REAJUSTADO'!$M$2:$N$44,2,FALSE)</f>
        <v>11.98</v>
      </c>
      <c r="M3777" s="53">
        <f t="shared" si="161"/>
        <v>0.47920000000000001</v>
      </c>
      <c r="N3777" s="52">
        <f>G3777*'R$ REAJUSTADO'!$P$13</f>
        <v>43.131399999999999</v>
      </c>
      <c r="O3777" s="11">
        <v>0</v>
      </c>
      <c r="P3777" s="205">
        <f t="shared" si="159"/>
        <v>43.610599999999998</v>
      </c>
      <c r="Q3777" s="201" t="s">
        <v>5171</v>
      </c>
    </row>
    <row r="3778" spans="1:17" s="12" customFormat="1">
      <c r="A3778" s="119" t="s">
        <v>4330</v>
      </c>
      <c r="B3778" s="6" t="s">
        <v>4481</v>
      </c>
      <c r="C3778" s="148" t="s">
        <v>9085</v>
      </c>
      <c r="D3778" s="132" t="s">
        <v>2889</v>
      </c>
      <c r="E3778" s="8">
        <v>0.1</v>
      </c>
      <c r="F3778" s="166" t="s">
        <v>39</v>
      </c>
      <c r="G3778" s="9">
        <v>6.93</v>
      </c>
      <c r="H3778" s="8"/>
      <c r="I3778" s="8"/>
      <c r="J3778" s="174"/>
      <c r="K3778" s="10"/>
      <c r="L3778" s="190">
        <f>VLOOKUP('Tabela STJ'!$F$5:$F$5098,'R$ REAJUSTADO'!$M$2:$N$44,2,FALSE)</f>
        <v>11.98</v>
      </c>
      <c r="M3778" s="53">
        <f t="shared" si="161"/>
        <v>1.1980000000000002</v>
      </c>
      <c r="N3778" s="52">
        <f>G3778*'R$ REAJUSTADO'!$P$13</f>
        <v>95.495399999999989</v>
      </c>
      <c r="O3778" s="11">
        <v>0</v>
      </c>
      <c r="P3778" s="205">
        <f t="shared" si="159"/>
        <v>96.693399999999983</v>
      </c>
      <c r="Q3778" s="201" t="s">
        <v>5171</v>
      </c>
    </row>
    <row r="3779" spans="1:17" s="12" customFormat="1">
      <c r="A3779" s="119" t="s">
        <v>4330</v>
      </c>
      <c r="B3779" s="6" t="s">
        <v>4481</v>
      </c>
      <c r="C3779" s="148" t="s">
        <v>9086</v>
      </c>
      <c r="D3779" s="132" t="s">
        <v>2890</v>
      </c>
      <c r="E3779" s="8">
        <v>0.1</v>
      </c>
      <c r="F3779" s="166" t="s">
        <v>39</v>
      </c>
      <c r="G3779" s="9">
        <v>1.96</v>
      </c>
      <c r="H3779" s="8"/>
      <c r="I3779" s="8"/>
      <c r="J3779" s="174"/>
      <c r="K3779" s="10"/>
      <c r="L3779" s="190">
        <f>VLOOKUP('Tabela STJ'!$F$5:$F$5098,'R$ REAJUSTADO'!$M$2:$N$44,2,FALSE)</f>
        <v>11.98</v>
      </c>
      <c r="M3779" s="53">
        <f t="shared" si="161"/>
        <v>1.1980000000000002</v>
      </c>
      <c r="N3779" s="52">
        <f>G3779*'R$ REAJUSTADO'!$P$13</f>
        <v>27.008799999999997</v>
      </c>
      <c r="O3779" s="11">
        <v>0</v>
      </c>
      <c r="P3779" s="205">
        <f t="shared" si="159"/>
        <v>28.206799999999998</v>
      </c>
      <c r="Q3779" s="201" t="s">
        <v>5171</v>
      </c>
    </row>
    <row r="3780" spans="1:17" s="12" customFormat="1">
      <c r="A3780" s="119" t="s">
        <v>4330</v>
      </c>
      <c r="B3780" s="6" t="s">
        <v>4481</v>
      </c>
      <c r="C3780" s="148" t="s">
        <v>9087</v>
      </c>
      <c r="D3780" s="132" t="s">
        <v>2891</v>
      </c>
      <c r="E3780" s="8">
        <v>0.1</v>
      </c>
      <c r="F3780" s="166" t="s">
        <v>39</v>
      </c>
      <c r="G3780" s="9">
        <v>4</v>
      </c>
      <c r="H3780" s="8"/>
      <c r="I3780" s="8"/>
      <c r="J3780" s="174"/>
      <c r="K3780" s="10"/>
      <c r="L3780" s="190">
        <f>VLOOKUP('Tabela STJ'!$F$5:$F$5098,'R$ REAJUSTADO'!$M$2:$N$44,2,FALSE)</f>
        <v>11.98</v>
      </c>
      <c r="M3780" s="53">
        <f t="shared" si="161"/>
        <v>1.1980000000000002</v>
      </c>
      <c r="N3780" s="52">
        <f>G3780*'R$ REAJUSTADO'!$P$13</f>
        <v>55.12</v>
      </c>
      <c r="O3780" s="11">
        <v>0</v>
      </c>
      <c r="P3780" s="205">
        <f t="shared" si="159"/>
        <v>56.317999999999998</v>
      </c>
      <c r="Q3780" s="201" t="s">
        <v>5171</v>
      </c>
    </row>
    <row r="3781" spans="1:17" s="12" customFormat="1">
      <c r="A3781" s="119" t="s">
        <v>4330</v>
      </c>
      <c r="B3781" s="6" t="s">
        <v>4481</v>
      </c>
      <c r="C3781" s="148" t="s">
        <v>9088</v>
      </c>
      <c r="D3781" s="132" t="s">
        <v>2893</v>
      </c>
      <c r="E3781" s="8">
        <v>0.01</v>
      </c>
      <c r="F3781" s="166" t="s">
        <v>39</v>
      </c>
      <c r="G3781" s="9">
        <v>3.03</v>
      </c>
      <c r="H3781" s="8"/>
      <c r="I3781" s="8"/>
      <c r="J3781" s="174"/>
      <c r="K3781" s="10"/>
      <c r="L3781" s="190">
        <f>VLOOKUP('Tabela STJ'!$F$5:$F$5098,'R$ REAJUSTADO'!$M$2:$N$44,2,FALSE)</f>
        <v>11.98</v>
      </c>
      <c r="M3781" s="53">
        <f t="shared" si="161"/>
        <v>0.1198</v>
      </c>
      <c r="N3781" s="52">
        <f>G3781*'R$ REAJUSTADO'!$P$13</f>
        <v>41.753399999999992</v>
      </c>
      <c r="O3781" s="11">
        <v>0</v>
      </c>
      <c r="P3781" s="205">
        <f t="shared" si="159"/>
        <v>41.87319999999999</v>
      </c>
      <c r="Q3781" s="201" t="s">
        <v>5171</v>
      </c>
    </row>
    <row r="3782" spans="1:17" s="12" customFormat="1">
      <c r="A3782" s="119" t="s">
        <v>4330</v>
      </c>
      <c r="B3782" s="6" t="s">
        <v>4481</v>
      </c>
      <c r="C3782" s="148" t="s">
        <v>9089</v>
      </c>
      <c r="D3782" s="132" t="s">
        <v>2894</v>
      </c>
      <c r="E3782" s="8">
        <v>0.01</v>
      </c>
      <c r="F3782" s="166" t="s">
        <v>39</v>
      </c>
      <c r="G3782" s="9">
        <v>2.33</v>
      </c>
      <c r="H3782" s="8"/>
      <c r="I3782" s="8"/>
      <c r="J3782" s="174"/>
      <c r="K3782" s="10"/>
      <c r="L3782" s="190">
        <f>VLOOKUP('Tabela STJ'!$F$5:$F$5098,'R$ REAJUSTADO'!$M$2:$N$44,2,FALSE)</f>
        <v>11.98</v>
      </c>
      <c r="M3782" s="53">
        <f t="shared" si="161"/>
        <v>0.1198</v>
      </c>
      <c r="N3782" s="52">
        <f>G3782*'R$ REAJUSTADO'!$P$13</f>
        <v>32.107399999999998</v>
      </c>
      <c r="O3782" s="11">
        <v>0</v>
      </c>
      <c r="P3782" s="205">
        <f t="shared" si="159"/>
        <v>32.227199999999996</v>
      </c>
      <c r="Q3782" s="201" t="s">
        <v>5171</v>
      </c>
    </row>
    <row r="3783" spans="1:17" s="12" customFormat="1">
      <c r="A3783" s="119" t="s">
        <v>4330</v>
      </c>
      <c r="B3783" s="6" t="s">
        <v>4481</v>
      </c>
      <c r="C3783" s="148" t="s">
        <v>9090</v>
      </c>
      <c r="D3783" s="132" t="s">
        <v>2897</v>
      </c>
      <c r="E3783" s="8">
        <v>0.04</v>
      </c>
      <c r="F3783" s="166" t="s">
        <v>39</v>
      </c>
      <c r="G3783" s="9">
        <v>3.9</v>
      </c>
      <c r="H3783" s="8"/>
      <c r="I3783" s="8"/>
      <c r="J3783" s="174"/>
      <c r="K3783" s="10"/>
      <c r="L3783" s="190">
        <f>VLOOKUP('Tabela STJ'!$F$5:$F$5098,'R$ REAJUSTADO'!$M$2:$N$44,2,FALSE)</f>
        <v>11.98</v>
      </c>
      <c r="M3783" s="53">
        <f t="shared" si="161"/>
        <v>0.47920000000000001</v>
      </c>
      <c r="N3783" s="52">
        <f>G3783*'R$ REAJUSTADO'!$P$13</f>
        <v>53.741999999999997</v>
      </c>
      <c r="O3783" s="11">
        <v>0</v>
      </c>
      <c r="P3783" s="205">
        <f t="shared" si="159"/>
        <v>54.221199999999996</v>
      </c>
      <c r="Q3783" s="201" t="s">
        <v>5171</v>
      </c>
    </row>
    <row r="3784" spans="1:17" s="12" customFormat="1">
      <c r="A3784" s="119" t="s">
        <v>4330</v>
      </c>
      <c r="B3784" s="6" t="s">
        <v>4481</v>
      </c>
      <c r="C3784" s="148" t="s">
        <v>9091</v>
      </c>
      <c r="D3784" s="132" t="s">
        <v>2898</v>
      </c>
      <c r="E3784" s="8">
        <v>0.04</v>
      </c>
      <c r="F3784" s="166" t="s">
        <v>39</v>
      </c>
      <c r="G3784" s="9">
        <v>4.7919999999999998</v>
      </c>
      <c r="H3784" s="8"/>
      <c r="I3784" s="8"/>
      <c r="J3784" s="174"/>
      <c r="K3784" s="10"/>
      <c r="L3784" s="190">
        <f>VLOOKUP('Tabela STJ'!$F$5:$F$5098,'R$ REAJUSTADO'!$M$2:$N$44,2,FALSE)</f>
        <v>11.98</v>
      </c>
      <c r="M3784" s="53">
        <f t="shared" si="161"/>
        <v>0.47920000000000001</v>
      </c>
      <c r="N3784" s="52">
        <f>G3784*'R$ REAJUSTADO'!$P$13</f>
        <v>66.033760000000001</v>
      </c>
      <c r="O3784" s="11">
        <v>0</v>
      </c>
      <c r="P3784" s="205">
        <f t="shared" si="159"/>
        <v>66.512960000000007</v>
      </c>
      <c r="Q3784" s="201" t="s">
        <v>5171</v>
      </c>
    </row>
    <row r="3785" spans="1:17" s="12" customFormat="1">
      <c r="A3785" s="119" t="s">
        <v>4330</v>
      </c>
      <c r="B3785" s="6" t="s">
        <v>4481</v>
      </c>
      <c r="C3785" s="148" t="s">
        <v>9092</v>
      </c>
      <c r="D3785" s="132" t="s">
        <v>2900</v>
      </c>
      <c r="E3785" s="8">
        <v>0.1</v>
      </c>
      <c r="F3785" s="166" t="s">
        <v>39</v>
      </c>
      <c r="G3785" s="9">
        <v>3.2669999999999999</v>
      </c>
      <c r="H3785" s="8"/>
      <c r="I3785" s="8"/>
      <c r="J3785" s="174"/>
      <c r="K3785" s="10"/>
      <c r="L3785" s="190">
        <f>VLOOKUP('Tabela STJ'!$F$5:$F$5098,'R$ REAJUSTADO'!$M$2:$N$44,2,FALSE)</f>
        <v>11.98</v>
      </c>
      <c r="M3785" s="53">
        <f t="shared" si="161"/>
        <v>1.1980000000000002</v>
      </c>
      <c r="N3785" s="52">
        <f>G3785*'R$ REAJUSTADO'!$P$13</f>
        <v>45.019259999999996</v>
      </c>
      <c r="O3785" s="11">
        <v>0</v>
      </c>
      <c r="P3785" s="205">
        <f t="shared" si="159"/>
        <v>46.217259999999996</v>
      </c>
      <c r="Q3785" s="201" t="s">
        <v>5171</v>
      </c>
    </row>
    <row r="3786" spans="1:17" s="12" customFormat="1">
      <c r="A3786" s="119" t="s">
        <v>4330</v>
      </c>
      <c r="B3786" s="6" t="s">
        <v>4481</v>
      </c>
      <c r="C3786" s="148" t="s">
        <v>9093</v>
      </c>
      <c r="D3786" s="132" t="s">
        <v>2903</v>
      </c>
      <c r="E3786" s="8">
        <v>0.01</v>
      </c>
      <c r="F3786" s="166" t="s">
        <v>39</v>
      </c>
      <c r="G3786" s="9">
        <v>3.03</v>
      </c>
      <c r="H3786" s="8"/>
      <c r="I3786" s="8"/>
      <c r="J3786" s="174"/>
      <c r="K3786" s="10"/>
      <c r="L3786" s="190">
        <f>VLOOKUP('Tabela STJ'!$F$5:$F$5098,'R$ REAJUSTADO'!$M$2:$N$44,2,FALSE)</f>
        <v>11.98</v>
      </c>
      <c r="M3786" s="53">
        <f t="shared" si="161"/>
        <v>0.1198</v>
      </c>
      <c r="N3786" s="52">
        <f>G3786*'R$ REAJUSTADO'!$P$13</f>
        <v>41.753399999999992</v>
      </c>
      <c r="O3786" s="11">
        <v>0</v>
      </c>
      <c r="P3786" s="205">
        <f t="shared" si="159"/>
        <v>41.87319999999999</v>
      </c>
      <c r="Q3786" s="201" t="s">
        <v>5171</v>
      </c>
    </row>
    <row r="3787" spans="1:17" s="12" customFormat="1">
      <c r="A3787" s="119" t="s">
        <v>4330</v>
      </c>
      <c r="B3787" s="6" t="s">
        <v>4481</v>
      </c>
      <c r="C3787" s="148" t="s">
        <v>9094</v>
      </c>
      <c r="D3787" s="132" t="s">
        <v>2904</v>
      </c>
      <c r="E3787" s="8">
        <v>0.04</v>
      </c>
      <c r="F3787" s="166" t="s">
        <v>39</v>
      </c>
      <c r="G3787" s="9">
        <v>3.9</v>
      </c>
      <c r="H3787" s="8"/>
      <c r="I3787" s="8"/>
      <c r="J3787" s="174"/>
      <c r="K3787" s="10"/>
      <c r="L3787" s="190">
        <f>VLOOKUP('Tabela STJ'!$F$5:$F$5098,'R$ REAJUSTADO'!$M$2:$N$44,2,FALSE)</f>
        <v>11.98</v>
      </c>
      <c r="M3787" s="53">
        <f t="shared" si="161"/>
        <v>0.47920000000000001</v>
      </c>
      <c r="N3787" s="52">
        <f>G3787*'R$ REAJUSTADO'!$P$13</f>
        <v>53.741999999999997</v>
      </c>
      <c r="O3787" s="11">
        <v>0</v>
      </c>
      <c r="P3787" s="205">
        <f t="shared" si="159"/>
        <v>54.221199999999996</v>
      </c>
      <c r="Q3787" s="201" t="s">
        <v>5171</v>
      </c>
    </row>
    <row r="3788" spans="1:17" s="12" customFormat="1">
      <c r="A3788" s="119" t="s">
        <v>4330</v>
      </c>
      <c r="B3788" s="6" t="s">
        <v>4481</v>
      </c>
      <c r="C3788" s="148" t="s">
        <v>9095</v>
      </c>
      <c r="D3788" s="132" t="s">
        <v>2906</v>
      </c>
      <c r="E3788" s="8">
        <v>0.04</v>
      </c>
      <c r="F3788" s="166" t="s">
        <v>39</v>
      </c>
      <c r="G3788" s="9">
        <v>3.9</v>
      </c>
      <c r="H3788" s="8"/>
      <c r="I3788" s="8"/>
      <c r="J3788" s="174"/>
      <c r="K3788" s="10"/>
      <c r="L3788" s="190">
        <f>VLOOKUP('Tabela STJ'!$F$5:$F$5098,'R$ REAJUSTADO'!$M$2:$N$44,2,FALSE)</f>
        <v>11.98</v>
      </c>
      <c r="M3788" s="53">
        <f t="shared" si="161"/>
        <v>0.47920000000000001</v>
      </c>
      <c r="N3788" s="52">
        <f>G3788*'R$ REAJUSTADO'!$P$13</f>
        <v>53.741999999999997</v>
      </c>
      <c r="O3788" s="11">
        <v>0</v>
      </c>
      <c r="P3788" s="205">
        <f t="shared" si="159"/>
        <v>54.221199999999996</v>
      </c>
      <c r="Q3788" s="201" t="s">
        <v>5171</v>
      </c>
    </row>
    <row r="3789" spans="1:17" s="12" customFormat="1">
      <c r="A3789" s="119" t="s">
        <v>4330</v>
      </c>
      <c r="B3789" s="6" t="s">
        <v>4481</v>
      </c>
      <c r="C3789" s="148" t="s">
        <v>9096</v>
      </c>
      <c r="D3789" s="132" t="s">
        <v>2907</v>
      </c>
      <c r="E3789" s="8">
        <v>0.01</v>
      </c>
      <c r="F3789" s="166" t="s">
        <v>39</v>
      </c>
      <c r="G3789" s="9">
        <v>2.097</v>
      </c>
      <c r="H3789" s="8"/>
      <c r="I3789" s="8"/>
      <c r="J3789" s="174"/>
      <c r="K3789" s="10"/>
      <c r="L3789" s="190">
        <f>VLOOKUP('Tabela STJ'!$F$5:$F$5098,'R$ REAJUSTADO'!$M$2:$N$44,2,FALSE)</f>
        <v>11.98</v>
      </c>
      <c r="M3789" s="53">
        <f t="shared" si="161"/>
        <v>0.1198</v>
      </c>
      <c r="N3789" s="52">
        <f>G3789*'R$ REAJUSTADO'!$P$13</f>
        <v>28.896659999999997</v>
      </c>
      <c r="O3789" s="11">
        <v>0</v>
      </c>
      <c r="P3789" s="205">
        <f t="shared" si="159"/>
        <v>29.016459999999999</v>
      </c>
      <c r="Q3789" s="201" t="s">
        <v>5171</v>
      </c>
    </row>
    <row r="3790" spans="1:17" s="12" customFormat="1">
      <c r="A3790" s="119" t="s">
        <v>4330</v>
      </c>
      <c r="B3790" s="6" t="s">
        <v>4481</v>
      </c>
      <c r="C3790" s="148" t="s">
        <v>9097</v>
      </c>
      <c r="D3790" s="132" t="s">
        <v>2908</v>
      </c>
      <c r="E3790" s="8">
        <v>0.01</v>
      </c>
      <c r="F3790" s="166" t="s">
        <v>39</v>
      </c>
      <c r="G3790" s="9">
        <v>2.17</v>
      </c>
      <c r="H3790" s="8"/>
      <c r="I3790" s="8"/>
      <c r="J3790" s="174"/>
      <c r="K3790" s="10"/>
      <c r="L3790" s="190">
        <f>VLOOKUP('Tabela STJ'!$F$5:$F$5098,'R$ REAJUSTADO'!$M$2:$N$44,2,FALSE)</f>
        <v>11.98</v>
      </c>
      <c r="M3790" s="53">
        <f t="shared" si="161"/>
        <v>0.1198</v>
      </c>
      <c r="N3790" s="52">
        <f>G3790*'R$ REAJUSTADO'!$P$13</f>
        <v>29.902599999999996</v>
      </c>
      <c r="O3790" s="11">
        <v>0</v>
      </c>
      <c r="P3790" s="205">
        <f t="shared" si="159"/>
        <v>30.022399999999998</v>
      </c>
      <c r="Q3790" s="201" t="s">
        <v>5171</v>
      </c>
    </row>
    <row r="3791" spans="1:17" s="12" customFormat="1">
      <c r="A3791" s="119" t="s">
        <v>4330</v>
      </c>
      <c r="B3791" s="6" t="s">
        <v>4481</v>
      </c>
      <c r="C3791" s="148" t="s">
        <v>9098</v>
      </c>
      <c r="D3791" s="132" t="s">
        <v>2910</v>
      </c>
      <c r="E3791" s="8">
        <v>0.04</v>
      </c>
      <c r="F3791" s="166" t="s">
        <v>39</v>
      </c>
      <c r="G3791" s="9">
        <v>3.9</v>
      </c>
      <c r="H3791" s="8"/>
      <c r="I3791" s="8"/>
      <c r="J3791" s="174"/>
      <c r="K3791" s="10"/>
      <c r="L3791" s="190">
        <f>VLOOKUP('Tabela STJ'!$F$5:$F$5098,'R$ REAJUSTADO'!$M$2:$N$44,2,FALSE)</f>
        <v>11.98</v>
      </c>
      <c r="M3791" s="53">
        <f t="shared" si="161"/>
        <v>0.47920000000000001</v>
      </c>
      <c r="N3791" s="52">
        <f>G3791*'R$ REAJUSTADO'!$P$13</f>
        <v>53.741999999999997</v>
      </c>
      <c r="O3791" s="11">
        <v>0</v>
      </c>
      <c r="P3791" s="205">
        <f t="shared" si="159"/>
        <v>54.221199999999996</v>
      </c>
      <c r="Q3791" s="201" t="s">
        <v>5171</v>
      </c>
    </row>
    <row r="3792" spans="1:17" s="12" customFormat="1">
      <c r="A3792" s="119" t="s">
        <v>4330</v>
      </c>
      <c r="B3792" s="6" t="s">
        <v>4481</v>
      </c>
      <c r="C3792" s="148" t="s">
        <v>9099</v>
      </c>
      <c r="D3792" s="132" t="s">
        <v>2911</v>
      </c>
      <c r="E3792" s="8">
        <v>0.1</v>
      </c>
      <c r="F3792" s="166" t="s">
        <v>39</v>
      </c>
      <c r="G3792" s="9">
        <v>5.33</v>
      </c>
      <c r="H3792" s="8"/>
      <c r="I3792" s="8"/>
      <c r="J3792" s="174"/>
      <c r="K3792" s="10"/>
      <c r="L3792" s="190">
        <f>VLOOKUP('Tabela STJ'!$F$5:$F$5098,'R$ REAJUSTADO'!$M$2:$N$44,2,FALSE)</f>
        <v>11.98</v>
      </c>
      <c r="M3792" s="53">
        <f t="shared" si="161"/>
        <v>1.1980000000000002</v>
      </c>
      <c r="N3792" s="52">
        <f>G3792*'R$ REAJUSTADO'!$P$13</f>
        <v>73.447400000000002</v>
      </c>
      <c r="O3792" s="11">
        <v>0</v>
      </c>
      <c r="P3792" s="205">
        <f t="shared" si="159"/>
        <v>74.645399999999995</v>
      </c>
      <c r="Q3792" s="201" t="s">
        <v>5171</v>
      </c>
    </row>
    <row r="3793" spans="1:17" s="12" customFormat="1">
      <c r="A3793" s="119" t="s">
        <v>4330</v>
      </c>
      <c r="B3793" s="6" t="s">
        <v>4481</v>
      </c>
      <c r="C3793" s="148" t="s">
        <v>9100</v>
      </c>
      <c r="D3793" s="132" t="s">
        <v>2912</v>
      </c>
      <c r="E3793" s="8">
        <v>0.1</v>
      </c>
      <c r="F3793" s="166" t="s">
        <v>39</v>
      </c>
      <c r="G3793" s="9">
        <v>4</v>
      </c>
      <c r="H3793" s="8"/>
      <c r="I3793" s="8"/>
      <c r="J3793" s="174"/>
      <c r="K3793" s="10"/>
      <c r="L3793" s="190">
        <f>VLOOKUP('Tabela STJ'!$F$5:$F$5098,'R$ REAJUSTADO'!$M$2:$N$44,2,FALSE)</f>
        <v>11.98</v>
      </c>
      <c r="M3793" s="53">
        <f t="shared" si="161"/>
        <v>1.1980000000000002</v>
      </c>
      <c r="N3793" s="52">
        <f>G3793*'R$ REAJUSTADO'!$P$13</f>
        <v>55.12</v>
      </c>
      <c r="O3793" s="11">
        <v>0</v>
      </c>
      <c r="P3793" s="205">
        <f t="shared" si="159"/>
        <v>56.317999999999998</v>
      </c>
      <c r="Q3793" s="201" t="s">
        <v>5171</v>
      </c>
    </row>
    <row r="3794" spans="1:17" s="12" customFormat="1">
      <c r="A3794" s="119" t="s">
        <v>4330</v>
      </c>
      <c r="B3794" s="6" t="s">
        <v>4481</v>
      </c>
      <c r="C3794" s="148" t="s">
        <v>9101</v>
      </c>
      <c r="D3794" s="132" t="s">
        <v>2914</v>
      </c>
      <c r="E3794" s="8">
        <v>0.01</v>
      </c>
      <c r="F3794" s="166" t="s">
        <v>39</v>
      </c>
      <c r="G3794" s="9">
        <v>1.67</v>
      </c>
      <c r="H3794" s="8"/>
      <c r="I3794" s="8"/>
      <c r="J3794" s="174"/>
      <c r="K3794" s="10"/>
      <c r="L3794" s="190">
        <f>VLOOKUP('Tabela STJ'!$F$5:$F$5098,'R$ REAJUSTADO'!$M$2:$N$44,2,FALSE)</f>
        <v>11.98</v>
      </c>
      <c r="M3794" s="53">
        <f t="shared" si="161"/>
        <v>0.1198</v>
      </c>
      <c r="N3794" s="52">
        <f>G3794*'R$ REAJUSTADO'!$P$13</f>
        <v>23.012599999999999</v>
      </c>
      <c r="O3794" s="11">
        <v>0</v>
      </c>
      <c r="P3794" s="205">
        <f t="shared" si="159"/>
        <v>23.132400000000001</v>
      </c>
      <c r="Q3794" s="201" t="s">
        <v>5171</v>
      </c>
    </row>
    <row r="3795" spans="1:17" s="12" customFormat="1">
      <c r="A3795" s="119" t="s">
        <v>4330</v>
      </c>
      <c r="B3795" s="6" t="s">
        <v>4481</v>
      </c>
      <c r="C3795" s="148" t="s">
        <v>9102</v>
      </c>
      <c r="D3795" s="132" t="s">
        <v>2918</v>
      </c>
      <c r="E3795" s="8">
        <v>0.01</v>
      </c>
      <c r="F3795" s="166" t="s">
        <v>39</v>
      </c>
      <c r="G3795" s="9">
        <v>2.17</v>
      </c>
      <c r="H3795" s="8"/>
      <c r="I3795" s="8"/>
      <c r="J3795" s="174"/>
      <c r="K3795" s="10"/>
      <c r="L3795" s="190">
        <f>VLOOKUP('Tabela STJ'!$F$5:$F$5098,'R$ REAJUSTADO'!$M$2:$N$44,2,FALSE)</f>
        <v>11.98</v>
      </c>
      <c r="M3795" s="53">
        <f t="shared" si="161"/>
        <v>0.1198</v>
      </c>
      <c r="N3795" s="52">
        <f>G3795*'R$ REAJUSTADO'!$P$13</f>
        <v>29.902599999999996</v>
      </c>
      <c r="O3795" s="11">
        <v>0</v>
      </c>
      <c r="P3795" s="205">
        <f t="shared" si="159"/>
        <v>30.022399999999998</v>
      </c>
      <c r="Q3795" s="201" t="s">
        <v>5171</v>
      </c>
    </row>
    <row r="3796" spans="1:17" s="12" customFormat="1">
      <c r="A3796" s="119" t="s">
        <v>4330</v>
      </c>
      <c r="B3796" s="6" t="s">
        <v>4481</v>
      </c>
      <c r="C3796" s="148" t="s">
        <v>9103</v>
      </c>
      <c r="D3796" s="132" t="s">
        <v>2920</v>
      </c>
      <c r="E3796" s="8">
        <v>0.04</v>
      </c>
      <c r="F3796" s="166" t="s">
        <v>39</v>
      </c>
      <c r="G3796" s="9">
        <v>2.0409999999999999</v>
      </c>
      <c r="H3796" s="8"/>
      <c r="I3796" s="8"/>
      <c r="J3796" s="174"/>
      <c r="K3796" s="10"/>
      <c r="L3796" s="190">
        <f>VLOOKUP('Tabela STJ'!$F$5:$F$5098,'R$ REAJUSTADO'!$M$2:$N$44,2,FALSE)</f>
        <v>11.98</v>
      </c>
      <c r="M3796" s="53">
        <f t="shared" si="161"/>
        <v>0.47920000000000001</v>
      </c>
      <c r="N3796" s="52">
        <f>G3796*'R$ REAJUSTADO'!$P$13</f>
        <v>28.124979999999997</v>
      </c>
      <c r="O3796" s="11">
        <v>0</v>
      </c>
      <c r="P3796" s="205">
        <f t="shared" si="159"/>
        <v>28.604179999999996</v>
      </c>
      <c r="Q3796" s="201" t="s">
        <v>5171</v>
      </c>
    </row>
    <row r="3797" spans="1:17" s="12" customFormat="1">
      <c r="A3797" s="119" t="s">
        <v>4330</v>
      </c>
      <c r="B3797" s="6" t="s">
        <v>4481</v>
      </c>
      <c r="C3797" s="148" t="s">
        <v>9104</v>
      </c>
      <c r="D3797" s="132" t="s">
        <v>2921</v>
      </c>
      <c r="E3797" s="8">
        <v>0.01</v>
      </c>
      <c r="F3797" s="166" t="s">
        <v>39</v>
      </c>
      <c r="G3797" s="9">
        <v>2.5529999999999999</v>
      </c>
      <c r="H3797" s="8"/>
      <c r="I3797" s="8"/>
      <c r="J3797" s="174"/>
      <c r="K3797" s="10"/>
      <c r="L3797" s="190">
        <f>VLOOKUP('Tabela STJ'!$F$5:$F$5098,'R$ REAJUSTADO'!$M$2:$N$44,2,FALSE)</f>
        <v>11.98</v>
      </c>
      <c r="M3797" s="53">
        <f t="shared" si="161"/>
        <v>0.1198</v>
      </c>
      <c r="N3797" s="52">
        <f>G3797*'R$ REAJUSTADO'!$P$13</f>
        <v>35.180339999999994</v>
      </c>
      <c r="O3797" s="11">
        <v>0</v>
      </c>
      <c r="P3797" s="205">
        <f t="shared" si="159"/>
        <v>35.300139999999992</v>
      </c>
      <c r="Q3797" s="201" t="s">
        <v>5171</v>
      </c>
    </row>
    <row r="3798" spans="1:17" s="12" customFormat="1">
      <c r="A3798" s="119" t="s">
        <v>4330</v>
      </c>
      <c r="B3798" s="6" t="s">
        <v>4481</v>
      </c>
      <c r="C3798" s="148" t="s">
        <v>9105</v>
      </c>
      <c r="D3798" s="132" t="s">
        <v>2922</v>
      </c>
      <c r="E3798" s="8">
        <v>0.01</v>
      </c>
      <c r="F3798" s="166" t="s">
        <v>39</v>
      </c>
      <c r="G3798" s="9">
        <v>2.17</v>
      </c>
      <c r="H3798" s="8"/>
      <c r="I3798" s="8"/>
      <c r="J3798" s="174"/>
      <c r="K3798" s="10"/>
      <c r="L3798" s="190">
        <f>VLOOKUP('Tabela STJ'!$F$5:$F$5098,'R$ REAJUSTADO'!$M$2:$N$44,2,FALSE)</f>
        <v>11.98</v>
      </c>
      <c r="M3798" s="53">
        <f t="shared" si="161"/>
        <v>0.1198</v>
      </c>
      <c r="N3798" s="52">
        <f>G3798*'R$ REAJUSTADO'!$P$13</f>
        <v>29.902599999999996</v>
      </c>
      <c r="O3798" s="11">
        <v>0</v>
      </c>
      <c r="P3798" s="205">
        <f t="shared" si="159"/>
        <v>30.022399999999998</v>
      </c>
      <c r="Q3798" s="201" t="s">
        <v>5171</v>
      </c>
    </row>
    <row r="3799" spans="1:17" s="12" customFormat="1">
      <c r="A3799" s="119" t="s">
        <v>4330</v>
      </c>
      <c r="B3799" s="6" t="s">
        <v>4481</v>
      </c>
      <c r="C3799" s="148" t="s">
        <v>9106</v>
      </c>
      <c r="D3799" s="132" t="s">
        <v>2927</v>
      </c>
      <c r="E3799" s="8">
        <v>0.1</v>
      </c>
      <c r="F3799" s="166" t="s">
        <v>39</v>
      </c>
      <c r="G3799" s="9">
        <v>3.294</v>
      </c>
      <c r="H3799" s="8"/>
      <c r="I3799" s="8"/>
      <c r="J3799" s="174"/>
      <c r="K3799" s="10"/>
      <c r="L3799" s="190">
        <f>VLOOKUP('Tabela STJ'!$F$5:$F$5098,'R$ REAJUSTADO'!$M$2:$N$44,2,FALSE)</f>
        <v>11.98</v>
      </c>
      <c r="M3799" s="53">
        <f t="shared" si="161"/>
        <v>1.1980000000000002</v>
      </c>
      <c r="N3799" s="52">
        <f>G3799*'R$ REAJUSTADO'!$P$13</f>
        <v>45.39132</v>
      </c>
      <c r="O3799" s="11">
        <v>0</v>
      </c>
      <c r="P3799" s="205">
        <f t="shared" si="159"/>
        <v>46.589320000000001</v>
      </c>
      <c r="Q3799" s="201" t="s">
        <v>5171</v>
      </c>
    </row>
    <row r="3800" spans="1:17" s="12" customFormat="1">
      <c r="A3800" s="119" t="s">
        <v>4330</v>
      </c>
      <c r="B3800" s="6" t="s">
        <v>4481</v>
      </c>
      <c r="C3800" s="148" t="s">
        <v>9107</v>
      </c>
      <c r="D3800" s="132" t="s">
        <v>2929</v>
      </c>
      <c r="E3800" s="8">
        <v>0.1</v>
      </c>
      <c r="F3800" s="166" t="s">
        <v>39</v>
      </c>
      <c r="G3800" s="9">
        <v>5.33</v>
      </c>
      <c r="H3800" s="8"/>
      <c r="I3800" s="8"/>
      <c r="J3800" s="174"/>
      <c r="K3800" s="10"/>
      <c r="L3800" s="190">
        <f>VLOOKUP('Tabela STJ'!$F$5:$F$5098,'R$ REAJUSTADO'!$M$2:$N$44,2,FALSE)</f>
        <v>11.98</v>
      </c>
      <c r="M3800" s="53">
        <f t="shared" si="161"/>
        <v>1.1980000000000002</v>
      </c>
      <c r="N3800" s="52">
        <f>G3800*'R$ REAJUSTADO'!$P$13</f>
        <v>73.447400000000002</v>
      </c>
      <c r="O3800" s="11">
        <v>0</v>
      </c>
      <c r="P3800" s="205">
        <f t="shared" si="159"/>
        <v>74.645399999999995</v>
      </c>
      <c r="Q3800" s="201" t="s">
        <v>5171</v>
      </c>
    </row>
    <row r="3801" spans="1:17" s="12" customFormat="1">
      <c r="A3801" s="119" t="s">
        <v>4330</v>
      </c>
      <c r="B3801" s="6" t="s">
        <v>4481</v>
      </c>
      <c r="C3801" s="148" t="s">
        <v>9108</v>
      </c>
      <c r="D3801" s="132" t="s">
        <v>2931</v>
      </c>
      <c r="E3801" s="8">
        <v>0.04</v>
      </c>
      <c r="F3801" s="166" t="s">
        <v>39</v>
      </c>
      <c r="G3801" s="9">
        <v>2.33</v>
      </c>
      <c r="H3801" s="8"/>
      <c r="I3801" s="8"/>
      <c r="J3801" s="174"/>
      <c r="K3801" s="10"/>
      <c r="L3801" s="190">
        <f>VLOOKUP('Tabela STJ'!$F$5:$F$5098,'R$ REAJUSTADO'!$M$2:$N$44,2,FALSE)</f>
        <v>11.98</v>
      </c>
      <c r="M3801" s="53">
        <f t="shared" si="161"/>
        <v>0.47920000000000001</v>
      </c>
      <c r="N3801" s="52">
        <f>G3801*'R$ REAJUSTADO'!$P$13</f>
        <v>32.107399999999998</v>
      </c>
      <c r="O3801" s="11">
        <v>0</v>
      </c>
      <c r="P3801" s="205">
        <f t="shared" si="159"/>
        <v>32.586599999999997</v>
      </c>
      <c r="Q3801" s="201" t="s">
        <v>5171</v>
      </c>
    </row>
    <row r="3802" spans="1:17" s="12" customFormat="1">
      <c r="A3802" s="119" t="s">
        <v>4330</v>
      </c>
      <c r="B3802" s="6" t="s">
        <v>4481</v>
      </c>
      <c r="C3802" s="148" t="s">
        <v>9109</v>
      </c>
      <c r="D3802" s="132" t="s">
        <v>2935</v>
      </c>
      <c r="E3802" s="8">
        <v>0.01</v>
      </c>
      <c r="F3802" s="166" t="s">
        <v>39</v>
      </c>
      <c r="G3802" s="9">
        <v>2.33</v>
      </c>
      <c r="H3802" s="8"/>
      <c r="I3802" s="8"/>
      <c r="J3802" s="174"/>
      <c r="K3802" s="10"/>
      <c r="L3802" s="190">
        <f>VLOOKUP('Tabela STJ'!$F$5:$F$5098,'R$ REAJUSTADO'!$M$2:$N$44,2,FALSE)</f>
        <v>11.98</v>
      </c>
      <c r="M3802" s="53">
        <f t="shared" si="161"/>
        <v>0.1198</v>
      </c>
      <c r="N3802" s="52">
        <f>G3802*'R$ REAJUSTADO'!$P$13</f>
        <v>32.107399999999998</v>
      </c>
      <c r="O3802" s="11">
        <v>0</v>
      </c>
      <c r="P3802" s="205">
        <f t="shared" si="159"/>
        <v>32.227199999999996</v>
      </c>
      <c r="Q3802" s="201" t="s">
        <v>5171</v>
      </c>
    </row>
    <row r="3803" spans="1:17" s="12" customFormat="1">
      <c r="A3803" s="119" t="s">
        <v>4330</v>
      </c>
      <c r="B3803" s="6" t="s">
        <v>4481</v>
      </c>
      <c r="C3803" s="148" t="s">
        <v>9110</v>
      </c>
      <c r="D3803" s="132" t="s">
        <v>2936</v>
      </c>
      <c r="E3803" s="8">
        <v>0.01</v>
      </c>
      <c r="F3803" s="166" t="s">
        <v>39</v>
      </c>
      <c r="G3803" s="9">
        <v>2.7829999999999999</v>
      </c>
      <c r="H3803" s="8"/>
      <c r="I3803" s="8"/>
      <c r="J3803" s="174"/>
      <c r="K3803" s="10"/>
      <c r="L3803" s="190">
        <f>VLOOKUP('Tabela STJ'!$F$5:$F$5098,'R$ REAJUSTADO'!$M$2:$N$44,2,FALSE)</f>
        <v>11.98</v>
      </c>
      <c r="M3803" s="53">
        <f t="shared" si="161"/>
        <v>0.1198</v>
      </c>
      <c r="N3803" s="52">
        <f>G3803*'R$ REAJUSTADO'!$P$13</f>
        <v>38.349739999999997</v>
      </c>
      <c r="O3803" s="11">
        <v>0</v>
      </c>
      <c r="P3803" s="205">
        <f t="shared" si="159"/>
        <v>38.469539999999995</v>
      </c>
      <c r="Q3803" s="201" t="s">
        <v>5171</v>
      </c>
    </row>
    <row r="3804" spans="1:17" s="12" customFormat="1">
      <c r="A3804" s="119" t="s">
        <v>4330</v>
      </c>
      <c r="B3804" s="6" t="s">
        <v>4481</v>
      </c>
      <c r="C3804" s="148" t="s">
        <v>9111</v>
      </c>
      <c r="D3804" s="132" t="s">
        <v>2943</v>
      </c>
      <c r="E3804" s="8">
        <v>0.25</v>
      </c>
      <c r="F3804" s="166" t="s">
        <v>39</v>
      </c>
      <c r="G3804" s="9">
        <v>6.66</v>
      </c>
      <c r="H3804" s="8"/>
      <c r="I3804" s="8"/>
      <c r="J3804" s="174"/>
      <c r="K3804" s="10"/>
      <c r="L3804" s="190">
        <f>VLOOKUP('Tabela STJ'!$F$5:$F$5098,'R$ REAJUSTADO'!$M$2:$N$44,2,FALSE)</f>
        <v>11.98</v>
      </c>
      <c r="M3804" s="53">
        <f t="shared" si="161"/>
        <v>2.9950000000000001</v>
      </c>
      <c r="N3804" s="52">
        <f>G3804*'R$ REAJUSTADO'!$P$13</f>
        <v>91.774799999999999</v>
      </c>
      <c r="O3804" s="11">
        <v>0</v>
      </c>
      <c r="P3804" s="205">
        <f t="shared" si="159"/>
        <v>94.769800000000004</v>
      </c>
      <c r="Q3804" s="201" t="s">
        <v>5171</v>
      </c>
    </row>
    <row r="3805" spans="1:17" s="12" customFormat="1">
      <c r="A3805" s="119" t="s">
        <v>4330</v>
      </c>
      <c r="B3805" s="6" t="s">
        <v>4481</v>
      </c>
      <c r="C3805" s="148" t="s">
        <v>9112</v>
      </c>
      <c r="D3805" s="132" t="s">
        <v>2944</v>
      </c>
      <c r="E3805" s="18">
        <v>0.1</v>
      </c>
      <c r="F3805" s="166" t="s">
        <v>39</v>
      </c>
      <c r="G3805" s="9">
        <v>5.3310000000000004</v>
      </c>
      <c r="H3805" s="8"/>
      <c r="I3805" s="8"/>
      <c r="J3805" s="174"/>
      <c r="K3805" s="10"/>
      <c r="L3805" s="190">
        <f>VLOOKUP('Tabela STJ'!$F$5:$F$5098,'R$ REAJUSTADO'!$M$2:$N$44,2,FALSE)</f>
        <v>11.98</v>
      </c>
      <c r="M3805" s="53">
        <f t="shared" si="161"/>
        <v>1.1980000000000002</v>
      </c>
      <c r="N3805" s="52">
        <f>G3805*'R$ REAJUSTADO'!$P$13</f>
        <v>73.461179999999999</v>
      </c>
      <c r="O3805" s="11">
        <v>0</v>
      </c>
      <c r="P3805" s="205">
        <f t="shared" ref="P3805:P3824" si="162">SUM(M3805:O3805)</f>
        <v>74.659179999999992</v>
      </c>
      <c r="Q3805" s="201" t="s">
        <v>5171</v>
      </c>
    </row>
    <row r="3806" spans="1:17" s="12" customFormat="1">
      <c r="A3806" s="119" t="s">
        <v>4330</v>
      </c>
      <c r="B3806" s="6" t="s">
        <v>4481</v>
      </c>
      <c r="C3806" s="148" t="s">
        <v>9113</v>
      </c>
      <c r="D3806" s="132" t="s">
        <v>2945</v>
      </c>
      <c r="E3806" s="18">
        <v>0.1</v>
      </c>
      <c r="F3806" s="166" t="s">
        <v>39</v>
      </c>
      <c r="G3806" s="9">
        <v>5.33</v>
      </c>
      <c r="H3806" s="8"/>
      <c r="I3806" s="8"/>
      <c r="J3806" s="174"/>
      <c r="K3806" s="10"/>
      <c r="L3806" s="190">
        <f>VLOOKUP('Tabela STJ'!$F$5:$F$5098,'R$ REAJUSTADO'!$M$2:$N$44,2,FALSE)</f>
        <v>11.98</v>
      </c>
      <c r="M3806" s="53">
        <f t="shared" si="161"/>
        <v>1.1980000000000002</v>
      </c>
      <c r="N3806" s="52">
        <f>G3806*'R$ REAJUSTADO'!$P$13</f>
        <v>73.447400000000002</v>
      </c>
      <c r="O3806" s="11">
        <v>0</v>
      </c>
      <c r="P3806" s="205">
        <f t="shared" si="162"/>
        <v>74.645399999999995</v>
      </c>
      <c r="Q3806" s="201" t="s">
        <v>5171</v>
      </c>
    </row>
    <row r="3807" spans="1:17" s="12" customFormat="1">
      <c r="A3807" s="119" t="s">
        <v>4330</v>
      </c>
      <c r="B3807" s="6" t="s">
        <v>4481</v>
      </c>
      <c r="C3807" s="148" t="s">
        <v>9114</v>
      </c>
      <c r="D3807" s="132" t="s">
        <v>2947</v>
      </c>
      <c r="E3807" s="8">
        <v>0.04</v>
      </c>
      <c r="F3807" s="166" t="s">
        <v>39</v>
      </c>
      <c r="G3807" s="9">
        <v>3</v>
      </c>
      <c r="H3807" s="8"/>
      <c r="I3807" s="8"/>
      <c r="J3807" s="174"/>
      <c r="K3807" s="10"/>
      <c r="L3807" s="190">
        <f>VLOOKUP('Tabela STJ'!$F$5:$F$5098,'R$ REAJUSTADO'!$M$2:$N$44,2,FALSE)</f>
        <v>11.98</v>
      </c>
      <c r="M3807" s="53">
        <f t="shared" si="161"/>
        <v>0.47920000000000001</v>
      </c>
      <c r="N3807" s="52">
        <f>G3807*'R$ REAJUSTADO'!$P$13</f>
        <v>41.339999999999996</v>
      </c>
      <c r="O3807" s="11">
        <v>0</v>
      </c>
      <c r="P3807" s="205">
        <f t="shared" si="162"/>
        <v>41.819199999999995</v>
      </c>
      <c r="Q3807" s="201" t="s">
        <v>5171</v>
      </c>
    </row>
    <row r="3808" spans="1:17" s="12" customFormat="1">
      <c r="A3808" s="119" t="s">
        <v>4330</v>
      </c>
      <c r="B3808" s="6" t="s">
        <v>4481</v>
      </c>
      <c r="C3808" s="148" t="s">
        <v>9115</v>
      </c>
      <c r="D3808" s="132" t="s">
        <v>2948</v>
      </c>
      <c r="E3808" s="8">
        <v>0.25</v>
      </c>
      <c r="F3808" s="166" t="s">
        <v>39</v>
      </c>
      <c r="G3808" s="9">
        <v>2.33</v>
      </c>
      <c r="H3808" s="8"/>
      <c r="I3808" s="8"/>
      <c r="J3808" s="174"/>
      <c r="K3808" s="10"/>
      <c r="L3808" s="190">
        <f>VLOOKUP('Tabela STJ'!$F$5:$F$5098,'R$ REAJUSTADO'!$M$2:$N$44,2,FALSE)</f>
        <v>11.98</v>
      </c>
      <c r="M3808" s="53">
        <f t="shared" si="161"/>
        <v>2.9950000000000001</v>
      </c>
      <c r="N3808" s="52">
        <f>G3808*'R$ REAJUSTADO'!$P$13</f>
        <v>32.107399999999998</v>
      </c>
      <c r="O3808" s="11">
        <v>0</v>
      </c>
      <c r="P3808" s="205">
        <f t="shared" si="162"/>
        <v>35.102399999999996</v>
      </c>
      <c r="Q3808" s="201" t="s">
        <v>5171</v>
      </c>
    </row>
    <row r="3809" spans="1:17" s="12" customFormat="1">
      <c r="A3809" s="119" t="s">
        <v>4330</v>
      </c>
      <c r="B3809" s="6" t="s">
        <v>4481</v>
      </c>
      <c r="C3809" s="148" t="s">
        <v>9116</v>
      </c>
      <c r="D3809" s="132" t="s">
        <v>2949</v>
      </c>
      <c r="E3809" s="8">
        <v>0.01</v>
      </c>
      <c r="F3809" s="166" t="s">
        <v>39</v>
      </c>
      <c r="G3809" s="9">
        <v>2.0409999999999999</v>
      </c>
      <c r="H3809" s="8"/>
      <c r="I3809" s="8"/>
      <c r="J3809" s="174"/>
      <c r="K3809" s="10"/>
      <c r="L3809" s="190">
        <f>VLOOKUP('Tabela STJ'!$F$5:$F$5098,'R$ REAJUSTADO'!$M$2:$N$44,2,FALSE)</f>
        <v>11.98</v>
      </c>
      <c r="M3809" s="53">
        <f t="shared" si="161"/>
        <v>0.1198</v>
      </c>
      <c r="N3809" s="52">
        <f>G3809*'R$ REAJUSTADO'!$P$13</f>
        <v>28.124979999999997</v>
      </c>
      <c r="O3809" s="11">
        <v>0</v>
      </c>
      <c r="P3809" s="205">
        <f t="shared" si="162"/>
        <v>28.244779999999999</v>
      </c>
      <c r="Q3809" s="201" t="s">
        <v>5171</v>
      </c>
    </row>
    <row r="3810" spans="1:17" s="12" customFormat="1">
      <c r="A3810" s="119" t="s">
        <v>4330</v>
      </c>
      <c r="B3810" s="6" t="s">
        <v>4481</v>
      </c>
      <c r="C3810" s="148" t="s">
        <v>9117</v>
      </c>
      <c r="D3810" s="132" t="s">
        <v>2950</v>
      </c>
      <c r="E3810" s="18">
        <v>0.1</v>
      </c>
      <c r="F3810" s="166" t="s">
        <v>39</v>
      </c>
      <c r="G3810" s="9">
        <v>6.93</v>
      </c>
      <c r="H3810" s="8"/>
      <c r="I3810" s="8"/>
      <c r="J3810" s="174"/>
      <c r="K3810" s="10"/>
      <c r="L3810" s="190">
        <f>VLOOKUP('Tabela STJ'!$F$5:$F$5098,'R$ REAJUSTADO'!$M$2:$N$44,2,FALSE)</f>
        <v>11.98</v>
      </c>
      <c r="M3810" s="53">
        <f t="shared" si="161"/>
        <v>1.1980000000000002</v>
      </c>
      <c r="N3810" s="52">
        <f>G3810*'R$ REAJUSTADO'!$P$13</f>
        <v>95.495399999999989</v>
      </c>
      <c r="O3810" s="11">
        <v>0</v>
      </c>
      <c r="P3810" s="205">
        <f t="shared" si="162"/>
        <v>96.693399999999983</v>
      </c>
      <c r="Q3810" s="201" t="s">
        <v>5171</v>
      </c>
    </row>
    <row r="3811" spans="1:17" s="12" customFormat="1">
      <c r="A3811" s="119" t="s">
        <v>4330</v>
      </c>
      <c r="B3811" s="6" t="s">
        <v>4481</v>
      </c>
      <c r="C3811" s="148" t="s">
        <v>9118</v>
      </c>
      <c r="D3811" s="132" t="s">
        <v>2951</v>
      </c>
      <c r="E3811" s="8">
        <v>0.01</v>
      </c>
      <c r="F3811" s="166" t="s">
        <v>39</v>
      </c>
      <c r="G3811" s="9">
        <v>2.5529999999999999</v>
      </c>
      <c r="H3811" s="8"/>
      <c r="I3811" s="8"/>
      <c r="J3811" s="174"/>
      <c r="K3811" s="10"/>
      <c r="L3811" s="190">
        <f>VLOOKUP('Tabela STJ'!$F$5:$F$5098,'R$ REAJUSTADO'!$M$2:$N$44,2,FALSE)</f>
        <v>11.98</v>
      </c>
      <c r="M3811" s="53">
        <f t="shared" si="161"/>
        <v>0.1198</v>
      </c>
      <c r="N3811" s="52">
        <f>G3811*'R$ REAJUSTADO'!$P$13</f>
        <v>35.180339999999994</v>
      </c>
      <c r="O3811" s="11">
        <v>0</v>
      </c>
      <c r="P3811" s="205">
        <f t="shared" si="162"/>
        <v>35.300139999999992</v>
      </c>
      <c r="Q3811" s="201" t="s">
        <v>5171</v>
      </c>
    </row>
    <row r="3812" spans="1:17" s="12" customFormat="1">
      <c r="A3812" s="119" t="s">
        <v>4330</v>
      </c>
      <c r="B3812" s="6" t="s">
        <v>4481</v>
      </c>
      <c r="C3812" s="148" t="s">
        <v>9119</v>
      </c>
      <c r="D3812" s="132" t="s">
        <v>2952</v>
      </c>
      <c r="E3812" s="8">
        <v>0.1</v>
      </c>
      <c r="F3812" s="166" t="s">
        <v>39</v>
      </c>
      <c r="G3812" s="9">
        <v>4</v>
      </c>
      <c r="H3812" s="8"/>
      <c r="I3812" s="8"/>
      <c r="J3812" s="174"/>
      <c r="K3812" s="10"/>
      <c r="L3812" s="190">
        <f>VLOOKUP('Tabela STJ'!$F$5:$F$5098,'R$ REAJUSTADO'!$M$2:$N$44,2,FALSE)</f>
        <v>11.98</v>
      </c>
      <c r="M3812" s="53">
        <f t="shared" si="161"/>
        <v>1.1980000000000002</v>
      </c>
      <c r="N3812" s="52">
        <f>G3812*'R$ REAJUSTADO'!$P$13</f>
        <v>55.12</v>
      </c>
      <c r="O3812" s="11">
        <v>0</v>
      </c>
      <c r="P3812" s="205">
        <f t="shared" si="162"/>
        <v>56.317999999999998</v>
      </c>
      <c r="Q3812" s="201" t="s">
        <v>5171</v>
      </c>
    </row>
    <row r="3813" spans="1:17" s="12" customFormat="1">
      <c r="A3813" s="119" t="s">
        <v>4330</v>
      </c>
      <c r="B3813" s="6" t="s">
        <v>4481</v>
      </c>
      <c r="C3813" s="148" t="s">
        <v>9120</v>
      </c>
      <c r="D3813" s="132" t="s">
        <v>2953</v>
      </c>
      <c r="E3813" s="8">
        <v>0.01</v>
      </c>
      <c r="F3813" s="166" t="s">
        <v>39</v>
      </c>
      <c r="G3813" s="9">
        <v>3.03</v>
      </c>
      <c r="H3813" s="8"/>
      <c r="I3813" s="8"/>
      <c r="J3813" s="174"/>
      <c r="K3813" s="10"/>
      <c r="L3813" s="190">
        <f>VLOOKUP('Tabela STJ'!$F$5:$F$5098,'R$ REAJUSTADO'!$M$2:$N$44,2,FALSE)</f>
        <v>11.98</v>
      </c>
      <c r="M3813" s="53">
        <f t="shared" si="161"/>
        <v>0.1198</v>
      </c>
      <c r="N3813" s="52">
        <f>G3813*'R$ REAJUSTADO'!$P$13</f>
        <v>41.753399999999992</v>
      </c>
      <c r="O3813" s="11">
        <v>0</v>
      </c>
      <c r="P3813" s="205">
        <f t="shared" si="162"/>
        <v>41.87319999999999</v>
      </c>
      <c r="Q3813" s="201" t="s">
        <v>5171</v>
      </c>
    </row>
    <row r="3814" spans="1:17" s="12" customFormat="1">
      <c r="A3814" s="119" t="s">
        <v>4330</v>
      </c>
      <c r="B3814" s="6" t="s">
        <v>4481</v>
      </c>
      <c r="C3814" s="148" t="s">
        <v>9121</v>
      </c>
      <c r="D3814" s="132" t="s">
        <v>2954</v>
      </c>
      <c r="E3814" s="8">
        <v>0.01</v>
      </c>
      <c r="F3814" s="166" t="s">
        <v>39</v>
      </c>
      <c r="G3814" s="9">
        <v>2.0409999999999999</v>
      </c>
      <c r="H3814" s="8"/>
      <c r="I3814" s="8"/>
      <c r="J3814" s="174"/>
      <c r="K3814" s="10"/>
      <c r="L3814" s="190">
        <f>VLOOKUP('Tabela STJ'!$F$5:$F$5098,'R$ REAJUSTADO'!$M$2:$N$44,2,FALSE)</f>
        <v>11.98</v>
      </c>
      <c r="M3814" s="53">
        <f t="shared" si="161"/>
        <v>0.1198</v>
      </c>
      <c r="N3814" s="52">
        <f>G3814*'R$ REAJUSTADO'!$P$13</f>
        <v>28.124979999999997</v>
      </c>
      <c r="O3814" s="11">
        <v>0</v>
      </c>
      <c r="P3814" s="205">
        <f t="shared" si="162"/>
        <v>28.244779999999999</v>
      </c>
      <c r="Q3814" s="201" t="s">
        <v>5171</v>
      </c>
    </row>
    <row r="3815" spans="1:17" s="12" customFormat="1">
      <c r="A3815" s="119" t="s">
        <v>4330</v>
      </c>
      <c r="B3815" s="6" t="s">
        <v>4481</v>
      </c>
      <c r="C3815" s="148" t="s">
        <v>9122</v>
      </c>
      <c r="D3815" s="132" t="s">
        <v>2955</v>
      </c>
      <c r="E3815" s="8">
        <v>0.04</v>
      </c>
      <c r="F3815" s="166" t="s">
        <v>39</v>
      </c>
      <c r="G3815" s="9">
        <v>3.9</v>
      </c>
      <c r="H3815" s="8"/>
      <c r="I3815" s="8"/>
      <c r="J3815" s="174"/>
      <c r="K3815" s="10"/>
      <c r="L3815" s="190">
        <f>VLOOKUP('Tabela STJ'!$F$5:$F$5098,'R$ REAJUSTADO'!$M$2:$N$44,2,FALSE)</f>
        <v>11.98</v>
      </c>
      <c r="M3815" s="53">
        <f t="shared" si="161"/>
        <v>0.47920000000000001</v>
      </c>
      <c r="N3815" s="52">
        <f>G3815*'R$ REAJUSTADO'!$P$13</f>
        <v>53.741999999999997</v>
      </c>
      <c r="O3815" s="11">
        <v>0</v>
      </c>
      <c r="P3815" s="205">
        <f t="shared" si="162"/>
        <v>54.221199999999996</v>
      </c>
      <c r="Q3815" s="201" t="s">
        <v>5171</v>
      </c>
    </row>
    <row r="3816" spans="1:17" s="12" customFormat="1">
      <c r="A3816" s="119" t="s">
        <v>4330</v>
      </c>
      <c r="B3816" s="6" t="s">
        <v>4481</v>
      </c>
      <c r="C3816" s="148" t="s">
        <v>9123</v>
      </c>
      <c r="D3816" s="132" t="s">
        <v>2956</v>
      </c>
      <c r="E3816" s="8">
        <v>0.01</v>
      </c>
      <c r="F3816" s="166" t="s">
        <v>39</v>
      </c>
      <c r="G3816" s="9">
        <v>2.0409999999999999</v>
      </c>
      <c r="H3816" s="8"/>
      <c r="I3816" s="8"/>
      <c r="J3816" s="174"/>
      <c r="K3816" s="10"/>
      <c r="L3816" s="190">
        <f>VLOOKUP('Tabela STJ'!$F$5:$F$5098,'R$ REAJUSTADO'!$M$2:$N$44,2,FALSE)</f>
        <v>11.98</v>
      </c>
      <c r="M3816" s="53">
        <f t="shared" si="161"/>
        <v>0.1198</v>
      </c>
      <c r="N3816" s="52">
        <f>G3816*'R$ REAJUSTADO'!$P$13</f>
        <v>28.124979999999997</v>
      </c>
      <c r="O3816" s="11">
        <v>0</v>
      </c>
      <c r="P3816" s="205">
        <f t="shared" si="162"/>
        <v>28.244779999999999</v>
      </c>
      <c r="Q3816" s="201" t="s">
        <v>5171</v>
      </c>
    </row>
    <row r="3817" spans="1:17" s="12" customFormat="1">
      <c r="A3817" s="119" t="s">
        <v>4330</v>
      </c>
      <c r="B3817" s="6" t="s">
        <v>4481</v>
      </c>
      <c r="C3817" s="148" t="s">
        <v>9124</v>
      </c>
      <c r="D3817" s="132" t="s">
        <v>2957</v>
      </c>
      <c r="E3817" s="8">
        <v>0.01</v>
      </c>
      <c r="F3817" s="166" t="s">
        <v>39</v>
      </c>
      <c r="G3817" s="9">
        <v>2.0409999999999999</v>
      </c>
      <c r="H3817" s="8"/>
      <c r="I3817" s="8"/>
      <c r="J3817" s="174"/>
      <c r="K3817" s="10"/>
      <c r="L3817" s="190">
        <f>VLOOKUP('Tabela STJ'!$F$5:$F$5098,'R$ REAJUSTADO'!$M$2:$N$44,2,FALSE)</f>
        <v>11.98</v>
      </c>
      <c r="M3817" s="53">
        <f t="shared" si="161"/>
        <v>0.1198</v>
      </c>
      <c r="N3817" s="52">
        <f>G3817*'R$ REAJUSTADO'!$P$13</f>
        <v>28.124979999999997</v>
      </c>
      <c r="O3817" s="11">
        <v>0</v>
      </c>
      <c r="P3817" s="205">
        <f t="shared" si="162"/>
        <v>28.244779999999999</v>
      </c>
      <c r="Q3817" s="201" t="s">
        <v>5171</v>
      </c>
    </row>
    <row r="3818" spans="1:17" s="12" customFormat="1">
      <c r="A3818" s="119" t="s">
        <v>4330</v>
      </c>
      <c r="B3818" s="6" t="s">
        <v>4481</v>
      </c>
      <c r="C3818" s="148" t="s">
        <v>9125</v>
      </c>
      <c r="D3818" s="132" t="s">
        <v>2958</v>
      </c>
      <c r="E3818" s="18">
        <v>0.1</v>
      </c>
      <c r="F3818" s="166" t="s">
        <v>39</v>
      </c>
      <c r="G3818" s="9">
        <v>4</v>
      </c>
      <c r="H3818" s="8"/>
      <c r="I3818" s="8"/>
      <c r="J3818" s="174"/>
      <c r="K3818" s="10"/>
      <c r="L3818" s="190">
        <f>VLOOKUP('Tabela STJ'!$F$5:$F$5098,'R$ REAJUSTADO'!$M$2:$N$44,2,FALSE)</f>
        <v>11.98</v>
      </c>
      <c r="M3818" s="53">
        <f t="shared" si="161"/>
        <v>1.1980000000000002</v>
      </c>
      <c r="N3818" s="52">
        <f>G3818*'R$ REAJUSTADO'!$P$13</f>
        <v>55.12</v>
      </c>
      <c r="O3818" s="11">
        <v>0</v>
      </c>
      <c r="P3818" s="205">
        <f t="shared" si="162"/>
        <v>56.317999999999998</v>
      </c>
      <c r="Q3818" s="201" t="s">
        <v>5171</v>
      </c>
    </row>
    <row r="3819" spans="1:17" s="12" customFormat="1">
      <c r="A3819" s="119" t="s">
        <v>4330</v>
      </c>
      <c r="B3819" s="6" t="s">
        <v>4481</v>
      </c>
      <c r="C3819" s="148" t="s">
        <v>9126</v>
      </c>
      <c r="D3819" s="132" t="s">
        <v>2959</v>
      </c>
      <c r="E3819" s="8">
        <v>0.01</v>
      </c>
      <c r="F3819" s="166" t="s">
        <v>39</v>
      </c>
      <c r="G3819" s="9">
        <v>1.764</v>
      </c>
      <c r="H3819" s="8"/>
      <c r="I3819" s="8"/>
      <c r="J3819" s="174"/>
      <c r="K3819" s="10"/>
      <c r="L3819" s="190">
        <f>VLOOKUP('Tabela STJ'!$F$5:$F$5098,'R$ REAJUSTADO'!$M$2:$N$44,2,FALSE)</f>
        <v>11.98</v>
      </c>
      <c r="M3819" s="53">
        <f t="shared" si="161"/>
        <v>0.1198</v>
      </c>
      <c r="N3819" s="52">
        <f>G3819*'R$ REAJUSTADO'!$P$13</f>
        <v>24.307919999999999</v>
      </c>
      <c r="O3819" s="11">
        <v>0</v>
      </c>
      <c r="P3819" s="205">
        <f>SUM(M3819:O3819)</f>
        <v>24.427720000000001</v>
      </c>
      <c r="Q3819" s="201" t="s">
        <v>5171</v>
      </c>
    </row>
    <row r="3820" spans="1:17" s="26" customFormat="1" ht="31.5">
      <c r="A3820" s="273" t="s">
        <v>5498</v>
      </c>
      <c r="B3820" s="273"/>
      <c r="C3820" s="273"/>
      <c r="D3820" s="273"/>
      <c r="E3820" s="273"/>
      <c r="F3820" s="273"/>
      <c r="G3820" s="273"/>
      <c r="H3820" s="273"/>
      <c r="I3820" s="273"/>
      <c r="J3820" s="273"/>
      <c r="K3820" s="273"/>
      <c r="L3820" s="273"/>
      <c r="M3820" s="273"/>
      <c r="N3820" s="273"/>
      <c r="O3820" s="273"/>
      <c r="P3820" s="273"/>
      <c r="Q3820" s="273"/>
    </row>
    <row r="3821" spans="1:17" s="12" customFormat="1">
      <c r="A3821" s="119"/>
      <c r="B3821" s="6" t="s">
        <v>4472</v>
      </c>
      <c r="C3821" s="148" t="s">
        <v>9127</v>
      </c>
      <c r="D3821" s="132" t="s">
        <v>5667</v>
      </c>
      <c r="E3821" s="8">
        <v>0.5</v>
      </c>
      <c r="F3821" s="166" t="s">
        <v>39</v>
      </c>
      <c r="G3821" s="9">
        <v>37.984999999999999</v>
      </c>
      <c r="H3821" s="8"/>
      <c r="I3821" s="8"/>
      <c r="J3821" s="174"/>
      <c r="K3821" s="10"/>
      <c r="L3821" s="190">
        <f>VLOOKUP('Tabela STJ'!$F$5:$F$5098,'R$ REAJUSTADO'!$M$2:$N$44,2,FALSE)</f>
        <v>11.98</v>
      </c>
      <c r="M3821" s="53">
        <f t="shared" ref="M3821" si="163">L3821*E3821</f>
        <v>5.99</v>
      </c>
      <c r="N3821" s="52">
        <f>G3821*'R$ REAJUSTADO'!$P$13</f>
        <v>523.43329999999992</v>
      </c>
      <c r="O3821" s="11">
        <v>0</v>
      </c>
      <c r="P3821" s="205">
        <f>SUM(M3821:O3821)</f>
        <v>529.42329999999993</v>
      </c>
      <c r="Q3821" s="201" t="s">
        <v>5171</v>
      </c>
    </row>
    <row r="3822" spans="1:17" s="12" customFormat="1">
      <c r="A3822" s="119" t="s">
        <v>4330</v>
      </c>
      <c r="B3822" s="6" t="s">
        <v>4472</v>
      </c>
      <c r="C3822" s="148" t="s">
        <v>9128</v>
      </c>
      <c r="D3822" s="132" t="s">
        <v>2853</v>
      </c>
      <c r="E3822" s="8">
        <v>0.5</v>
      </c>
      <c r="F3822" s="166" t="s">
        <v>39</v>
      </c>
      <c r="G3822" s="9">
        <v>10</v>
      </c>
      <c r="H3822" s="8"/>
      <c r="I3822" s="8"/>
      <c r="J3822" s="174"/>
      <c r="K3822" s="10"/>
      <c r="L3822" s="190">
        <f>VLOOKUP('Tabela STJ'!$F$5:$F$5098,'R$ REAJUSTADO'!$M$2:$N$44,2,FALSE)</f>
        <v>11.98</v>
      </c>
      <c r="M3822" s="53">
        <f>L3822*E3822</f>
        <v>5.99</v>
      </c>
      <c r="N3822" s="52">
        <f>G3822*'R$ REAJUSTADO'!$P$13</f>
        <v>137.79999999999998</v>
      </c>
      <c r="O3822" s="11">
        <v>0</v>
      </c>
      <c r="P3822" s="205">
        <f>SUM(M3822:O3822)</f>
        <v>143.79</v>
      </c>
      <c r="Q3822" s="201" t="s">
        <v>5171</v>
      </c>
    </row>
    <row r="3823" spans="1:17" s="12" customFormat="1">
      <c r="A3823" s="119" t="s">
        <v>4330</v>
      </c>
      <c r="B3823" s="6" t="s">
        <v>4472</v>
      </c>
      <c r="C3823" s="148" t="s">
        <v>9129</v>
      </c>
      <c r="D3823" s="132" t="s">
        <v>2774</v>
      </c>
      <c r="E3823" s="8">
        <v>1</v>
      </c>
      <c r="F3823" s="166" t="s">
        <v>50</v>
      </c>
      <c r="G3823" s="9">
        <v>33.380000000000003</v>
      </c>
      <c r="H3823" s="8"/>
      <c r="I3823" s="8"/>
      <c r="J3823" s="174"/>
      <c r="K3823" s="10"/>
      <c r="L3823" s="190">
        <f>VLOOKUP('Tabela STJ'!$F$5:$F$5098,'R$ REAJUSTADO'!$M$2:$N$44,2,FALSE)</f>
        <v>76.69</v>
      </c>
      <c r="M3823" s="53">
        <f t="shared" ref="M3823:M3824" si="164">L3823*E3823</f>
        <v>76.69</v>
      </c>
      <c r="N3823" s="52">
        <f>G3823*'R$ REAJUSTADO'!$P$13</f>
        <v>459.97640000000001</v>
      </c>
      <c r="O3823" s="11">
        <v>0</v>
      </c>
      <c r="P3823" s="205">
        <f t="shared" si="162"/>
        <v>536.66640000000007</v>
      </c>
      <c r="Q3823" s="201" t="s">
        <v>5171</v>
      </c>
    </row>
    <row r="3824" spans="1:17" s="12" customFormat="1">
      <c r="A3824" s="119" t="s">
        <v>4330</v>
      </c>
      <c r="B3824" s="6" t="s">
        <v>4472</v>
      </c>
      <c r="C3824" s="148" t="s">
        <v>9130</v>
      </c>
      <c r="D3824" s="132" t="s">
        <v>2845</v>
      </c>
      <c r="E3824" s="8">
        <v>1</v>
      </c>
      <c r="F3824" s="166" t="s">
        <v>39</v>
      </c>
      <c r="G3824" s="9">
        <v>16.625</v>
      </c>
      <c r="H3824" s="8"/>
      <c r="I3824" s="8"/>
      <c r="J3824" s="174"/>
      <c r="K3824" s="10"/>
      <c r="L3824" s="190">
        <f>VLOOKUP('Tabela STJ'!$F$5:$F$5098,'R$ REAJUSTADO'!$M$2:$N$44,2,FALSE)</f>
        <v>11.98</v>
      </c>
      <c r="M3824" s="53">
        <f t="shared" si="164"/>
        <v>11.98</v>
      </c>
      <c r="N3824" s="52">
        <f>G3824*'R$ REAJUSTADO'!$P$13</f>
        <v>229.0925</v>
      </c>
      <c r="O3824" s="11">
        <v>0</v>
      </c>
      <c r="P3824" s="205">
        <f t="shared" si="162"/>
        <v>241.07249999999999</v>
      </c>
      <c r="Q3824" s="201" t="s">
        <v>5171</v>
      </c>
    </row>
    <row r="3825" spans="1:17" s="26" customFormat="1" ht="31.5">
      <c r="A3825" s="273" t="s">
        <v>5500</v>
      </c>
      <c r="B3825" s="273"/>
      <c r="C3825" s="273"/>
      <c r="D3825" s="273"/>
      <c r="E3825" s="273"/>
      <c r="F3825" s="273"/>
      <c r="G3825" s="273"/>
      <c r="H3825" s="273"/>
      <c r="I3825" s="273"/>
      <c r="J3825" s="273"/>
      <c r="K3825" s="273"/>
      <c r="L3825" s="273"/>
      <c r="M3825" s="273"/>
      <c r="N3825" s="273"/>
      <c r="O3825" s="273"/>
      <c r="P3825" s="273"/>
      <c r="Q3825" s="273"/>
    </row>
    <row r="3826" spans="1:17" s="12" customFormat="1">
      <c r="A3826" s="119"/>
      <c r="B3826" s="6"/>
      <c r="C3826" s="131" t="s">
        <v>9131</v>
      </c>
      <c r="D3826" s="132" t="s">
        <v>5663</v>
      </c>
      <c r="E3826" s="8"/>
      <c r="F3826" s="166"/>
      <c r="G3826" s="9"/>
      <c r="H3826" s="8"/>
      <c r="I3826" s="8"/>
      <c r="J3826" s="174"/>
      <c r="K3826" s="10"/>
      <c r="L3826" s="190"/>
      <c r="M3826" s="53"/>
      <c r="N3826" s="65"/>
      <c r="O3826" s="11"/>
      <c r="P3826" s="205">
        <v>277.3</v>
      </c>
      <c r="Q3826" s="201" t="s">
        <v>5171</v>
      </c>
    </row>
    <row r="3827" spans="1:17" s="12" customFormat="1">
      <c r="A3827" s="119"/>
      <c r="B3827" s="6"/>
      <c r="C3827" s="131" t="s">
        <v>9132</v>
      </c>
      <c r="D3827" s="132" t="s">
        <v>5664</v>
      </c>
      <c r="E3827" s="8"/>
      <c r="F3827" s="166"/>
      <c r="G3827" s="9"/>
      <c r="H3827" s="8"/>
      <c r="I3827" s="8"/>
      <c r="J3827" s="174"/>
      <c r="K3827" s="10"/>
      <c r="L3827" s="190"/>
      <c r="M3827" s="53"/>
      <c r="N3827" s="65"/>
      <c r="O3827" s="11"/>
      <c r="P3827" s="205">
        <v>229.9</v>
      </c>
      <c r="Q3827" s="201" t="s">
        <v>5171</v>
      </c>
    </row>
    <row r="3828" spans="1:17" s="12" customFormat="1">
      <c r="A3828" s="119" t="s">
        <v>4330</v>
      </c>
      <c r="B3828" s="6" t="s">
        <v>4474</v>
      </c>
      <c r="C3828" s="131" t="s">
        <v>9133</v>
      </c>
      <c r="D3828" s="132" t="s">
        <v>2961</v>
      </c>
      <c r="E3828" s="8">
        <v>1</v>
      </c>
      <c r="F3828" s="166" t="s">
        <v>39</v>
      </c>
      <c r="G3828" s="9">
        <v>35.787999999999997</v>
      </c>
      <c r="H3828" s="8"/>
      <c r="I3828" s="8"/>
      <c r="J3828" s="174"/>
      <c r="K3828" s="10"/>
      <c r="L3828" s="190">
        <f>VLOOKUP('Tabela STJ'!$F$5:$F$5098,'R$ REAJUSTADO'!$M$2:$N$44,2,FALSE)</f>
        <v>11.98</v>
      </c>
      <c r="M3828" s="53">
        <f t="shared" ref="M3828" si="165">L3828*E3828</f>
        <v>11.98</v>
      </c>
      <c r="N3828" s="52">
        <f>G3828*'R$ REAJUSTADO'!$P$13</f>
        <v>493.15863999999993</v>
      </c>
      <c r="O3828" s="11">
        <f>(J3828*'R$ REAJUSTADO'!$E$16)*'Tabela STJ'!K3828</f>
        <v>0</v>
      </c>
      <c r="P3828" s="205">
        <f t="shared" ref="P3828" si="166">SUM(M3828:O3828)</f>
        <v>505.13863999999995</v>
      </c>
      <c r="Q3828" s="201" t="s">
        <v>5171</v>
      </c>
    </row>
    <row r="3829" spans="1:17" s="12" customFormat="1">
      <c r="A3829" s="119" t="s">
        <v>4330</v>
      </c>
      <c r="B3829" s="6"/>
      <c r="C3829" s="131" t="s">
        <v>9134</v>
      </c>
      <c r="D3829" s="132" t="s">
        <v>5662</v>
      </c>
      <c r="E3829" s="8" t="s">
        <v>5654</v>
      </c>
      <c r="F3829" s="166" t="s">
        <v>5654</v>
      </c>
      <c r="G3829" s="9" t="s">
        <v>5654</v>
      </c>
      <c r="H3829" s="8" t="s">
        <v>5654</v>
      </c>
      <c r="I3829" s="8" t="s">
        <v>5654</v>
      </c>
      <c r="J3829" s="174" t="s">
        <v>5654</v>
      </c>
      <c r="K3829" s="10" t="s">
        <v>5654</v>
      </c>
      <c r="L3829" s="190"/>
      <c r="M3829" s="53" t="s">
        <v>5654</v>
      </c>
      <c r="N3829" s="65" t="s">
        <v>5654</v>
      </c>
      <c r="O3829" s="11" t="s">
        <v>5654</v>
      </c>
      <c r="P3829" s="205">
        <v>234.08</v>
      </c>
      <c r="Q3829" s="201" t="s">
        <v>5171</v>
      </c>
    </row>
    <row r="3830" spans="1:17" s="12" customFormat="1">
      <c r="A3830" s="119" t="s">
        <v>4330</v>
      </c>
      <c r="B3830" s="6" t="s">
        <v>4474</v>
      </c>
      <c r="C3830" s="131" t="s">
        <v>9135</v>
      </c>
      <c r="D3830" s="132" t="s">
        <v>2962</v>
      </c>
      <c r="E3830" s="8">
        <v>1</v>
      </c>
      <c r="F3830" s="166" t="s">
        <v>39</v>
      </c>
      <c r="G3830" s="9">
        <v>44.1</v>
      </c>
      <c r="H3830" s="8"/>
      <c r="I3830" s="8"/>
      <c r="J3830" s="174"/>
      <c r="K3830" s="10"/>
      <c r="L3830" s="190">
        <f>VLOOKUP('Tabela STJ'!$F$5:$F$5098,'R$ REAJUSTADO'!$M$2:$N$44,2,FALSE)</f>
        <v>11.98</v>
      </c>
      <c r="M3830" s="53">
        <f t="shared" ref="M3830:M3835" si="167">L3830*E3830</f>
        <v>11.98</v>
      </c>
      <c r="N3830" s="52">
        <f>G3830*'R$ REAJUSTADO'!$P$13</f>
        <v>607.69799999999998</v>
      </c>
      <c r="O3830" s="11">
        <f>(J3830*'R$ REAJUSTADO'!$E$16)*'Tabela STJ'!K3830</f>
        <v>0</v>
      </c>
      <c r="P3830" s="205">
        <f t="shared" ref="P3830:P3900" si="168">SUM(M3830:O3830)</f>
        <v>619.678</v>
      </c>
      <c r="Q3830" s="201" t="s">
        <v>5171</v>
      </c>
    </row>
    <row r="3831" spans="1:17" s="12" customFormat="1">
      <c r="A3831" s="119" t="s">
        <v>4330</v>
      </c>
      <c r="B3831" s="6" t="s">
        <v>4474</v>
      </c>
      <c r="C3831" s="131" t="s">
        <v>9136</v>
      </c>
      <c r="D3831" s="132" t="s">
        <v>3088</v>
      </c>
      <c r="E3831" s="8">
        <v>1</v>
      </c>
      <c r="F3831" s="166" t="s">
        <v>11</v>
      </c>
      <c r="G3831" s="9">
        <v>18.007999999999999</v>
      </c>
      <c r="H3831" s="8"/>
      <c r="I3831" s="8"/>
      <c r="J3831" s="174"/>
      <c r="K3831" s="10"/>
      <c r="L3831" s="190">
        <f>VLOOKUP('Tabela STJ'!$F$5:$F$5098,'R$ REAJUSTADO'!$M$2:$N$44,2,FALSE)</f>
        <v>64.7</v>
      </c>
      <c r="M3831" s="53">
        <f t="shared" si="167"/>
        <v>64.7</v>
      </c>
      <c r="N3831" s="52">
        <f>G3831*'R$ REAJUSTADO'!$P$13</f>
        <v>248.15023999999997</v>
      </c>
      <c r="O3831" s="11">
        <f>(J3831*'R$ REAJUSTADO'!$E$16)*'Tabela STJ'!K3831</f>
        <v>0</v>
      </c>
      <c r="P3831" s="205">
        <f t="shared" si="168"/>
        <v>312.85023999999999</v>
      </c>
      <c r="Q3831" s="201" t="s">
        <v>5171</v>
      </c>
    </row>
    <row r="3832" spans="1:17" s="12" customFormat="1">
      <c r="A3832" s="119"/>
      <c r="B3832" s="6"/>
      <c r="C3832" s="131" t="s">
        <v>9137</v>
      </c>
      <c r="D3832" s="132" t="s">
        <v>5665</v>
      </c>
      <c r="E3832" s="8"/>
      <c r="F3832" s="166"/>
      <c r="G3832" s="9"/>
      <c r="H3832" s="8"/>
      <c r="I3832" s="8"/>
      <c r="J3832" s="174"/>
      <c r="K3832" s="10"/>
      <c r="L3832" s="190">
        <f>VLOOKUP('Tabela STJ'!$F$5:$F$5098,'R$ REAJUSTADO'!$A$2:$B$44,2,FALSE)</f>
        <v>0</v>
      </c>
      <c r="M3832" s="53"/>
      <c r="N3832" s="65"/>
      <c r="O3832" s="11"/>
      <c r="P3832" s="205">
        <v>94.05</v>
      </c>
      <c r="Q3832" s="201" t="s">
        <v>5171</v>
      </c>
    </row>
    <row r="3833" spans="1:17" s="12" customFormat="1">
      <c r="A3833" s="119" t="s">
        <v>4330</v>
      </c>
      <c r="B3833" s="6" t="s">
        <v>4474</v>
      </c>
      <c r="C3833" s="131" t="s">
        <v>9138</v>
      </c>
      <c r="D3833" s="132" t="s">
        <v>2979</v>
      </c>
      <c r="E3833" s="8">
        <v>1</v>
      </c>
      <c r="F3833" s="166" t="s">
        <v>50</v>
      </c>
      <c r="G3833" s="9">
        <v>46.67</v>
      </c>
      <c r="H3833" s="8"/>
      <c r="I3833" s="8"/>
      <c r="J3833" s="174"/>
      <c r="K3833" s="10"/>
      <c r="L3833" s="190">
        <f>VLOOKUP('Tabela STJ'!$F$5:$F$5098,'R$ REAJUSTADO'!$M$2:$N$44,2,FALSE)</f>
        <v>76.69</v>
      </c>
      <c r="M3833" s="53">
        <f t="shared" si="167"/>
        <v>76.69</v>
      </c>
      <c r="N3833" s="52">
        <f>G3833*'R$ REAJUSTADO'!$P$13</f>
        <v>643.11260000000004</v>
      </c>
      <c r="O3833" s="11">
        <f>(J3833*'R$ REAJUSTADO'!$E$16)*'Tabela STJ'!K3833</f>
        <v>0</v>
      </c>
      <c r="P3833" s="205">
        <f t="shared" si="168"/>
        <v>719.80259999999998</v>
      </c>
      <c r="Q3833" s="201" t="s">
        <v>5171</v>
      </c>
    </row>
    <row r="3834" spans="1:17" s="12" customFormat="1">
      <c r="A3834" s="119" t="s">
        <v>4330</v>
      </c>
      <c r="B3834" s="6" t="s">
        <v>4474</v>
      </c>
      <c r="C3834" s="131" t="s">
        <v>9139</v>
      </c>
      <c r="D3834" s="132" t="s">
        <v>2987</v>
      </c>
      <c r="E3834" s="18">
        <v>0.5</v>
      </c>
      <c r="F3834" s="166" t="s">
        <v>39</v>
      </c>
      <c r="G3834" s="9">
        <v>6.57</v>
      </c>
      <c r="H3834" s="8"/>
      <c r="I3834" s="8"/>
      <c r="J3834" s="174"/>
      <c r="K3834" s="10"/>
      <c r="L3834" s="190">
        <f>VLOOKUP('Tabela STJ'!$F$5:$F$5098,'R$ REAJUSTADO'!$M$2:$N$44,2,FALSE)</f>
        <v>11.98</v>
      </c>
      <c r="M3834" s="53">
        <f t="shared" si="167"/>
        <v>5.99</v>
      </c>
      <c r="N3834" s="52">
        <f>G3834*'R$ REAJUSTADO'!$P$13</f>
        <v>90.534599999999998</v>
      </c>
      <c r="O3834" s="11">
        <f>(J3834*'R$ REAJUSTADO'!$E$16)*'Tabela STJ'!K3834</f>
        <v>0</v>
      </c>
      <c r="P3834" s="205">
        <f t="shared" si="168"/>
        <v>96.524599999999992</v>
      </c>
      <c r="Q3834" s="201" t="s">
        <v>5171</v>
      </c>
    </row>
    <row r="3835" spans="1:17" s="12" customFormat="1">
      <c r="A3835" s="119" t="s">
        <v>4330</v>
      </c>
      <c r="B3835" s="6" t="s">
        <v>4474</v>
      </c>
      <c r="C3835" s="131" t="s">
        <v>9140</v>
      </c>
      <c r="D3835" s="132" t="s">
        <v>3172</v>
      </c>
      <c r="E3835" s="18">
        <v>0.1</v>
      </c>
      <c r="F3835" s="166" t="s">
        <v>39</v>
      </c>
      <c r="G3835" s="9">
        <v>4.71</v>
      </c>
      <c r="H3835" s="8"/>
      <c r="I3835" s="8"/>
      <c r="J3835" s="174"/>
      <c r="K3835" s="10"/>
      <c r="L3835" s="190">
        <f>VLOOKUP('Tabela STJ'!$F$5:$F$5098,'R$ REAJUSTADO'!$M$2:$N$44,2,FALSE)</f>
        <v>11.98</v>
      </c>
      <c r="M3835" s="53">
        <f t="shared" si="167"/>
        <v>1.1980000000000002</v>
      </c>
      <c r="N3835" s="52">
        <f>G3835*'R$ REAJUSTADO'!$P$13</f>
        <v>64.90379999999999</v>
      </c>
      <c r="O3835" s="11">
        <f>(J3835*'R$ REAJUSTADO'!$E$16)*'Tabela STJ'!K3835</f>
        <v>0</v>
      </c>
      <c r="P3835" s="205">
        <f t="shared" si="168"/>
        <v>66.101799999999983</v>
      </c>
      <c r="Q3835" s="201" t="s">
        <v>5171</v>
      </c>
    </row>
    <row r="3836" spans="1:17" s="12" customFormat="1">
      <c r="A3836" s="119" t="s">
        <v>4330</v>
      </c>
      <c r="B3836" s="6"/>
      <c r="C3836" s="235" t="s">
        <v>9141</v>
      </c>
      <c r="D3836" s="132" t="s">
        <v>5655</v>
      </c>
      <c r="E3836" s="18" t="s">
        <v>5654</v>
      </c>
      <c r="F3836" s="8" t="s">
        <v>5654</v>
      </c>
      <c r="G3836" s="9" t="s">
        <v>5654</v>
      </c>
      <c r="H3836" s="8" t="s">
        <v>5654</v>
      </c>
      <c r="I3836" s="8" t="s">
        <v>5654</v>
      </c>
      <c r="J3836" s="8"/>
      <c r="K3836" s="10" t="s">
        <v>5654</v>
      </c>
      <c r="L3836" s="190"/>
      <c r="M3836" s="53" t="s">
        <v>5654</v>
      </c>
      <c r="N3836" s="65" t="s">
        <v>5654</v>
      </c>
      <c r="O3836" s="11" t="s">
        <v>5654</v>
      </c>
      <c r="P3836" s="205">
        <v>112.62</v>
      </c>
      <c r="Q3836" s="230" t="s">
        <v>5172</v>
      </c>
    </row>
    <row r="3837" spans="1:17" s="10" customFormat="1">
      <c r="A3837" s="119" t="s">
        <v>4330</v>
      </c>
      <c r="B3837" s="6"/>
      <c r="C3837" s="235" t="s">
        <v>9142</v>
      </c>
      <c r="D3837" s="236" t="s">
        <v>5659</v>
      </c>
      <c r="E3837" s="10" t="s">
        <v>5654</v>
      </c>
      <c r="F3837" s="10" t="s">
        <v>5654</v>
      </c>
      <c r="G3837" s="10" t="s">
        <v>5654</v>
      </c>
      <c r="H3837" s="10" t="s">
        <v>5654</v>
      </c>
      <c r="I3837" s="10" t="s">
        <v>5654</v>
      </c>
      <c r="J3837" s="10" t="s">
        <v>5654</v>
      </c>
      <c r="L3837" s="190"/>
      <c r="M3837" s="10" t="s">
        <v>5654</v>
      </c>
      <c r="N3837" s="10" t="s">
        <v>5654</v>
      </c>
      <c r="O3837" s="10" t="s">
        <v>5654</v>
      </c>
      <c r="P3837" s="205">
        <v>225.72</v>
      </c>
      <c r="Q3837" s="230" t="s">
        <v>5171</v>
      </c>
    </row>
    <row r="3838" spans="1:17" s="12" customFormat="1">
      <c r="A3838" s="119" t="s">
        <v>4330</v>
      </c>
      <c r="B3838" s="6"/>
      <c r="C3838" s="235" t="s">
        <v>9143</v>
      </c>
      <c r="D3838" s="234" t="s">
        <v>5658</v>
      </c>
      <c r="E3838" s="18" t="s">
        <v>5654</v>
      </c>
      <c r="F3838" s="8" t="s">
        <v>5654</v>
      </c>
      <c r="G3838" s="9" t="s">
        <v>5654</v>
      </c>
      <c r="H3838" s="8" t="s">
        <v>5654</v>
      </c>
      <c r="I3838" s="8" t="s">
        <v>5654</v>
      </c>
      <c r="J3838" s="8" t="s">
        <v>5654</v>
      </c>
      <c r="K3838" s="10" t="s">
        <v>5654</v>
      </c>
      <c r="L3838" s="190"/>
      <c r="M3838" s="53" t="s">
        <v>5654</v>
      </c>
      <c r="N3838" s="65" t="s">
        <v>5654</v>
      </c>
      <c r="O3838" s="11" t="s">
        <v>5654</v>
      </c>
      <c r="P3838" s="205">
        <v>66.88</v>
      </c>
      <c r="Q3838" s="230" t="s">
        <v>5171</v>
      </c>
    </row>
    <row r="3839" spans="1:17" s="12" customFormat="1">
      <c r="A3839" s="119" t="s">
        <v>4330</v>
      </c>
      <c r="B3839" s="6"/>
      <c r="C3839" s="235" t="s">
        <v>9144</v>
      </c>
      <c r="D3839" s="234" t="s">
        <v>5660</v>
      </c>
      <c r="E3839" s="18" t="s">
        <v>5654</v>
      </c>
      <c r="F3839" s="8" t="s">
        <v>5654</v>
      </c>
      <c r="G3839" s="9" t="s">
        <v>5654</v>
      </c>
      <c r="H3839" s="8" t="s">
        <v>5654</v>
      </c>
      <c r="I3839" s="8" t="s">
        <v>5654</v>
      </c>
      <c r="J3839" s="8" t="s">
        <v>5654</v>
      </c>
      <c r="K3839" s="10" t="s">
        <v>5654</v>
      </c>
      <c r="L3839" s="190"/>
      <c r="M3839" s="53" t="s">
        <v>5654</v>
      </c>
      <c r="N3839" s="65" t="s">
        <v>5654</v>
      </c>
      <c r="O3839" s="11" t="s">
        <v>5654</v>
      </c>
      <c r="P3839" s="205">
        <v>66.88</v>
      </c>
      <c r="Q3839" s="230" t="s">
        <v>5171</v>
      </c>
    </row>
    <row r="3840" spans="1:17" s="12" customFormat="1">
      <c r="A3840" s="119" t="s">
        <v>4330</v>
      </c>
      <c r="B3840" s="6"/>
      <c r="C3840" s="235" t="s">
        <v>10282</v>
      </c>
      <c r="D3840" s="234" t="s">
        <v>5661</v>
      </c>
      <c r="E3840" s="18" t="s">
        <v>5654</v>
      </c>
      <c r="F3840" s="8" t="s">
        <v>5654</v>
      </c>
      <c r="G3840" s="9" t="s">
        <v>5654</v>
      </c>
      <c r="H3840" s="8" t="s">
        <v>5654</v>
      </c>
      <c r="I3840" s="8" t="s">
        <v>5654</v>
      </c>
      <c r="J3840" s="8" t="s">
        <v>5654</v>
      </c>
      <c r="K3840" s="10" t="s">
        <v>5654</v>
      </c>
      <c r="L3840" s="190"/>
      <c r="M3840" s="53" t="s">
        <v>5654</v>
      </c>
      <c r="N3840" s="65" t="s">
        <v>5654</v>
      </c>
      <c r="O3840" s="11" t="s">
        <v>5654</v>
      </c>
      <c r="P3840" s="205">
        <v>66.88</v>
      </c>
      <c r="Q3840" s="230" t="s">
        <v>5171</v>
      </c>
    </row>
    <row r="3841" spans="1:17" s="12" customFormat="1" ht="30">
      <c r="A3841" s="6"/>
      <c r="B3841" s="6"/>
      <c r="C3841" s="235" t="s">
        <v>10283</v>
      </c>
      <c r="D3841" s="234" t="s">
        <v>10284</v>
      </c>
      <c r="E3841" s="18"/>
      <c r="F3841" s="8"/>
      <c r="G3841" s="9"/>
      <c r="H3841" s="8"/>
      <c r="I3841" s="8"/>
      <c r="J3841" s="8"/>
      <c r="K3841" s="10"/>
      <c r="L3841" s="64"/>
      <c r="M3841" s="53"/>
      <c r="N3841" s="65"/>
      <c r="O3841" s="11"/>
      <c r="P3841" s="205">
        <v>83.6</v>
      </c>
      <c r="Q3841" s="230" t="s">
        <v>5171</v>
      </c>
    </row>
    <row r="3842" spans="1:17" s="26" customFormat="1" ht="31.5">
      <c r="A3842" s="273" t="s">
        <v>5508</v>
      </c>
      <c r="B3842" s="273"/>
      <c r="C3842" s="273"/>
      <c r="D3842" s="273"/>
      <c r="E3842" s="273"/>
      <c r="F3842" s="273"/>
      <c r="G3842" s="273"/>
      <c r="H3842" s="273"/>
      <c r="I3842" s="273"/>
      <c r="J3842" s="273"/>
      <c r="K3842" s="273"/>
      <c r="L3842" s="273"/>
      <c r="M3842" s="273"/>
      <c r="N3842" s="273"/>
      <c r="O3842" s="273"/>
      <c r="P3842" s="273"/>
      <c r="Q3842" s="273"/>
    </row>
    <row r="3843" spans="1:17" ht="25.5">
      <c r="A3843" s="119" t="s">
        <v>4331</v>
      </c>
      <c r="B3843" s="6" t="s">
        <v>4482</v>
      </c>
      <c r="C3843" s="131" t="s">
        <v>9145</v>
      </c>
      <c r="D3843" s="132" t="s">
        <v>3363</v>
      </c>
      <c r="E3843" s="8">
        <v>1</v>
      </c>
      <c r="F3843" s="166" t="s">
        <v>39</v>
      </c>
      <c r="H3843" s="12"/>
      <c r="L3843" s="190">
        <f>VLOOKUP('Tabela STJ'!$F$5:$F$5098,'R$ REAJUSTADO'!$A$2:$B$44,2,FALSE)</f>
        <v>13.86</v>
      </c>
      <c r="M3843" s="51">
        <f t="shared" ref="M3843:M3899" si="169">L3843*E3843</f>
        <v>13.86</v>
      </c>
      <c r="N3843" s="52">
        <f>G3843*'R$ REAJUSTADO'!$E$13</f>
        <v>0</v>
      </c>
      <c r="O3843" s="11">
        <f>(J3843*'R$ REAJUSTADO'!$E$16)*'Tabela STJ'!K3843</f>
        <v>0</v>
      </c>
      <c r="P3843" s="205">
        <f t="shared" si="168"/>
        <v>13.86</v>
      </c>
      <c r="Q3843" s="201" t="s">
        <v>5171</v>
      </c>
    </row>
    <row r="3844" spans="1:17" ht="25.5">
      <c r="A3844" s="119" t="s">
        <v>4331</v>
      </c>
      <c r="B3844" s="6" t="s">
        <v>4482</v>
      </c>
      <c r="C3844" s="131" t="s">
        <v>9146</v>
      </c>
      <c r="D3844" s="132" t="s">
        <v>3364</v>
      </c>
      <c r="E3844" s="8">
        <v>1</v>
      </c>
      <c r="F3844" s="166" t="s">
        <v>47</v>
      </c>
      <c r="H3844" s="12"/>
      <c r="L3844" s="190">
        <f>VLOOKUP('Tabela STJ'!$F$5:$F$5098,'R$ REAJUSTADO'!$A$2:$B$44,2,FALSE)</f>
        <v>282.70999999999998</v>
      </c>
      <c r="M3844" s="51">
        <f t="shared" si="169"/>
        <v>282.70999999999998</v>
      </c>
      <c r="N3844" s="52">
        <f>G3844*'R$ REAJUSTADO'!$E$13</f>
        <v>0</v>
      </c>
      <c r="O3844" s="11">
        <f>(J3844*'R$ REAJUSTADO'!$E$16)*'Tabela STJ'!K3844</f>
        <v>0</v>
      </c>
      <c r="P3844" s="205">
        <f t="shared" si="168"/>
        <v>282.70999999999998</v>
      </c>
      <c r="Q3844" s="201" t="s">
        <v>5171</v>
      </c>
    </row>
    <row r="3845" spans="1:17" s="26" customFormat="1" ht="31.5">
      <c r="A3845" s="273" t="s">
        <v>5509</v>
      </c>
      <c r="B3845" s="273"/>
      <c r="C3845" s="273"/>
      <c r="D3845" s="273"/>
      <c r="E3845" s="273"/>
      <c r="F3845" s="273"/>
      <c r="G3845" s="273"/>
      <c r="H3845" s="273"/>
      <c r="I3845" s="273"/>
      <c r="J3845" s="273"/>
      <c r="K3845" s="273"/>
      <c r="L3845" s="273"/>
      <c r="M3845" s="273"/>
      <c r="N3845" s="273"/>
      <c r="O3845" s="273"/>
      <c r="P3845" s="273"/>
      <c r="Q3845" s="273"/>
    </row>
    <row r="3846" spans="1:17" ht="30">
      <c r="A3846" s="119" t="s">
        <v>4331</v>
      </c>
      <c r="B3846" s="6" t="s">
        <v>4483</v>
      </c>
      <c r="C3846" s="148" t="s">
        <v>9147</v>
      </c>
      <c r="D3846" s="132" t="s">
        <v>3369</v>
      </c>
      <c r="E3846" s="8">
        <v>0.1</v>
      </c>
      <c r="F3846" s="166" t="s">
        <v>39</v>
      </c>
      <c r="G3846" s="9">
        <v>104</v>
      </c>
      <c r="H3846" s="12"/>
      <c r="L3846" s="188">
        <f>VLOOKUP('Tabela STJ'!$F$5:$F$5098,'R$ REAJUSTADO'!$A$2:$B$44,2,FALSE)</f>
        <v>13.86</v>
      </c>
      <c r="M3846" s="51">
        <f t="shared" si="169"/>
        <v>1.3860000000000001</v>
      </c>
      <c r="N3846" s="52">
        <f>G3846*'R$ REAJUSTADO'!$E$13</f>
        <v>1657.76</v>
      </c>
      <c r="O3846" s="11">
        <v>0</v>
      </c>
      <c r="P3846" s="205">
        <f t="shared" si="168"/>
        <v>1659.146</v>
      </c>
      <c r="Q3846" s="201" t="s">
        <v>5171</v>
      </c>
    </row>
    <row r="3847" spans="1:17" ht="30">
      <c r="A3847" s="119" t="s">
        <v>4331</v>
      </c>
      <c r="B3847" s="6" t="s">
        <v>4483</v>
      </c>
      <c r="C3847" s="148" t="s">
        <v>9148</v>
      </c>
      <c r="D3847" s="132" t="s">
        <v>3370</v>
      </c>
      <c r="E3847" s="8">
        <v>0.1</v>
      </c>
      <c r="F3847" s="166" t="s">
        <v>39</v>
      </c>
      <c r="G3847" s="9">
        <v>100</v>
      </c>
      <c r="H3847" s="12"/>
      <c r="L3847" s="188">
        <f>VLOOKUP('Tabela STJ'!$F$5:$F$5098,'R$ REAJUSTADO'!$A$2:$B$44,2,FALSE)</f>
        <v>13.86</v>
      </c>
      <c r="M3847" s="51">
        <f t="shared" si="169"/>
        <v>1.3860000000000001</v>
      </c>
      <c r="N3847" s="52">
        <f>G3847*'R$ REAJUSTADO'!$E$13</f>
        <v>1594</v>
      </c>
      <c r="O3847" s="11">
        <v>0</v>
      </c>
      <c r="P3847" s="205">
        <f t="shared" si="168"/>
        <v>1595.386</v>
      </c>
      <c r="Q3847" s="201" t="s">
        <v>5171</v>
      </c>
    </row>
    <row r="3848" spans="1:17" ht="25.5">
      <c r="A3848" s="119" t="s">
        <v>4331</v>
      </c>
      <c r="B3848" s="6" t="s">
        <v>4483</v>
      </c>
      <c r="C3848" s="148" t="s">
        <v>9149</v>
      </c>
      <c r="D3848" s="132" t="s">
        <v>3371</v>
      </c>
      <c r="E3848" s="8">
        <v>1</v>
      </c>
      <c r="F3848" s="166" t="s">
        <v>39</v>
      </c>
      <c r="G3848" s="9">
        <v>3.04</v>
      </c>
      <c r="H3848" s="12"/>
      <c r="L3848" s="188">
        <f>VLOOKUP('Tabela STJ'!$F$5:$F$5098,'R$ REAJUSTADO'!$A$2:$B$44,2,FALSE)</f>
        <v>13.86</v>
      </c>
      <c r="M3848" s="51">
        <f t="shared" si="169"/>
        <v>13.86</v>
      </c>
      <c r="N3848" s="52">
        <f>G3848*'R$ REAJUSTADO'!$E$13</f>
        <v>48.457599999999999</v>
      </c>
      <c r="O3848" s="11">
        <v>0</v>
      </c>
      <c r="P3848" s="205">
        <f t="shared" si="168"/>
        <v>62.317599999999999</v>
      </c>
      <c r="Q3848" s="201" t="s">
        <v>5171</v>
      </c>
    </row>
    <row r="3849" spans="1:17" ht="25.5">
      <c r="A3849" s="119" t="s">
        <v>4331</v>
      </c>
      <c r="B3849" s="6" t="s">
        <v>4483</v>
      </c>
      <c r="C3849" s="148" t="s">
        <v>9150</v>
      </c>
      <c r="D3849" s="132" t="s">
        <v>3373</v>
      </c>
      <c r="E3849" s="8">
        <v>1</v>
      </c>
      <c r="F3849" s="166" t="s">
        <v>39</v>
      </c>
      <c r="G3849" s="9">
        <v>5.28</v>
      </c>
      <c r="H3849" s="12"/>
      <c r="L3849" s="188">
        <f>VLOOKUP('Tabela STJ'!$F$5:$F$5098,'R$ REAJUSTADO'!$A$2:$B$44,2,FALSE)</f>
        <v>13.86</v>
      </c>
      <c r="M3849" s="51">
        <f t="shared" si="169"/>
        <v>13.86</v>
      </c>
      <c r="N3849" s="52">
        <f>G3849*'R$ REAJUSTADO'!$E$13</f>
        <v>84.163200000000003</v>
      </c>
      <c r="O3849" s="11">
        <v>0</v>
      </c>
      <c r="P3849" s="205">
        <f t="shared" si="168"/>
        <v>98.023200000000003</v>
      </c>
      <c r="Q3849" s="201" t="s">
        <v>5171</v>
      </c>
    </row>
    <row r="3850" spans="1:17" ht="25.5">
      <c r="A3850" s="119" t="s">
        <v>4331</v>
      </c>
      <c r="B3850" s="6" t="s">
        <v>4483</v>
      </c>
      <c r="C3850" s="148" t="s">
        <v>9151</v>
      </c>
      <c r="D3850" s="132" t="s">
        <v>3374</v>
      </c>
      <c r="E3850" s="8">
        <v>1</v>
      </c>
      <c r="F3850" s="166" t="s">
        <v>39</v>
      </c>
      <c r="G3850" s="9">
        <v>6.69</v>
      </c>
      <c r="H3850" s="12"/>
      <c r="L3850" s="188">
        <f>VLOOKUP('Tabela STJ'!$F$5:$F$5098,'R$ REAJUSTADO'!$A$2:$B$44,2,FALSE)</f>
        <v>13.86</v>
      </c>
      <c r="M3850" s="51">
        <f t="shared" si="169"/>
        <v>13.86</v>
      </c>
      <c r="N3850" s="52">
        <f>G3850*'R$ REAJUSTADO'!$E$13</f>
        <v>106.6386</v>
      </c>
      <c r="O3850" s="11">
        <v>0</v>
      </c>
      <c r="P3850" s="205">
        <f t="shared" si="168"/>
        <v>120.4986</v>
      </c>
      <c r="Q3850" s="201" t="s">
        <v>5171</v>
      </c>
    </row>
    <row r="3851" spans="1:17" ht="25.5">
      <c r="A3851" s="119" t="s">
        <v>4331</v>
      </c>
      <c r="B3851" s="6" t="s">
        <v>4483</v>
      </c>
      <c r="C3851" s="148" t="s">
        <v>9152</v>
      </c>
      <c r="D3851" s="132" t="s">
        <v>3376</v>
      </c>
      <c r="E3851" s="8">
        <v>1</v>
      </c>
      <c r="F3851" s="166" t="s">
        <v>39</v>
      </c>
      <c r="G3851" s="9">
        <v>2.2799999999999998</v>
      </c>
      <c r="H3851" s="12"/>
      <c r="L3851" s="188">
        <f>VLOOKUP('Tabela STJ'!$F$5:$F$5098,'R$ REAJUSTADO'!$A$2:$B$44,2,FALSE)</f>
        <v>13.86</v>
      </c>
      <c r="M3851" s="51">
        <f t="shared" si="169"/>
        <v>13.86</v>
      </c>
      <c r="N3851" s="52">
        <f>G3851*'R$ REAJUSTADO'!$E$13</f>
        <v>36.343199999999996</v>
      </c>
      <c r="O3851" s="11">
        <v>0</v>
      </c>
      <c r="P3851" s="205">
        <f t="shared" si="168"/>
        <v>50.203199999999995</v>
      </c>
      <c r="Q3851" s="201" t="s">
        <v>5171</v>
      </c>
    </row>
    <row r="3852" spans="1:17" ht="25.5">
      <c r="A3852" s="119" t="s">
        <v>4331</v>
      </c>
      <c r="B3852" s="6" t="s">
        <v>4483</v>
      </c>
      <c r="C3852" s="148" t="s">
        <v>9153</v>
      </c>
      <c r="D3852" s="132" t="s">
        <v>3377</v>
      </c>
      <c r="E3852" s="8">
        <v>1</v>
      </c>
      <c r="F3852" s="166" t="s">
        <v>39</v>
      </c>
      <c r="G3852" s="9">
        <v>4.3499999999999996</v>
      </c>
      <c r="H3852" s="12"/>
      <c r="L3852" s="188">
        <f>VLOOKUP('Tabela STJ'!$F$5:$F$5098,'R$ REAJUSTADO'!$A$2:$B$44,2,FALSE)</f>
        <v>13.86</v>
      </c>
      <c r="M3852" s="51">
        <f t="shared" si="169"/>
        <v>13.86</v>
      </c>
      <c r="N3852" s="52">
        <f>G3852*'R$ REAJUSTADO'!$E$13</f>
        <v>69.338999999999999</v>
      </c>
      <c r="O3852" s="11">
        <v>0</v>
      </c>
      <c r="P3852" s="205">
        <f t="shared" si="168"/>
        <v>83.198999999999998</v>
      </c>
      <c r="Q3852" s="201" t="s">
        <v>5171</v>
      </c>
    </row>
    <row r="3853" spans="1:17" ht="25.5">
      <c r="A3853" s="119" t="s">
        <v>4331</v>
      </c>
      <c r="B3853" s="6" t="s">
        <v>4483</v>
      </c>
      <c r="C3853" s="148" t="s">
        <v>9154</v>
      </c>
      <c r="D3853" s="132" t="s">
        <v>3378</v>
      </c>
      <c r="E3853" s="8">
        <v>1</v>
      </c>
      <c r="F3853" s="166" t="s">
        <v>39</v>
      </c>
      <c r="G3853" s="9">
        <v>3.91</v>
      </c>
      <c r="H3853" s="12"/>
      <c r="L3853" s="188">
        <f>VLOOKUP('Tabela STJ'!$F$5:$F$5098,'R$ REAJUSTADO'!$A$2:$B$44,2,FALSE)</f>
        <v>13.86</v>
      </c>
      <c r="M3853" s="51">
        <f t="shared" si="169"/>
        <v>13.86</v>
      </c>
      <c r="N3853" s="52">
        <f>G3853*'R$ REAJUSTADO'!$E$13</f>
        <v>62.325400000000002</v>
      </c>
      <c r="O3853" s="11">
        <v>0</v>
      </c>
      <c r="P3853" s="205">
        <f t="shared" si="168"/>
        <v>76.185400000000001</v>
      </c>
      <c r="Q3853" s="201" t="s">
        <v>5171</v>
      </c>
    </row>
    <row r="3854" spans="1:17" ht="25.5">
      <c r="A3854" s="119" t="s">
        <v>4331</v>
      </c>
      <c r="B3854" s="6" t="s">
        <v>4483</v>
      </c>
      <c r="C3854" s="148" t="s">
        <v>9155</v>
      </c>
      <c r="D3854" s="132" t="s">
        <v>3379</v>
      </c>
      <c r="E3854" s="8">
        <v>1</v>
      </c>
      <c r="F3854" s="166" t="s">
        <v>39</v>
      </c>
      <c r="G3854" s="9">
        <v>3.74</v>
      </c>
      <c r="H3854" s="12"/>
      <c r="L3854" s="188">
        <f>VLOOKUP('Tabela STJ'!$F$5:$F$5098,'R$ REAJUSTADO'!$A$2:$B$44,2,FALSE)</f>
        <v>13.86</v>
      </c>
      <c r="M3854" s="51">
        <f t="shared" si="169"/>
        <v>13.86</v>
      </c>
      <c r="N3854" s="52">
        <f>G3854*'R$ REAJUSTADO'!$E$13</f>
        <v>59.615600000000001</v>
      </c>
      <c r="O3854" s="11">
        <v>0</v>
      </c>
      <c r="P3854" s="205">
        <f t="shared" si="168"/>
        <v>73.4756</v>
      </c>
      <c r="Q3854" s="201" t="s">
        <v>5171</v>
      </c>
    </row>
    <row r="3855" spans="1:17" ht="25.5">
      <c r="A3855" s="119" t="s">
        <v>4331</v>
      </c>
      <c r="B3855" s="6" t="s">
        <v>4483</v>
      </c>
      <c r="C3855" s="148" t="s">
        <v>9156</v>
      </c>
      <c r="D3855" s="132" t="s">
        <v>3380</v>
      </c>
      <c r="E3855" s="8">
        <v>1</v>
      </c>
      <c r="F3855" s="166" t="s">
        <v>39</v>
      </c>
      <c r="G3855" s="9">
        <v>7.35</v>
      </c>
      <c r="H3855" s="12"/>
      <c r="L3855" s="188">
        <f>VLOOKUP('Tabela STJ'!$F$5:$F$5098,'R$ REAJUSTADO'!$A$2:$B$44,2,FALSE)</f>
        <v>13.86</v>
      </c>
      <c r="M3855" s="51">
        <f t="shared" si="169"/>
        <v>13.86</v>
      </c>
      <c r="N3855" s="52">
        <f>G3855*'R$ REAJUSTADO'!$E$13</f>
        <v>117.15899999999999</v>
      </c>
      <c r="O3855" s="11">
        <v>0</v>
      </c>
      <c r="P3855" s="205">
        <f t="shared" si="168"/>
        <v>131.01900000000001</v>
      </c>
      <c r="Q3855" s="201" t="s">
        <v>5171</v>
      </c>
    </row>
    <row r="3856" spans="1:17" ht="25.5">
      <c r="A3856" s="119" t="s">
        <v>4331</v>
      </c>
      <c r="B3856" s="6" t="s">
        <v>4483</v>
      </c>
      <c r="C3856" s="148" t="s">
        <v>9157</v>
      </c>
      <c r="D3856" s="132" t="s">
        <v>3365</v>
      </c>
      <c r="E3856" s="8">
        <v>0.1</v>
      </c>
      <c r="F3856" s="166" t="s">
        <v>39</v>
      </c>
      <c r="G3856" s="9">
        <v>17.170000000000002</v>
      </c>
      <c r="H3856" s="12"/>
      <c r="L3856" s="188">
        <f>VLOOKUP('Tabela STJ'!$F$5:$F$5098,'R$ REAJUSTADO'!$A$2:$B$44,2,FALSE)</f>
        <v>13.86</v>
      </c>
      <c r="M3856" s="51">
        <f t="shared" si="169"/>
        <v>1.3860000000000001</v>
      </c>
      <c r="N3856" s="52">
        <f>G3856*'R$ REAJUSTADO'!$E$13</f>
        <v>273.68979999999999</v>
      </c>
      <c r="O3856" s="11">
        <v>0</v>
      </c>
      <c r="P3856" s="205">
        <f t="shared" si="168"/>
        <v>275.07580000000002</v>
      </c>
      <c r="Q3856" s="201" t="s">
        <v>5171</v>
      </c>
    </row>
    <row r="3857" spans="1:17" ht="25.5">
      <c r="A3857" s="119" t="s">
        <v>4331</v>
      </c>
      <c r="B3857" s="6" t="s">
        <v>4483</v>
      </c>
      <c r="C3857" s="148" t="s">
        <v>9158</v>
      </c>
      <c r="D3857" s="132" t="s">
        <v>3366</v>
      </c>
      <c r="E3857" s="8">
        <v>0.1</v>
      </c>
      <c r="F3857" s="166" t="s">
        <v>39</v>
      </c>
      <c r="G3857" s="9">
        <v>20.170000000000002</v>
      </c>
      <c r="H3857" s="12"/>
      <c r="L3857" s="188">
        <f>VLOOKUP('Tabela STJ'!$F$5:$F$5098,'R$ REAJUSTADO'!$A$2:$B$44,2,FALSE)</f>
        <v>13.86</v>
      </c>
      <c r="M3857" s="51">
        <f t="shared" si="169"/>
        <v>1.3860000000000001</v>
      </c>
      <c r="N3857" s="52">
        <f>G3857*'R$ REAJUSTADO'!$E$13</f>
        <v>321.50980000000004</v>
      </c>
      <c r="O3857" s="11">
        <v>0</v>
      </c>
      <c r="P3857" s="205">
        <f t="shared" si="168"/>
        <v>322.89580000000007</v>
      </c>
      <c r="Q3857" s="201" t="s">
        <v>5171</v>
      </c>
    </row>
    <row r="3858" spans="1:17" ht="25.5">
      <c r="A3858" s="119" t="s">
        <v>4331</v>
      </c>
      <c r="B3858" s="6" t="s">
        <v>4483</v>
      </c>
      <c r="C3858" s="148" t="s">
        <v>9159</v>
      </c>
      <c r="D3858" s="132" t="s">
        <v>3368</v>
      </c>
      <c r="E3858" s="8">
        <v>0.1</v>
      </c>
      <c r="F3858" s="166" t="s">
        <v>39</v>
      </c>
      <c r="G3858" s="9">
        <v>3.08</v>
      </c>
      <c r="H3858" s="12"/>
      <c r="L3858" s="188">
        <f>VLOOKUP('Tabela STJ'!$F$5:$F$5098,'R$ REAJUSTADO'!$A$2:$B$44,2,FALSE)</f>
        <v>13.86</v>
      </c>
      <c r="M3858" s="51">
        <f t="shared" si="169"/>
        <v>1.3860000000000001</v>
      </c>
      <c r="N3858" s="52">
        <f>G3858*'R$ REAJUSTADO'!$E$13</f>
        <v>49.095199999999998</v>
      </c>
      <c r="O3858" s="11">
        <v>0</v>
      </c>
      <c r="P3858" s="205">
        <f t="shared" si="168"/>
        <v>50.481200000000001</v>
      </c>
      <c r="Q3858" s="201" t="s">
        <v>5171</v>
      </c>
    </row>
    <row r="3859" spans="1:17" ht="25.5">
      <c r="A3859" s="119" t="s">
        <v>4331</v>
      </c>
      <c r="B3859" s="6" t="s">
        <v>4483</v>
      </c>
      <c r="C3859" s="148" t="s">
        <v>9160</v>
      </c>
      <c r="D3859" s="132" t="s">
        <v>3367</v>
      </c>
      <c r="E3859" s="8">
        <v>0.1</v>
      </c>
      <c r="F3859" s="166" t="s">
        <v>39</v>
      </c>
      <c r="G3859" s="9">
        <v>20.170000000000002</v>
      </c>
      <c r="H3859" s="12"/>
      <c r="L3859" s="188">
        <f>VLOOKUP('Tabela STJ'!$F$5:$F$5098,'R$ REAJUSTADO'!$A$2:$B$44,2,FALSE)</f>
        <v>13.86</v>
      </c>
      <c r="M3859" s="51">
        <f t="shared" si="169"/>
        <v>1.3860000000000001</v>
      </c>
      <c r="N3859" s="52">
        <f>G3859*'R$ REAJUSTADO'!$E$13</f>
        <v>321.50980000000004</v>
      </c>
      <c r="O3859" s="11">
        <v>0</v>
      </c>
      <c r="P3859" s="205">
        <f t="shared" si="168"/>
        <v>322.89580000000007</v>
      </c>
      <c r="Q3859" s="201" t="s">
        <v>5171</v>
      </c>
    </row>
    <row r="3860" spans="1:17" ht="25.5">
      <c r="A3860" s="119" t="s">
        <v>4331</v>
      </c>
      <c r="B3860" s="6" t="s">
        <v>4483</v>
      </c>
      <c r="C3860" s="148" t="s">
        <v>9161</v>
      </c>
      <c r="D3860" s="132" t="s">
        <v>3372</v>
      </c>
      <c r="E3860" s="8">
        <v>1</v>
      </c>
      <c r="F3860" s="166" t="s">
        <v>17</v>
      </c>
      <c r="G3860" s="9">
        <v>86.69</v>
      </c>
      <c r="H3860" s="12"/>
      <c r="L3860" s="188">
        <f>VLOOKUP('Tabela STJ'!$F$5:$F$5098,'R$ REAJUSTADO'!$A$2:$B$44,2,FALSE)</f>
        <v>55.45</v>
      </c>
      <c r="M3860" s="51">
        <f t="shared" si="169"/>
        <v>55.45</v>
      </c>
      <c r="N3860" s="52">
        <f>G3860*'R$ REAJUSTADO'!$E$13</f>
        <v>1381.8385999999998</v>
      </c>
      <c r="O3860" s="11">
        <v>0</v>
      </c>
      <c r="P3860" s="205">
        <f t="shared" si="168"/>
        <v>1437.2885999999999</v>
      </c>
      <c r="Q3860" s="201" t="s">
        <v>5171</v>
      </c>
    </row>
    <row r="3861" spans="1:17" ht="25.5">
      <c r="A3861" s="119" t="s">
        <v>4331</v>
      </c>
      <c r="B3861" s="6" t="s">
        <v>4483</v>
      </c>
      <c r="C3861" s="148" t="s">
        <v>9162</v>
      </c>
      <c r="D3861" s="132" t="s">
        <v>3375</v>
      </c>
      <c r="E3861" s="8">
        <v>1</v>
      </c>
      <c r="F3861" s="166" t="s">
        <v>39</v>
      </c>
      <c r="G3861" s="9">
        <v>4.3499999999999996</v>
      </c>
      <c r="H3861" s="12"/>
      <c r="L3861" s="188">
        <f>VLOOKUP('Tabela STJ'!$F$5:$F$5098,'R$ REAJUSTADO'!$A$2:$B$44,2,FALSE)</f>
        <v>13.86</v>
      </c>
      <c r="M3861" s="51">
        <f t="shared" si="169"/>
        <v>13.86</v>
      </c>
      <c r="N3861" s="52">
        <f>G3861*'R$ REAJUSTADO'!$E$13</f>
        <v>69.338999999999999</v>
      </c>
      <c r="O3861" s="11">
        <v>0</v>
      </c>
      <c r="P3861" s="205">
        <f t="shared" si="168"/>
        <v>83.198999999999998</v>
      </c>
      <c r="Q3861" s="201" t="s">
        <v>5171</v>
      </c>
    </row>
    <row r="3862" spans="1:17" s="26" customFormat="1" ht="31.5">
      <c r="A3862" s="273" t="s">
        <v>5510</v>
      </c>
      <c r="B3862" s="273"/>
      <c r="C3862" s="273"/>
      <c r="D3862" s="273"/>
      <c r="E3862" s="273"/>
      <c r="F3862" s="273"/>
      <c r="G3862" s="273"/>
      <c r="H3862" s="273"/>
      <c r="I3862" s="273"/>
      <c r="J3862" s="273"/>
      <c r="K3862" s="273"/>
      <c r="L3862" s="273"/>
      <c r="M3862" s="273"/>
      <c r="N3862" s="273"/>
      <c r="O3862" s="273"/>
      <c r="P3862" s="273"/>
      <c r="Q3862" s="273"/>
    </row>
    <row r="3863" spans="1:17" ht="30">
      <c r="A3863" s="119" t="s">
        <v>4331</v>
      </c>
      <c r="B3863" s="6" t="s">
        <v>13</v>
      </c>
      <c r="C3863" s="148" t="s">
        <v>9163</v>
      </c>
      <c r="D3863" s="132" t="s">
        <v>3381</v>
      </c>
      <c r="E3863" s="8">
        <v>1</v>
      </c>
      <c r="F3863" s="166" t="s">
        <v>30</v>
      </c>
      <c r="H3863" s="12"/>
      <c r="I3863" s="8">
        <v>0</v>
      </c>
      <c r="L3863" s="188">
        <f>VLOOKUP('Tabela STJ'!$F$5:$F$5098,'R$ REAJUSTADO'!$A$2:$B$44,2,FALSE)</f>
        <v>155.22</v>
      </c>
      <c r="M3863" s="51">
        <f t="shared" si="169"/>
        <v>155.22</v>
      </c>
      <c r="N3863" s="52">
        <f>G3863*'R$ REAJUSTADO'!$E$13</f>
        <v>0</v>
      </c>
      <c r="O3863" s="11">
        <v>0</v>
      </c>
      <c r="P3863" s="205">
        <f t="shared" si="168"/>
        <v>155.22</v>
      </c>
      <c r="Q3863" s="201" t="s">
        <v>5171</v>
      </c>
    </row>
    <row r="3864" spans="1:17" ht="25.5">
      <c r="A3864" s="119" t="s">
        <v>4331</v>
      </c>
      <c r="B3864" s="6" t="s">
        <v>13</v>
      </c>
      <c r="C3864" s="148" t="s">
        <v>9164</v>
      </c>
      <c r="D3864" s="132" t="s">
        <v>3383</v>
      </c>
      <c r="E3864" s="8">
        <v>0.1</v>
      </c>
      <c r="F3864" s="166" t="s">
        <v>39</v>
      </c>
      <c r="G3864" s="9">
        <v>1.59</v>
      </c>
      <c r="H3864" s="12"/>
      <c r="I3864" s="8">
        <v>0</v>
      </c>
      <c r="L3864" s="188">
        <f>VLOOKUP('Tabela STJ'!$F$5:$F$5098,'R$ REAJUSTADO'!$A$2:$B$44,2,FALSE)</f>
        <v>13.86</v>
      </c>
      <c r="M3864" s="51">
        <f t="shared" si="169"/>
        <v>1.3860000000000001</v>
      </c>
      <c r="N3864" s="52">
        <f>G3864*'R$ REAJUSTADO'!$E$13</f>
        <v>25.3446</v>
      </c>
      <c r="O3864" s="11">
        <v>0</v>
      </c>
      <c r="P3864" s="205">
        <f t="shared" si="168"/>
        <v>26.730599999999999</v>
      </c>
      <c r="Q3864" s="201" t="s">
        <v>5171</v>
      </c>
    </row>
    <row r="3865" spans="1:17" ht="25.5">
      <c r="A3865" s="119" t="s">
        <v>4331</v>
      </c>
      <c r="B3865" s="6" t="s">
        <v>13</v>
      </c>
      <c r="C3865" s="148" t="s">
        <v>9165</v>
      </c>
      <c r="D3865" s="132" t="s">
        <v>3385</v>
      </c>
      <c r="E3865" s="8">
        <v>1</v>
      </c>
      <c r="F3865" s="166" t="s">
        <v>69</v>
      </c>
      <c r="G3865" s="9">
        <v>4.26</v>
      </c>
      <c r="H3865" s="12"/>
      <c r="I3865" s="8">
        <v>0</v>
      </c>
      <c r="L3865" s="188">
        <f>VLOOKUP('Tabela STJ'!$F$5:$F$5098,'R$ REAJUSTADO'!$A$2:$B$44,2,FALSE)</f>
        <v>212.03</v>
      </c>
      <c r="M3865" s="51">
        <f t="shared" si="169"/>
        <v>212.03</v>
      </c>
      <c r="N3865" s="52">
        <f>G3865*'R$ REAJUSTADO'!$E$13</f>
        <v>67.904399999999995</v>
      </c>
      <c r="O3865" s="11">
        <v>0</v>
      </c>
      <c r="P3865" s="205">
        <f t="shared" si="168"/>
        <v>279.93439999999998</v>
      </c>
      <c r="Q3865" s="201" t="s">
        <v>5171</v>
      </c>
    </row>
    <row r="3866" spans="1:17" ht="25.5">
      <c r="A3866" s="119" t="s">
        <v>4331</v>
      </c>
      <c r="B3866" s="6" t="s">
        <v>13</v>
      </c>
      <c r="C3866" s="148" t="s">
        <v>9166</v>
      </c>
      <c r="D3866" s="132" t="s">
        <v>3390</v>
      </c>
      <c r="E3866" s="8">
        <v>1</v>
      </c>
      <c r="F3866" s="166" t="s">
        <v>30</v>
      </c>
      <c r="G3866" s="9">
        <v>35.299999999999997</v>
      </c>
      <c r="H3866" s="12"/>
      <c r="I3866" s="8">
        <v>0</v>
      </c>
      <c r="L3866" s="188">
        <f>VLOOKUP('Tabela STJ'!$F$5:$F$5098,'R$ REAJUSTADO'!$A$2:$B$44,2,FALSE)</f>
        <v>155.22</v>
      </c>
      <c r="M3866" s="51">
        <f t="shared" si="169"/>
        <v>155.22</v>
      </c>
      <c r="N3866" s="52">
        <f>G3866*'R$ REAJUSTADO'!$E$13</f>
        <v>562.6819999999999</v>
      </c>
      <c r="O3866" s="11">
        <v>0</v>
      </c>
      <c r="P3866" s="205">
        <f t="shared" si="168"/>
        <v>717.90199999999993</v>
      </c>
      <c r="Q3866" s="201" t="s">
        <v>5171</v>
      </c>
    </row>
    <row r="3867" spans="1:17" ht="25.5">
      <c r="A3867" s="119" t="s">
        <v>4331</v>
      </c>
      <c r="B3867" s="6" t="s">
        <v>13</v>
      </c>
      <c r="C3867" s="148" t="s">
        <v>9167</v>
      </c>
      <c r="D3867" s="132" t="s">
        <v>3391</v>
      </c>
      <c r="E3867" s="8">
        <v>1</v>
      </c>
      <c r="F3867" s="166" t="s">
        <v>47</v>
      </c>
      <c r="G3867" s="9">
        <v>101</v>
      </c>
      <c r="H3867" s="12"/>
      <c r="I3867" s="8">
        <v>0</v>
      </c>
      <c r="L3867" s="188">
        <f>VLOOKUP('Tabela STJ'!$F$5:$F$5098,'R$ REAJUSTADO'!$A$2:$B$44,2,FALSE)</f>
        <v>282.70999999999998</v>
      </c>
      <c r="M3867" s="51">
        <f t="shared" si="169"/>
        <v>282.70999999999998</v>
      </c>
      <c r="N3867" s="52">
        <f>G3867*'R$ REAJUSTADO'!$E$13</f>
        <v>1609.94</v>
      </c>
      <c r="O3867" s="11">
        <v>0</v>
      </c>
      <c r="P3867" s="205">
        <f t="shared" si="168"/>
        <v>1892.65</v>
      </c>
      <c r="Q3867" s="201" t="s">
        <v>5171</v>
      </c>
    </row>
    <row r="3868" spans="1:17" ht="25.5">
      <c r="A3868" s="119" t="s">
        <v>4331</v>
      </c>
      <c r="B3868" s="6" t="s">
        <v>13</v>
      </c>
      <c r="C3868" s="148" t="s">
        <v>9168</v>
      </c>
      <c r="D3868" s="132" t="s">
        <v>3389</v>
      </c>
      <c r="E3868" s="8">
        <v>1</v>
      </c>
      <c r="F3868" s="166" t="s">
        <v>50</v>
      </c>
      <c r="G3868" s="9">
        <v>21.57</v>
      </c>
      <c r="H3868" s="12"/>
      <c r="I3868" s="8">
        <v>2</v>
      </c>
      <c r="L3868" s="188">
        <f>VLOOKUP('Tabela STJ'!$F$5:$F$5098,'R$ REAJUSTADO'!$A$2:$B$44,2,FALSE)</f>
        <v>88.7</v>
      </c>
      <c r="M3868" s="51">
        <f t="shared" si="169"/>
        <v>88.7</v>
      </c>
      <c r="N3868" s="52">
        <f>G3868*'R$ REAJUSTADO'!$E$13</f>
        <v>343.82580000000002</v>
      </c>
      <c r="O3868" s="11">
        <v>0</v>
      </c>
      <c r="P3868" s="205">
        <f t="shared" si="168"/>
        <v>432.5258</v>
      </c>
      <c r="Q3868" s="201" t="s">
        <v>5171</v>
      </c>
    </row>
    <row r="3869" spans="1:17" ht="25.5">
      <c r="A3869" s="119" t="s">
        <v>4331</v>
      </c>
      <c r="B3869" s="6" t="s">
        <v>13</v>
      </c>
      <c r="C3869" s="148" t="s">
        <v>9169</v>
      </c>
      <c r="D3869" s="132" t="s">
        <v>3393</v>
      </c>
      <c r="E3869" s="8">
        <v>1</v>
      </c>
      <c r="F3869" s="166" t="s">
        <v>48</v>
      </c>
      <c r="G3869" s="9">
        <v>28.92</v>
      </c>
      <c r="H3869" s="12"/>
      <c r="I3869" s="8">
        <v>3</v>
      </c>
      <c r="L3869" s="188">
        <f>VLOOKUP('Tabela STJ'!$F$5:$F$5098,'R$ REAJUSTADO'!$A$2:$B$44,2,FALSE)</f>
        <v>424.07</v>
      </c>
      <c r="M3869" s="51">
        <f t="shared" si="169"/>
        <v>424.07</v>
      </c>
      <c r="N3869" s="52">
        <f>G3869*'R$ REAJUSTADO'!$E$13</f>
        <v>460.98480000000001</v>
      </c>
      <c r="O3869" s="11">
        <v>0</v>
      </c>
      <c r="P3869" s="205">
        <f t="shared" si="168"/>
        <v>885.0548</v>
      </c>
      <c r="Q3869" s="201" t="s">
        <v>5171</v>
      </c>
    </row>
    <row r="3870" spans="1:17" ht="25.5">
      <c r="A3870" s="119" t="s">
        <v>4331</v>
      </c>
      <c r="B3870" s="6" t="s">
        <v>13</v>
      </c>
      <c r="C3870" s="148" t="s">
        <v>9170</v>
      </c>
      <c r="D3870" s="132" t="s">
        <v>3398</v>
      </c>
      <c r="E3870" s="8">
        <v>1</v>
      </c>
      <c r="F3870" s="166" t="s">
        <v>43</v>
      </c>
      <c r="G3870" s="9">
        <v>15</v>
      </c>
      <c r="I3870" s="8">
        <v>0</v>
      </c>
      <c r="L3870" s="188">
        <f>VLOOKUP('Tabela STJ'!$F$5:$F$5098,'R$ REAJUSTADO'!$A$2:$B$44,2,FALSE)</f>
        <v>27.72</v>
      </c>
      <c r="M3870" s="51">
        <f t="shared" si="169"/>
        <v>27.72</v>
      </c>
      <c r="N3870" s="52">
        <f>G3870*'R$ REAJUSTADO'!$E$13</f>
        <v>239.1</v>
      </c>
      <c r="O3870" s="11">
        <v>0</v>
      </c>
      <c r="P3870" s="205">
        <f t="shared" si="168"/>
        <v>266.82</v>
      </c>
      <c r="Q3870" s="201" t="s">
        <v>5171</v>
      </c>
    </row>
    <row r="3871" spans="1:17" ht="25.5">
      <c r="A3871" s="119" t="s">
        <v>4331</v>
      </c>
      <c r="B3871" s="6" t="s">
        <v>13</v>
      </c>
      <c r="C3871" s="148" t="s">
        <v>9171</v>
      </c>
      <c r="D3871" s="132" t="s">
        <v>3399</v>
      </c>
      <c r="E3871" s="8">
        <v>1</v>
      </c>
      <c r="F3871" s="166" t="s">
        <v>43</v>
      </c>
      <c r="G3871" s="9">
        <v>18.59</v>
      </c>
      <c r="I3871" s="8">
        <v>0</v>
      </c>
      <c r="L3871" s="188">
        <f>VLOOKUP('Tabela STJ'!$F$5:$F$5098,'R$ REAJUSTADO'!$A$2:$B$44,2,FALSE)</f>
        <v>27.72</v>
      </c>
      <c r="M3871" s="51">
        <f t="shared" si="169"/>
        <v>27.72</v>
      </c>
      <c r="N3871" s="52">
        <f>G3871*'R$ REAJUSTADO'!$E$13</f>
        <v>296.32459999999998</v>
      </c>
      <c r="O3871" s="11">
        <v>0</v>
      </c>
      <c r="P3871" s="205">
        <f t="shared" si="168"/>
        <v>324.04459999999995</v>
      </c>
      <c r="Q3871" s="201" t="s">
        <v>5171</v>
      </c>
    </row>
    <row r="3872" spans="1:17" ht="25.5">
      <c r="A3872" s="119" t="s">
        <v>4331</v>
      </c>
      <c r="B3872" s="6" t="s">
        <v>13</v>
      </c>
      <c r="C3872" s="148" t="s">
        <v>9172</v>
      </c>
      <c r="D3872" s="132" t="s">
        <v>3404</v>
      </c>
      <c r="E3872" s="8">
        <v>0.1</v>
      </c>
      <c r="F3872" s="166" t="s">
        <v>39</v>
      </c>
      <c r="G3872" s="9">
        <v>0.57999999999999996</v>
      </c>
      <c r="I3872" s="8">
        <v>0</v>
      </c>
      <c r="L3872" s="188">
        <f>VLOOKUP('Tabela STJ'!$F$5:$F$5098,'R$ REAJUSTADO'!$A$2:$B$44,2,FALSE)</f>
        <v>13.86</v>
      </c>
      <c r="M3872" s="51">
        <f t="shared" si="169"/>
        <v>1.3860000000000001</v>
      </c>
      <c r="N3872" s="52">
        <f>G3872*'R$ REAJUSTADO'!$E$13</f>
        <v>9.2451999999999988</v>
      </c>
      <c r="O3872" s="11">
        <v>0</v>
      </c>
      <c r="P3872" s="205">
        <f t="shared" si="168"/>
        <v>10.6312</v>
      </c>
      <c r="Q3872" s="201" t="s">
        <v>5171</v>
      </c>
    </row>
    <row r="3873" spans="1:17" ht="25.5">
      <c r="A3873" s="119" t="s">
        <v>4331</v>
      </c>
      <c r="B3873" s="6" t="s">
        <v>13</v>
      </c>
      <c r="C3873" s="148" t="s">
        <v>9173</v>
      </c>
      <c r="D3873" s="132" t="s">
        <v>3405</v>
      </c>
      <c r="E3873" s="8">
        <v>0.1</v>
      </c>
      <c r="F3873" s="166" t="s">
        <v>39</v>
      </c>
      <c r="G3873" s="9">
        <v>0.82</v>
      </c>
      <c r="I3873" s="8">
        <v>0</v>
      </c>
      <c r="L3873" s="188">
        <f>VLOOKUP('Tabela STJ'!$F$5:$F$5098,'R$ REAJUSTADO'!$A$2:$B$44,2,FALSE)</f>
        <v>13.86</v>
      </c>
      <c r="M3873" s="51">
        <f t="shared" si="169"/>
        <v>1.3860000000000001</v>
      </c>
      <c r="N3873" s="52">
        <f>G3873*'R$ REAJUSTADO'!$E$13</f>
        <v>13.070799999999998</v>
      </c>
      <c r="O3873" s="11">
        <v>0</v>
      </c>
      <c r="P3873" s="205">
        <f t="shared" si="168"/>
        <v>14.456799999999998</v>
      </c>
      <c r="Q3873" s="201" t="s">
        <v>5171</v>
      </c>
    </row>
    <row r="3874" spans="1:17" ht="25.5">
      <c r="A3874" s="119" t="s">
        <v>4331</v>
      </c>
      <c r="B3874" s="6" t="s">
        <v>13</v>
      </c>
      <c r="C3874" s="148" t="s">
        <v>9174</v>
      </c>
      <c r="D3874" s="132" t="s">
        <v>3407</v>
      </c>
      <c r="E3874" s="8">
        <v>1</v>
      </c>
      <c r="F3874" s="166" t="s">
        <v>47</v>
      </c>
      <c r="H3874" s="12"/>
      <c r="I3874" s="8">
        <v>0</v>
      </c>
      <c r="L3874" s="188">
        <f>VLOOKUP('Tabela STJ'!$F$5:$F$5098,'R$ REAJUSTADO'!$A$2:$B$44,2,FALSE)</f>
        <v>282.70999999999998</v>
      </c>
      <c r="M3874" s="51">
        <f t="shared" si="169"/>
        <v>282.70999999999998</v>
      </c>
      <c r="N3874" s="52">
        <f>G3874*'R$ REAJUSTADO'!$E$13</f>
        <v>0</v>
      </c>
      <c r="O3874" s="11">
        <v>0</v>
      </c>
      <c r="P3874" s="205">
        <f t="shared" si="168"/>
        <v>282.70999999999998</v>
      </c>
      <c r="Q3874" s="201" t="s">
        <v>5171</v>
      </c>
    </row>
    <row r="3875" spans="1:17" ht="25.5">
      <c r="A3875" s="119" t="s">
        <v>4331</v>
      </c>
      <c r="B3875" s="6" t="s">
        <v>13</v>
      </c>
      <c r="C3875" s="148" t="s">
        <v>9175</v>
      </c>
      <c r="D3875" s="132" t="s">
        <v>3408</v>
      </c>
      <c r="E3875" s="8">
        <v>0.1</v>
      </c>
      <c r="F3875" s="166" t="s">
        <v>39</v>
      </c>
      <c r="G3875" s="9">
        <v>1.82</v>
      </c>
      <c r="H3875" s="12"/>
      <c r="I3875" s="8">
        <v>0</v>
      </c>
      <c r="L3875" s="188">
        <f>VLOOKUP('Tabela STJ'!$F$5:$F$5098,'R$ REAJUSTADO'!$A$2:$B$44,2,FALSE)</f>
        <v>13.86</v>
      </c>
      <c r="M3875" s="51">
        <f t="shared" si="169"/>
        <v>1.3860000000000001</v>
      </c>
      <c r="N3875" s="52">
        <f>G3875*'R$ REAJUSTADO'!$E$13</f>
        <v>29.0108</v>
      </c>
      <c r="O3875" s="11">
        <v>0</v>
      </c>
      <c r="P3875" s="205">
        <f t="shared" si="168"/>
        <v>30.396799999999999</v>
      </c>
      <c r="Q3875" s="201" t="s">
        <v>5171</v>
      </c>
    </row>
    <row r="3876" spans="1:17" ht="25.5">
      <c r="A3876" s="119" t="s">
        <v>4331</v>
      </c>
      <c r="B3876" s="6" t="s">
        <v>13</v>
      </c>
      <c r="C3876" s="148" t="s">
        <v>9176</v>
      </c>
      <c r="D3876" s="132" t="s">
        <v>4272</v>
      </c>
      <c r="E3876" s="8">
        <v>0.1</v>
      </c>
      <c r="F3876" s="166" t="s">
        <v>39</v>
      </c>
      <c r="G3876" s="9">
        <v>2.92</v>
      </c>
      <c r="I3876" s="8">
        <v>0</v>
      </c>
      <c r="L3876" s="188">
        <f>VLOOKUP('Tabela STJ'!$F$5:$F$5098,'R$ REAJUSTADO'!$A$2:$B$44,2,FALSE)</f>
        <v>13.86</v>
      </c>
      <c r="M3876" s="51">
        <f t="shared" si="169"/>
        <v>1.3860000000000001</v>
      </c>
      <c r="N3876" s="52">
        <f>G3876*'R$ REAJUSTADO'!$E$13</f>
        <v>46.544799999999995</v>
      </c>
      <c r="O3876" s="11">
        <v>0</v>
      </c>
      <c r="P3876" s="205">
        <f t="shared" si="168"/>
        <v>47.930799999999998</v>
      </c>
      <c r="Q3876" s="201" t="s">
        <v>5171</v>
      </c>
    </row>
    <row r="3877" spans="1:17" ht="25.5">
      <c r="A3877" s="119" t="s">
        <v>4331</v>
      </c>
      <c r="B3877" s="6" t="s">
        <v>13</v>
      </c>
      <c r="C3877" s="148" t="s">
        <v>9177</v>
      </c>
      <c r="D3877" s="132" t="s">
        <v>3409</v>
      </c>
      <c r="E3877" s="8">
        <v>0.1</v>
      </c>
      <c r="F3877" s="166" t="s">
        <v>39</v>
      </c>
      <c r="G3877" s="9">
        <v>2.04</v>
      </c>
      <c r="H3877" s="12"/>
      <c r="I3877" s="8">
        <v>0</v>
      </c>
      <c r="L3877" s="188">
        <f>VLOOKUP('Tabela STJ'!$F$5:$F$5098,'R$ REAJUSTADO'!$A$2:$B$44,2,FALSE)</f>
        <v>13.86</v>
      </c>
      <c r="M3877" s="51">
        <f t="shared" si="169"/>
        <v>1.3860000000000001</v>
      </c>
      <c r="N3877" s="52">
        <f>G3877*'R$ REAJUSTADO'!$E$13</f>
        <v>32.517600000000002</v>
      </c>
      <c r="O3877" s="11">
        <v>0</v>
      </c>
      <c r="P3877" s="205">
        <f t="shared" si="168"/>
        <v>33.903600000000004</v>
      </c>
      <c r="Q3877" s="201" t="s">
        <v>5171</v>
      </c>
    </row>
    <row r="3878" spans="1:17" ht="25.5">
      <c r="A3878" s="119" t="s">
        <v>4331</v>
      </c>
      <c r="B3878" s="6" t="s">
        <v>13</v>
      </c>
      <c r="C3878" s="148" t="s">
        <v>9178</v>
      </c>
      <c r="D3878" s="132" t="s">
        <v>3410</v>
      </c>
      <c r="E3878" s="8">
        <v>0.1</v>
      </c>
      <c r="F3878" s="166" t="s">
        <v>39</v>
      </c>
      <c r="G3878" s="9">
        <v>1.74</v>
      </c>
      <c r="H3878" s="12"/>
      <c r="I3878" s="8">
        <v>0</v>
      </c>
      <c r="L3878" s="188">
        <f>VLOOKUP('Tabela STJ'!$F$5:$F$5098,'R$ REAJUSTADO'!$A$2:$B$44,2,FALSE)</f>
        <v>13.86</v>
      </c>
      <c r="M3878" s="51">
        <f t="shared" si="169"/>
        <v>1.3860000000000001</v>
      </c>
      <c r="N3878" s="52">
        <f>G3878*'R$ REAJUSTADO'!$E$13</f>
        <v>27.735599999999998</v>
      </c>
      <c r="O3878" s="11">
        <v>0</v>
      </c>
      <c r="P3878" s="205">
        <f t="shared" si="168"/>
        <v>29.121599999999997</v>
      </c>
      <c r="Q3878" s="201" t="s">
        <v>5171</v>
      </c>
    </row>
    <row r="3879" spans="1:17" ht="25.5">
      <c r="A3879" s="119" t="s">
        <v>4331</v>
      </c>
      <c r="B3879" s="6" t="s">
        <v>13</v>
      </c>
      <c r="C3879" s="148" t="s">
        <v>9179</v>
      </c>
      <c r="D3879" s="132" t="s">
        <v>3411</v>
      </c>
      <c r="E3879" s="8">
        <v>0.1</v>
      </c>
      <c r="F3879" s="166" t="s">
        <v>39</v>
      </c>
      <c r="G3879" s="9">
        <v>0.93</v>
      </c>
      <c r="H3879" s="12"/>
      <c r="I3879" s="8">
        <v>0</v>
      </c>
      <c r="L3879" s="188">
        <f>VLOOKUP('Tabela STJ'!$F$5:$F$5098,'R$ REAJUSTADO'!$A$2:$B$44,2,FALSE)</f>
        <v>13.86</v>
      </c>
      <c r="M3879" s="51">
        <f t="shared" si="169"/>
        <v>1.3860000000000001</v>
      </c>
      <c r="N3879" s="52">
        <f>G3879*'R$ REAJUSTADO'!$E$13</f>
        <v>14.824200000000001</v>
      </c>
      <c r="O3879" s="11">
        <v>0</v>
      </c>
      <c r="P3879" s="205">
        <f t="shared" si="168"/>
        <v>16.2102</v>
      </c>
      <c r="Q3879" s="201" t="s">
        <v>5171</v>
      </c>
    </row>
    <row r="3880" spans="1:17" ht="25.5">
      <c r="A3880" s="119" t="s">
        <v>4331</v>
      </c>
      <c r="B3880" s="6" t="s">
        <v>13</v>
      </c>
      <c r="C3880" s="148" t="s">
        <v>9180</v>
      </c>
      <c r="D3880" s="132" t="s">
        <v>3412</v>
      </c>
      <c r="E3880" s="8">
        <v>0.1</v>
      </c>
      <c r="F3880" s="166" t="s">
        <v>39</v>
      </c>
      <c r="G3880" s="9">
        <v>1.9</v>
      </c>
      <c r="H3880" s="12"/>
      <c r="I3880" s="8">
        <v>0</v>
      </c>
      <c r="L3880" s="188">
        <f>VLOOKUP('Tabela STJ'!$F$5:$F$5098,'R$ REAJUSTADO'!$A$2:$B$44,2,FALSE)</f>
        <v>13.86</v>
      </c>
      <c r="M3880" s="51">
        <f t="shared" si="169"/>
        <v>1.3860000000000001</v>
      </c>
      <c r="N3880" s="52">
        <f>G3880*'R$ REAJUSTADO'!$E$13</f>
        <v>30.285999999999998</v>
      </c>
      <c r="O3880" s="11">
        <v>0</v>
      </c>
      <c r="P3880" s="205">
        <f t="shared" si="168"/>
        <v>31.671999999999997</v>
      </c>
      <c r="Q3880" s="201" t="s">
        <v>5171</v>
      </c>
    </row>
    <row r="3881" spans="1:17" ht="25.5">
      <c r="A3881" s="119" t="s">
        <v>4331</v>
      </c>
      <c r="B3881" s="6" t="s">
        <v>13</v>
      </c>
      <c r="C3881" s="148" t="s">
        <v>9181</v>
      </c>
      <c r="D3881" s="132" t="s">
        <v>3413</v>
      </c>
      <c r="E3881" s="8">
        <v>0.1</v>
      </c>
      <c r="F3881" s="166" t="s">
        <v>39</v>
      </c>
      <c r="G3881" s="9">
        <v>4.84</v>
      </c>
      <c r="H3881" s="12"/>
      <c r="I3881" s="8">
        <v>0</v>
      </c>
      <c r="L3881" s="188">
        <f>VLOOKUP('Tabela STJ'!$F$5:$F$5098,'R$ REAJUSTADO'!$A$2:$B$44,2,FALSE)</f>
        <v>13.86</v>
      </c>
      <c r="M3881" s="51">
        <f t="shared" si="169"/>
        <v>1.3860000000000001</v>
      </c>
      <c r="N3881" s="52">
        <f>G3881*'R$ REAJUSTADO'!$E$13</f>
        <v>77.149599999999992</v>
      </c>
      <c r="O3881" s="11">
        <v>0</v>
      </c>
      <c r="P3881" s="205">
        <f t="shared" si="168"/>
        <v>78.535599999999988</v>
      </c>
      <c r="Q3881" s="201" t="s">
        <v>5171</v>
      </c>
    </row>
    <row r="3882" spans="1:17" ht="30">
      <c r="A3882" s="119" t="s">
        <v>4331</v>
      </c>
      <c r="B3882" s="6" t="s">
        <v>13</v>
      </c>
      <c r="C3882" s="148" t="s">
        <v>9182</v>
      </c>
      <c r="D3882" s="132" t="s">
        <v>3414</v>
      </c>
      <c r="E3882" s="8">
        <v>0.1</v>
      </c>
      <c r="F3882" s="166" t="s">
        <v>39</v>
      </c>
      <c r="G3882" s="9">
        <v>4.2</v>
      </c>
      <c r="H3882" s="12"/>
      <c r="I3882" s="8">
        <v>0</v>
      </c>
      <c r="L3882" s="188">
        <f>VLOOKUP('Tabela STJ'!$F$5:$F$5098,'R$ REAJUSTADO'!$A$2:$B$44,2,FALSE)</f>
        <v>13.86</v>
      </c>
      <c r="M3882" s="51">
        <f t="shared" si="169"/>
        <v>1.3860000000000001</v>
      </c>
      <c r="N3882" s="52">
        <f>G3882*'R$ REAJUSTADO'!$E$13</f>
        <v>66.948000000000008</v>
      </c>
      <c r="O3882" s="11">
        <v>0</v>
      </c>
      <c r="P3882" s="205">
        <f t="shared" si="168"/>
        <v>68.334000000000003</v>
      </c>
      <c r="Q3882" s="201" t="s">
        <v>5171</v>
      </c>
    </row>
    <row r="3883" spans="1:17" ht="25.5">
      <c r="A3883" s="119" t="s">
        <v>4331</v>
      </c>
      <c r="B3883" s="6" t="s">
        <v>13</v>
      </c>
      <c r="C3883" s="148" t="s">
        <v>9183</v>
      </c>
      <c r="D3883" s="132" t="s">
        <v>3415</v>
      </c>
      <c r="E3883" s="8">
        <v>0.1</v>
      </c>
      <c r="F3883" s="166" t="s">
        <v>39</v>
      </c>
      <c r="G3883" s="9">
        <v>3.91</v>
      </c>
      <c r="H3883" s="12"/>
      <c r="I3883" s="8">
        <v>0</v>
      </c>
      <c r="L3883" s="188">
        <f>VLOOKUP('Tabela STJ'!$F$5:$F$5098,'R$ REAJUSTADO'!$A$2:$B$44,2,FALSE)</f>
        <v>13.86</v>
      </c>
      <c r="M3883" s="51">
        <f t="shared" si="169"/>
        <v>1.3860000000000001</v>
      </c>
      <c r="N3883" s="52">
        <f>G3883*'R$ REAJUSTADO'!$E$13</f>
        <v>62.325400000000002</v>
      </c>
      <c r="O3883" s="11">
        <v>0</v>
      </c>
      <c r="P3883" s="205">
        <f t="shared" si="168"/>
        <v>63.711400000000005</v>
      </c>
      <c r="Q3883" s="201" t="s">
        <v>5171</v>
      </c>
    </row>
    <row r="3884" spans="1:17" ht="30">
      <c r="A3884" s="119" t="s">
        <v>4331</v>
      </c>
      <c r="B3884" s="6" t="s">
        <v>13</v>
      </c>
      <c r="C3884" s="148" t="s">
        <v>9184</v>
      </c>
      <c r="D3884" s="132" t="s">
        <v>3417</v>
      </c>
      <c r="E3884" s="8">
        <v>0.1</v>
      </c>
      <c r="F3884" s="166" t="s">
        <v>39</v>
      </c>
      <c r="G3884" s="9">
        <v>4.5999999999999996</v>
      </c>
      <c r="H3884" s="12"/>
      <c r="I3884" s="8">
        <v>0</v>
      </c>
      <c r="L3884" s="188">
        <f>VLOOKUP('Tabela STJ'!$F$5:$F$5098,'R$ REAJUSTADO'!$A$2:$B$44,2,FALSE)</f>
        <v>13.86</v>
      </c>
      <c r="M3884" s="51">
        <f t="shared" si="169"/>
        <v>1.3860000000000001</v>
      </c>
      <c r="N3884" s="52">
        <f>G3884*'R$ REAJUSTADO'!$E$13</f>
        <v>73.323999999999998</v>
      </c>
      <c r="O3884" s="11">
        <v>0</v>
      </c>
      <c r="P3884" s="205">
        <f t="shared" si="168"/>
        <v>74.709999999999994</v>
      </c>
      <c r="Q3884" s="201" t="s">
        <v>5171</v>
      </c>
    </row>
    <row r="3885" spans="1:17" ht="30">
      <c r="A3885" s="119" t="s">
        <v>4331</v>
      </c>
      <c r="B3885" s="6" t="s">
        <v>13</v>
      </c>
      <c r="C3885" s="148" t="s">
        <v>9185</v>
      </c>
      <c r="D3885" s="132" t="s">
        <v>3416</v>
      </c>
      <c r="E3885" s="8">
        <v>0.1</v>
      </c>
      <c r="F3885" s="166" t="s">
        <v>39</v>
      </c>
      <c r="G3885" s="9">
        <v>4.2</v>
      </c>
      <c r="H3885" s="12"/>
      <c r="I3885" s="8">
        <v>0</v>
      </c>
      <c r="L3885" s="188">
        <f>VLOOKUP('Tabela STJ'!$F$5:$F$5098,'R$ REAJUSTADO'!$A$2:$B$44,2,FALSE)</f>
        <v>13.86</v>
      </c>
      <c r="M3885" s="51">
        <f t="shared" si="169"/>
        <v>1.3860000000000001</v>
      </c>
      <c r="N3885" s="52">
        <f>G3885*'R$ REAJUSTADO'!$E$13</f>
        <v>66.948000000000008</v>
      </c>
      <c r="O3885" s="11">
        <v>0</v>
      </c>
      <c r="P3885" s="205">
        <f t="shared" si="168"/>
        <v>68.334000000000003</v>
      </c>
      <c r="Q3885" s="201" t="s">
        <v>5171</v>
      </c>
    </row>
    <row r="3886" spans="1:17" ht="25.5">
      <c r="A3886" s="119" t="s">
        <v>4331</v>
      </c>
      <c r="B3886" s="6" t="s">
        <v>13</v>
      </c>
      <c r="C3886" s="148" t="s">
        <v>9186</v>
      </c>
      <c r="D3886" s="132" t="s">
        <v>3418</v>
      </c>
      <c r="E3886" s="8">
        <v>1</v>
      </c>
      <c r="F3886" s="166" t="s">
        <v>43</v>
      </c>
      <c r="G3886" s="9">
        <v>15.38</v>
      </c>
      <c r="H3886" s="12"/>
      <c r="I3886" s="8">
        <v>0</v>
      </c>
      <c r="L3886" s="188">
        <f>VLOOKUP('Tabela STJ'!$F$5:$F$5098,'R$ REAJUSTADO'!$A$2:$B$44,2,FALSE)</f>
        <v>27.72</v>
      </c>
      <c r="M3886" s="51">
        <f t="shared" si="169"/>
        <v>27.72</v>
      </c>
      <c r="N3886" s="52">
        <f>G3886*'R$ REAJUSTADO'!$E$13</f>
        <v>245.15720000000002</v>
      </c>
      <c r="O3886" s="11">
        <v>0</v>
      </c>
      <c r="P3886" s="205">
        <f t="shared" si="168"/>
        <v>272.87720000000002</v>
      </c>
      <c r="Q3886" s="201" t="s">
        <v>5171</v>
      </c>
    </row>
    <row r="3887" spans="1:17" ht="25.5">
      <c r="A3887" s="119" t="s">
        <v>4331</v>
      </c>
      <c r="B3887" s="6" t="s">
        <v>13</v>
      </c>
      <c r="C3887" s="148" t="s">
        <v>9187</v>
      </c>
      <c r="D3887" s="132" t="s">
        <v>3419</v>
      </c>
      <c r="E3887" s="8">
        <v>1</v>
      </c>
      <c r="F3887" s="166" t="s">
        <v>43</v>
      </c>
      <c r="G3887" s="9">
        <v>48.5</v>
      </c>
      <c r="H3887" s="12"/>
      <c r="I3887" s="8">
        <v>0</v>
      </c>
      <c r="L3887" s="188">
        <f>VLOOKUP('Tabela STJ'!$F$5:$F$5098,'R$ REAJUSTADO'!$A$2:$B$44,2,FALSE)</f>
        <v>27.72</v>
      </c>
      <c r="M3887" s="51">
        <f t="shared" si="169"/>
        <v>27.72</v>
      </c>
      <c r="N3887" s="52">
        <f>G3887*'R$ REAJUSTADO'!$E$13</f>
        <v>773.09</v>
      </c>
      <c r="O3887" s="11">
        <v>0</v>
      </c>
      <c r="P3887" s="205">
        <f t="shared" si="168"/>
        <v>800.81000000000006</v>
      </c>
      <c r="Q3887" s="201" t="s">
        <v>5171</v>
      </c>
    </row>
    <row r="3888" spans="1:17" ht="25.5">
      <c r="A3888" s="119" t="s">
        <v>4331</v>
      </c>
      <c r="B3888" s="6" t="s">
        <v>13</v>
      </c>
      <c r="C3888" s="148" t="s">
        <v>9188</v>
      </c>
      <c r="D3888" s="132" t="s">
        <v>3424</v>
      </c>
      <c r="E3888" s="8">
        <v>0.1</v>
      </c>
      <c r="F3888" s="166" t="s">
        <v>39</v>
      </c>
      <c r="G3888" s="9">
        <v>11.87</v>
      </c>
      <c r="H3888" s="12"/>
      <c r="I3888" s="8">
        <v>0</v>
      </c>
      <c r="L3888" s="188">
        <f>VLOOKUP('Tabela STJ'!$F$5:$F$5098,'R$ REAJUSTADO'!$A$2:$B$44,2,FALSE)</f>
        <v>13.86</v>
      </c>
      <c r="M3888" s="51">
        <f t="shared" si="169"/>
        <v>1.3860000000000001</v>
      </c>
      <c r="N3888" s="52">
        <f>G3888*'R$ REAJUSTADO'!$E$13</f>
        <v>189.20779999999999</v>
      </c>
      <c r="O3888" s="11">
        <v>0</v>
      </c>
      <c r="P3888" s="205">
        <f t="shared" si="168"/>
        <v>190.59379999999999</v>
      </c>
      <c r="Q3888" s="201" t="s">
        <v>5171</v>
      </c>
    </row>
    <row r="3889" spans="1:17" ht="25.5">
      <c r="A3889" s="119" t="s">
        <v>4331</v>
      </c>
      <c r="B3889" s="6" t="s">
        <v>13</v>
      </c>
      <c r="C3889" s="148" t="s">
        <v>9189</v>
      </c>
      <c r="D3889" s="132" t="s">
        <v>3425</v>
      </c>
      <c r="E3889" s="8">
        <v>0.1</v>
      </c>
      <c r="F3889" s="166" t="s">
        <v>39</v>
      </c>
      <c r="G3889" s="9">
        <v>16.96</v>
      </c>
      <c r="H3889" s="12"/>
      <c r="I3889" s="8">
        <v>0</v>
      </c>
      <c r="L3889" s="188">
        <f>VLOOKUP('Tabela STJ'!$F$5:$F$5098,'R$ REAJUSTADO'!$A$2:$B$44,2,FALSE)</f>
        <v>13.86</v>
      </c>
      <c r="M3889" s="51">
        <f t="shared" si="169"/>
        <v>1.3860000000000001</v>
      </c>
      <c r="N3889" s="52">
        <f>G3889*'R$ REAJUSTADO'!$E$13</f>
        <v>270.3424</v>
      </c>
      <c r="O3889" s="11">
        <v>0</v>
      </c>
      <c r="P3889" s="205">
        <f t="shared" si="168"/>
        <v>271.72840000000002</v>
      </c>
      <c r="Q3889" s="201" t="s">
        <v>5171</v>
      </c>
    </row>
    <row r="3890" spans="1:17" ht="25.5">
      <c r="A3890" s="119" t="s">
        <v>4331</v>
      </c>
      <c r="B3890" s="6" t="s">
        <v>13</v>
      </c>
      <c r="C3890" s="148" t="s">
        <v>9190</v>
      </c>
      <c r="D3890" s="132" t="s">
        <v>3426</v>
      </c>
      <c r="E3890" s="8">
        <v>0.1</v>
      </c>
      <c r="F3890" s="166" t="s">
        <v>39</v>
      </c>
      <c r="G3890" s="9">
        <v>11.87</v>
      </c>
      <c r="H3890" s="12"/>
      <c r="I3890" s="8">
        <v>0</v>
      </c>
      <c r="L3890" s="188">
        <f>VLOOKUP('Tabela STJ'!$F$5:$F$5098,'R$ REAJUSTADO'!$A$2:$B$44,2,FALSE)</f>
        <v>13.86</v>
      </c>
      <c r="M3890" s="51">
        <f t="shared" si="169"/>
        <v>1.3860000000000001</v>
      </c>
      <c r="N3890" s="52">
        <f>G3890*'R$ REAJUSTADO'!$E$13</f>
        <v>189.20779999999999</v>
      </c>
      <c r="O3890" s="11">
        <v>0</v>
      </c>
      <c r="P3890" s="205">
        <f t="shared" si="168"/>
        <v>190.59379999999999</v>
      </c>
      <c r="Q3890" s="201" t="s">
        <v>5171</v>
      </c>
    </row>
    <row r="3891" spans="1:17" ht="25.5">
      <c r="A3891" s="119" t="s">
        <v>4331</v>
      </c>
      <c r="B3891" s="6" t="s">
        <v>13</v>
      </c>
      <c r="C3891" s="148" t="s">
        <v>9191</v>
      </c>
      <c r="D3891" s="132" t="s">
        <v>3427</v>
      </c>
      <c r="E3891" s="8">
        <v>0.1</v>
      </c>
      <c r="F3891" s="166" t="s">
        <v>39</v>
      </c>
      <c r="G3891" s="9">
        <v>16.96</v>
      </c>
      <c r="H3891" s="12"/>
      <c r="I3891" s="8">
        <v>0</v>
      </c>
      <c r="L3891" s="188">
        <f>VLOOKUP('Tabela STJ'!$F$5:$F$5098,'R$ REAJUSTADO'!$A$2:$B$44,2,FALSE)</f>
        <v>13.86</v>
      </c>
      <c r="M3891" s="51">
        <f t="shared" si="169"/>
        <v>1.3860000000000001</v>
      </c>
      <c r="N3891" s="52">
        <f>G3891*'R$ REAJUSTADO'!$E$13</f>
        <v>270.3424</v>
      </c>
      <c r="O3891" s="11">
        <v>0</v>
      </c>
      <c r="P3891" s="205">
        <f t="shared" si="168"/>
        <v>271.72840000000002</v>
      </c>
      <c r="Q3891" s="201" t="s">
        <v>5171</v>
      </c>
    </row>
    <row r="3892" spans="1:17" ht="25.5">
      <c r="A3892" s="119" t="s">
        <v>4331</v>
      </c>
      <c r="B3892" s="6" t="s">
        <v>13</v>
      </c>
      <c r="C3892" s="148" t="s">
        <v>9192</v>
      </c>
      <c r="D3892" s="132" t="s">
        <v>3428</v>
      </c>
      <c r="E3892" s="8">
        <v>1</v>
      </c>
      <c r="F3892" s="166" t="s">
        <v>47</v>
      </c>
      <c r="H3892" s="12"/>
      <c r="I3892" s="8">
        <v>0</v>
      </c>
      <c r="L3892" s="188">
        <f>VLOOKUP('Tabela STJ'!$F$5:$F$5098,'R$ REAJUSTADO'!$A$2:$B$44,2,FALSE)</f>
        <v>282.70999999999998</v>
      </c>
      <c r="M3892" s="51">
        <f t="shared" si="169"/>
        <v>282.70999999999998</v>
      </c>
      <c r="N3892" s="52">
        <f>G3892*'R$ REAJUSTADO'!$E$13</f>
        <v>0</v>
      </c>
      <c r="O3892" s="11">
        <v>0</v>
      </c>
      <c r="P3892" s="205">
        <f t="shared" si="168"/>
        <v>282.70999999999998</v>
      </c>
      <c r="Q3892" s="201" t="s">
        <v>5171</v>
      </c>
    </row>
    <row r="3893" spans="1:17" ht="25.5">
      <c r="A3893" s="119" t="s">
        <v>4331</v>
      </c>
      <c r="B3893" s="6" t="s">
        <v>13</v>
      </c>
      <c r="C3893" s="148" t="s">
        <v>9193</v>
      </c>
      <c r="D3893" s="132" t="s">
        <v>3429</v>
      </c>
      <c r="E3893" s="8">
        <v>1</v>
      </c>
      <c r="F3893" s="166" t="s">
        <v>196</v>
      </c>
      <c r="H3893" s="12"/>
      <c r="L3893" s="188">
        <f>VLOOKUP('Tabela STJ'!$F$5:$F$5098,'R$ REAJUSTADO'!$A$2:$B$44,2,FALSE)</f>
        <v>353.41</v>
      </c>
      <c r="M3893" s="51">
        <f t="shared" si="169"/>
        <v>353.41</v>
      </c>
      <c r="N3893" s="52">
        <f>G3893*'R$ REAJUSTADO'!$E$13</f>
        <v>0</v>
      </c>
      <c r="O3893" s="11">
        <v>0</v>
      </c>
      <c r="P3893" s="205">
        <f t="shared" si="168"/>
        <v>353.41</v>
      </c>
      <c r="Q3893" s="201" t="s">
        <v>5171</v>
      </c>
    </row>
    <row r="3894" spans="1:17" ht="25.5">
      <c r="A3894" s="119" t="s">
        <v>4331</v>
      </c>
      <c r="B3894" s="6" t="s">
        <v>13</v>
      </c>
      <c r="C3894" s="148" t="s">
        <v>9194</v>
      </c>
      <c r="D3894" s="132" t="s">
        <v>3437</v>
      </c>
      <c r="E3894" s="8">
        <v>0.1</v>
      </c>
      <c r="F3894" s="166" t="s">
        <v>39</v>
      </c>
      <c r="G3894" s="9">
        <v>0.95</v>
      </c>
      <c r="H3894" s="12"/>
      <c r="I3894" s="8">
        <v>0</v>
      </c>
      <c r="L3894" s="188">
        <f>VLOOKUP('Tabela STJ'!$F$5:$F$5098,'R$ REAJUSTADO'!$A$2:$B$44,2,FALSE)</f>
        <v>13.86</v>
      </c>
      <c r="M3894" s="51">
        <f t="shared" si="169"/>
        <v>1.3860000000000001</v>
      </c>
      <c r="N3894" s="52">
        <f>G3894*'R$ REAJUSTADO'!$E$13</f>
        <v>15.142999999999999</v>
      </c>
      <c r="O3894" s="11">
        <v>0</v>
      </c>
      <c r="P3894" s="205">
        <f t="shared" si="168"/>
        <v>16.529</v>
      </c>
      <c r="Q3894" s="201" t="s">
        <v>5171</v>
      </c>
    </row>
    <row r="3895" spans="1:17" ht="25.5">
      <c r="A3895" s="119" t="s">
        <v>4331</v>
      </c>
      <c r="B3895" s="6" t="s">
        <v>13</v>
      </c>
      <c r="C3895" s="148" t="s">
        <v>9195</v>
      </c>
      <c r="D3895" s="132" t="s">
        <v>3436</v>
      </c>
      <c r="E3895" s="8">
        <v>0.1</v>
      </c>
      <c r="F3895" s="166" t="s">
        <v>39</v>
      </c>
      <c r="G3895" s="9">
        <v>0.41</v>
      </c>
      <c r="H3895" s="12"/>
      <c r="I3895" s="8">
        <v>0</v>
      </c>
      <c r="L3895" s="188">
        <f>VLOOKUP('Tabela STJ'!$F$5:$F$5098,'R$ REAJUSTADO'!$A$2:$B$44,2,FALSE)</f>
        <v>13.86</v>
      </c>
      <c r="M3895" s="51">
        <f t="shared" si="169"/>
        <v>1.3860000000000001</v>
      </c>
      <c r="N3895" s="52">
        <f>G3895*'R$ REAJUSTADO'!$E$13</f>
        <v>6.5353999999999992</v>
      </c>
      <c r="O3895" s="11">
        <v>0</v>
      </c>
      <c r="P3895" s="205">
        <f t="shared" si="168"/>
        <v>7.9213999999999993</v>
      </c>
      <c r="Q3895" s="201" t="s">
        <v>5171</v>
      </c>
    </row>
    <row r="3896" spans="1:17" ht="25.5">
      <c r="A3896" s="119" t="s">
        <v>4331</v>
      </c>
      <c r="B3896" s="6" t="s">
        <v>13</v>
      </c>
      <c r="C3896" s="148" t="s">
        <v>9196</v>
      </c>
      <c r="D3896" s="132" t="s">
        <v>3438</v>
      </c>
      <c r="E3896" s="8">
        <v>0.1</v>
      </c>
      <c r="F3896" s="166" t="s">
        <v>39</v>
      </c>
      <c r="G3896" s="9">
        <v>1.4</v>
      </c>
      <c r="H3896" s="12"/>
      <c r="I3896" s="8">
        <v>0</v>
      </c>
      <c r="L3896" s="188">
        <f>VLOOKUP('Tabela STJ'!$F$5:$F$5098,'R$ REAJUSTADO'!$A$2:$B$44,2,FALSE)</f>
        <v>13.86</v>
      </c>
      <c r="M3896" s="51">
        <f t="shared" si="169"/>
        <v>1.3860000000000001</v>
      </c>
      <c r="N3896" s="52">
        <f>G3896*'R$ REAJUSTADO'!$E$13</f>
        <v>22.315999999999999</v>
      </c>
      <c r="O3896" s="11">
        <v>0</v>
      </c>
      <c r="P3896" s="205">
        <f t="shared" si="168"/>
        <v>23.701999999999998</v>
      </c>
      <c r="Q3896" s="201" t="s">
        <v>5171</v>
      </c>
    </row>
    <row r="3897" spans="1:17" ht="25.5">
      <c r="A3897" s="119" t="s">
        <v>4331</v>
      </c>
      <c r="B3897" s="6" t="s">
        <v>13</v>
      </c>
      <c r="C3897" s="148" t="s">
        <v>9197</v>
      </c>
      <c r="D3897" s="132" t="s">
        <v>3439</v>
      </c>
      <c r="E3897" s="8">
        <v>0.1</v>
      </c>
      <c r="F3897" s="166" t="s">
        <v>39</v>
      </c>
      <c r="G3897" s="9">
        <v>1.5</v>
      </c>
      <c r="H3897" s="12"/>
      <c r="I3897" s="8">
        <v>0</v>
      </c>
      <c r="L3897" s="188">
        <f>VLOOKUP('Tabela STJ'!$F$5:$F$5098,'R$ REAJUSTADO'!$A$2:$B$44,2,FALSE)</f>
        <v>13.86</v>
      </c>
      <c r="M3897" s="51">
        <f t="shared" si="169"/>
        <v>1.3860000000000001</v>
      </c>
      <c r="N3897" s="52">
        <f>G3897*'R$ REAJUSTADO'!$E$13</f>
        <v>23.91</v>
      </c>
      <c r="O3897" s="11">
        <v>0</v>
      </c>
      <c r="P3897" s="205">
        <f t="shared" si="168"/>
        <v>25.295999999999999</v>
      </c>
      <c r="Q3897" s="201" t="s">
        <v>5171</v>
      </c>
    </row>
    <row r="3898" spans="1:17" ht="25.5">
      <c r="A3898" s="119" t="s">
        <v>4331</v>
      </c>
      <c r="B3898" s="6" t="s">
        <v>13</v>
      </c>
      <c r="C3898" s="148" t="s">
        <v>9198</v>
      </c>
      <c r="D3898" s="132" t="s">
        <v>3440</v>
      </c>
      <c r="E3898" s="8">
        <v>0.1</v>
      </c>
      <c r="F3898" s="166" t="s">
        <v>39</v>
      </c>
      <c r="G3898" s="9">
        <v>1.73</v>
      </c>
      <c r="H3898" s="12"/>
      <c r="I3898" s="8">
        <v>0</v>
      </c>
      <c r="L3898" s="188">
        <f>VLOOKUP('Tabela STJ'!$F$5:$F$5098,'R$ REAJUSTADO'!$A$2:$B$44,2,FALSE)</f>
        <v>13.86</v>
      </c>
      <c r="M3898" s="51">
        <f t="shared" si="169"/>
        <v>1.3860000000000001</v>
      </c>
      <c r="N3898" s="52">
        <f>G3898*'R$ REAJUSTADO'!$E$13</f>
        <v>27.5762</v>
      </c>
      <c r="O3898" s="11">
        <v>0</v>
      </c>
      <c r="P3898" s="205">
        <f t="shared" si="168"/>
        <v>28.962199999999999</v>
      </c>
      <c r="Q3898" s="201" t="s">
        <v>5171</v>
      </c>
    </row>
    <row r="3899" spans="1:17" ht="25.5">
      <c r="A3899" s="119" t="s">
        <v>4331</v>
      </c>
      <c r="B3899" s="6" t="s">
        <v>13</v>
      </c>
      <c r="C3899" s="148" t="s">
        <v>9199</v>
      </c>
      <c r="D3899" s="132" t="s">
        <v>3441</v>
      </c>
      <c r="E3899" s="8">
        <v>0.1</v>
      </c>
      <c r="F3899" s="166" t="s">
        <v>39</v>
      </c>
      <c r="G3899" s="9">
        <v>0.8</v>
      </c>
      <c r="H3899" s="12"/>
      <c r="I3899" s="8">
        <v>0</v>
      </c>
      <c r="L3899" s="188">
        <f>VLOOKUP('Tabela STJ'!$F$5:$F$5098,'R$ REAJUSTADO'!$A$2:$B$44,2,FALSE)</f>
        <v>13.86</v>
      </c>
      <c r="M3899" s="51">
        <f t="shared" si="169"/>
        <v>1.3860000000000001</v>
      </c>
      <c r="N3899" s="52">
        <f>G3899*'R$ REAJUSTADO'!$E$13</f>
        <v>12.752000000000001</v>
      </c>
      <c r="O3899" s="11">
        <v>0</v>
      </c>
      <c r="P3899" s="205">
        <f t="shared" si="168"/>
        <v>14.138000000000002</v>
      </c>
      <c r="Q3899" s="201" t="s">
        <v>5171</v>
      </c>
    </row>
    <row r="3900" spans="1:17" ht="25.5">
      <c r="A3900" s="119" t="s">
        <v>4331</v>
      </c>
      <c r="B3900" s="6" t="s">
        <v>13</v>
      </c>
      <c r="C3900" s="148" t="s">
        <v>9200</v>
      </c>
      <c r="D3900" s="132" t="s">
        <v>3442</v>
      </c>
      <c r="E3900" s="8">
        <v>0.1</v>
      </c>
      <c r="F3900" s="166" t="s">
        <v>39</v>
      </c>
      <c r="G3900" s="9">
        <v>2.4</v>
      </c>
      <c r="H3900" s="12"/>
      <c r="I3900" s="8">
        <v>0</v>
      </c>
      <c r="L3900" s="188">
        <f>VLOOKUP('Tabela STJ'!$F$5:$F$5098,'R$ REAJUSTADO'!$A$2:$B$44,2,FALSE)</f>
        <v>13.86</v>
      </c>
      <c r="M3900" s="51">
        <f t="shared" ref="M3900:M3963" si="170">L3900*E3900</f>
        <v>1.3860000000000001</v>
      </c>
      <c r="N3900" s="52">
        <f>G3900*'R$ REAJUSTADO'!$E$13</f>
        <v>38.256</v>
      </c>
      <c r="O3900" s="11">
        <v>0</v>
      </c>
      <c r="P3900" s="205">
        <f t="shared" si="168"/>
        <v>39.642000000000003</v>
      </c>
      <c r="Q3900" s="201" t="s">
        <v>5171</v>
      </c>
    </row>
    <row r="3901" spans="1:17" ht="25.5">
      <c r="A3901" s="119" t="s">
        <v>4331</v>
      </c>
      <c r="B3901" s="6" t="s">
        <v>13</v>
      </c>
      <c r="C3901" s="148" t="s">
        <v>9201</v>
      </c>
      <c r="D3901" s="132" t="s">
        <v>3443</v>
      </c>
      <c r="E3901" s="8">
        <v>0.1</v>
      </c>
      <c r="F3901" s="166" t="s">
        <v>39</v>
      </c>
      <c r="G3901" s="9">
        <v>3.43</v>
      </c>
      <c r="H3901" s="12"/>
      <c r="I3901" s="8">
        <v>0</v>
      </c>
      <c r="L3901" s="188">
        <f>VLOOKUP('Tabela STJ'!$F$5:$F$5098,'R$ REAJUSTADO'!$A$2:$B$44,2,FALSE)</f>
        <v>13.86</v>
      </c>
      <c r="M3901" s="51">
        <f t="shared" si="170"/>
        <v>1.3860000000000001</v>
      </c>
      <c r="N3901" s="52">
        <f>G3901*'R$ REAJUSTADO'!$E$13</f>
        <v>54.674199999999999</v>
      </c>
      <c r="O3901" s="11">
        <v>0</v>
      </c>
      <c r="P3901" s="205">
        <f t="shared" ref="P3901:P3964" si="171">SUM(M3901:O3901)</f>
        <v>56.060200000000002</v>
      </c>
      <c r="Q3901" s="201" t="s">
        <v>5171</v>
      </c>
    </row>
    <row r="3902" spans="1:17" ht="25.5">
      <c r="A3902" s="119" t="s">
        <v>4331</v>
      </c>
      <c r="B3902" s="6" t="s">
        <v>13</v>
      </c>
      <c r="C3902" s="148" t="s">
        <v>9202</v>
      </c>
      <c r="D3902" s="132" t="s">
        <v>3444</v>
      </c>
      <c r="E3902" s="8">
        <v>0.1</v>
      </c>
      <c r="F3902" s="166" t="s">
        <v>39</v>
      </c>
      <c r="G3902" s="9">
        <v>0.97</v>
      </c>
      <c r="H3902" s="12"/>
      <c r="I3902" s="8">
        <v>0</v>
      </c>
      <c r="L3902" s="188">
        <f>VLOOKUP('Tabela STJ'!$F$5:$F$5098,'R$ REAJUSTADO'!$A$2:$B$44,2,FALSE)</f>
        <v>13.86</v>
      </c>
      <c r="M3902" s="51">
        <f t="shared" si="170"/>
        <v>1.3860000000000001</v>
      </c>
      <c r="N3902" s="52">
        <f>G3902*'R$ REAJUSTADO'!$E$13</f>
        <v>15.461799999999998</v>
      </c>
      <c r="O3902" s="11">
        <v>0</v>
      </c>
      <c r="P3902" s="205">
        <f t="shared" si="171"/>
        <v>16.847799999999999</v>
      </c>
      <c r="Q3902" s="201" t="s">
        <v>5171</v>
      </c>
    </row>
    <row r="3903" spans="1:17" ht="25.5">
      <c r="A3903" s="119" t="s">
        <v>4331</v>
      </c>
      <c r="B3903" s="6" t="s">
        <v>13</v>
      </c>
      <c r="C3903" s="148" t="s">
        <v>9203</v>
      </c>
      <c r="D3903" s="132" t="s">
        <v>3445</v>
      </c>
      <c r="E3903" s="8">
        <v>0.1</v>
      </c>
      <c r="F3903" s="166" t="s">
        <v>39</v>
      </c>
      <c r="G3903" s="9">
        <v>1.3</v>
      </c>
      <c r="H3903" s="12"/>
      <c r="I3903" s="8">
        <v>0</v>
      </c>
      <c r="L3903" s="188">
        <f>VLOOKUP('Tabela STJ'!$F$5:$F$5098,'R$ REAJUSTADO'!$A$2:$B$44,2,FALSE)</f>
        <v>13.86</v>
      </c>
      <c r="M3903" s="51">
        <f t="shared" si="170"/>
        <v>1.3860000000000001</v>
      </c>
      <c r="N3903" s="52">
        <f>G3903*'R$ REAJUSTADO'!$E$13</f>
        <v>20.722000000000001</v>
      </c>
      <c r="O3903" s="11">
        <v>0</v>
      </c>
      <c r="P3903" s="205">
        <f t="shared" si="171"/>
        <v>22.108000000000001</v>
      </c>
      <c r="Q3903" s="201" t="s">
        <v>5171</v>
      </c>
    </row>
    <row r="3904" spans="1:17" ht="25.5">
      <c r="A3904" s="119" t="s">
        <v>4331</v>
      </c>
      <c r="B3904" s="6" t="s">
        <v>13</v>
      </c>
      <c r="C3904" s="148" t="s">
        <v>9204</v>
      </c>
      <c r="D3904" s="132" t="s">
        <v>3454</v>
      </c>
      <c r="E3904" s="8">
        <v>0.1</v>
      </c>
      <c r="F3904" s="166" t="s">
        <v>39</v>
      </c>
      <c r="G3904" s="9">
        <v>3.01</v>
      </c>
      <c r="I3904" s="8">
        <v>0</v>
      </c>
      <c r="L3904" s="188">
        <f>VLOOKUP('Tabela STJ'!$F$5:$F$5098,'R$ REAJUSTADO'!$A$2:$B$44,2,FALSE)</f>
        <v>13.86</v>
      </c>
      <c r="M3904" s="51">
        <f t="shared" si="170"/>
        <v>1.3860000000000001</v>
      </c>
      <c r="N3904" s="52">
        <f>G3904*'R$ REAJUSTADO'!$E$13</f>
        <v>47.979399999999998</v>
      </c>
      <c r="O3904" s="11">
        <v>0</v>
      </c>
      <c r="P3904" s="205">
        <f t="shared" si="171"/>
        <v>49.365400000000001</v>
      </c>
      <c r="Q3904" s="201" t="s">
        <v>5171</v>
      </c>
    </row>
    <row r="3905" spans="1:17" ht="25.5">
      <c r="A3905" s="119" t="s">
        <v>4331</v>
      </c>
      <c r="B3905" s="6" t="s">
        <v>13</v>
      </c>
      <c r="C3905" s="148" t="s">
        <v>9205</v>
      </c>
      <c r="D3905" s="132" t="s">
        <v>3455</v>
      </c>
      <c r="E3905" s="8">
        <v>0.1</v>
      </c>
      <c r="F3905" s="166" t="s">
        <v>39</v>
      </c>
      <c r="G3905" s="9">
        <v>4.3</v>
      </c>
      <c r="I3905" s="8">
        <v>0</v>
      </c>
      <c r="L3905" s="188">
        <f>VLOOKUP('Tabela STJ'!$F$5:$F$5098,'R$ REAJUSTADO'!$A$2:$B$44,2,FALSE)</f>
        <v>13.86</v>
      </c>
      <c r="M3905" s="51">
        <f t="shared" si="170"/>
        <v>1.3860000000000001</v>
      </c>
      <c r="N3905" s="52">
        <f>G3905*'R$ REAJUSTADO'!$E$13</f>
        <v>68.542000000000002</v>
      </c>
      <c r="O3905" s="11">
        <v>0</v>
      </c>
      <c r="P3905" s="205">
        <f t="shared" si="171"/>
        <v>69.927999999999997</v>
      </c>
      <c r="Q3905" s="201" t="s">
        <v>5171</v>
      </c>
    </row>
    <row r="3906" spans="1:17" ht="25.5">
      <c r="A3906" s="119" t="s">
        <v>4331</v>
      </c>
      <c r="B3906" s="6" t="s">
        <v>13</v>
      </c>
      <c r="C3906" s="148" t="s">
        <v>9206</v>
      </c>
      <c r="D3906" s="132" t="s">
        <v>3456</v>
      </c>
      <c r="E3906" s="8">
        <v>0.1</v>
      </c>
      <c r="F3906" s="166" t="s">
        <v>39</v>
      </c>
      <c r="G3906" s="9">
        <v>1.4</v>
      </c>
      <c r="I3906" s="8">
        <v>0</v>
      </c>
      <c r="L3906" s="188">
        <f>VLOOKUP('Tabela STJ'!$F$5:$F$5098,'R$ REAJUSTADO'!$A$2:$B$44,2,FALSE)</f>
        <v>13.86</v>
      </c>
      <c r="M3906" s="51">
        <f t="shared" si="170"/>
        <v>1.3860000000000001</v>
      </c>
      <c r="N3906" s="52">
        <f>G3906*'R$ REAJUSTADO'!$E$13</f>
        <v>22.315999999999999</v>
      </c>
      <c r="O3906" s="11">
        <v>0</v>
      </c>
      <c r="P3906" s="205">
        <f t="shared" si="171"/>
        <v>23.701999999999998</v>
      </c>
      <c r="Q3906" s="201" t="s">
        <v>5171</v>
      </c>
    </row>
    <row r="3907" spans="1:17" ht="25.5">
      <c r="A3907" s="119" t="s">
        <v>4331</v>
      </c>
      <c r="B3907" s="6" t="s">
        <v>13</v>
      </c>
      <c r="C3907" s="148" t="s">
        <v>9207</v>
      </c>
      <c r="D3907" s="132" t="s">
        <v>3457</v>
      </c>
      <c r="E3907" s="8">
        <v>0.1</v>
      </c>
      <c r="F3907" s="166" t="s">
        <v>39</v>
      </c>
      <c r="G3907" s="9">
        <v>2</v>
      </c>
      <c r="I3907" s="8">
        <v>0</v>
      </c>
      <c r="L3907" s="188">
        <f>VLOOKUP('Tabela STJ'!$F$5:$F$5098,'R$ REAJUSTADO'!$A$2:$B$44,2,FALSE)</f>
        <v>13.86</v>
      </c>
      <c r="M3907" s="51">
        <f t="shared" si="170"/>
        <v>1.3860000000000001</v>
      </c>
      <c r="N3907" s="52">
        <f>G3907*'R$ REAJUSTADO'!$E$13</f>
        <v>31.88</v>
      </c>
      <c r="O3907" s="11">
        <v>0</v>
      </c>
      <c r="P3907" s="205">
        <f t="shared" si="171"/>
        <v>33.265999999999998</v>
      </c>
      <c r="Q3907" s="201" t="s">
        <v>5171</v>
      </c>
    </row>
    <row r="3908" spans="1:17" ht="25.5">
      <c r="A3908" s="119" t="s">
        <v>4331</v>
      </c>
      <c r="B3908" s="6" t="s">
        <v>13</v>
      </c>
      <c r="C3908" s="148" t="s">
        <v>9208</v>
      </c>
      <c r="D3908" s="132" t="s">
        <v>3464</v>
      </c>
      <c r="E3908" s="8">
        <v>0.1</v>
      </c>
      <c r="F3908" s="166" t="s">
        <v>39</v>
      </c>
      <c r="G3908" s="9">
        <v>1.36</v>
      </c>
      <c r="I3908" s="8">
        <v>0</v>
      </c>
      <c r="L3908" s="188">
        <f>VLOOKUP('Tabela STJ'!$F$5:$F$5098,'R$ REAJUSTADO'!$A$2:$B$44,2,FALSE)</f>
        <v>13.86</v>
      </c>
      <c r="M3908" s="51">
        <f t="shared" si="170"/>
        <v>1.3860000000000001</v>
      </c>
      <c r="N3908" s="52">
        <f>G3908*'R$ REAJUSTADO'!$E$13</f>
        <v>21.6784</v>
      </c>
      <c r="O3908" s="11">
        <v>0</v>
      </c>
      <c r="P3908" s="205">
        <f t="shared" si="171"/>
        <v>23.064399999999999</v>
      </c>
      <c r="Q3908" s="201" t="s">
        <v>5171</v>
      </c>
    </row>
    <row r="3909" spans="1:17" ht="25.5">
      <c r="A3909" s="119" t="s">
        <v>4331</v>
      </c>
      <c r="B3909" s="6" t="s">
        <v>13</v>
      </c>
      <c r="C3909" s="148" t="s">
        <v>9209</v>
      </c>
      <c r="D3909" s="132" t="s">
        <v>3465</v>
      </c>
      <c r="E3909" s="8">
        <v>0.1</v>
      </c>
      <c r="F3909" s="166" t="s">
        <v>39</v>
      </c>
      <c r="G3909" s="9">
        <v>2.0299999999999998</v>
      </c>
      <c r="I3909" s="8">
        <v>0</v>
      </c>
      <c r="L3909" s="188">
        <f>VLOOKUP('Tabela STJ'!$F$5:$F$5098,'R$ REAJUSTADO'!$A$2:$B$44,2,FALSE)</f>
        <v>13.86</v>
      </c>
      <c r="M3909" s="51">
        <f t="shared" si="170"/>
        <v>1.3860000000000001</v>
      </c>
      <c r="N3909" s="52">
        <f>G3909*'R$ REAJUSTADO'!$E$13</f>
        <v>32.358199999999997</v>
      </c>
      <c r="O3909" s="11">
        <v>0</v>
      </c>
      <c r="P3909" s="205">
        <f t="shared" si="171"/>
        <v>33.744199999999999</v>
      </c>
      <c r="Q3909" s="201" t="s">
        <v>5171</v>
      </c>
    </row>
    <row r="3910" spans="1:17" ht="25.5">
      <c r="A3910" s="119" t="s">
        <v>4331</v>
      </c>
      <c r="B3910" s="6" t="s">
        <v>13</v>
      </c>
      <c r="C3910" s="148" t="s">
        <v>9210</v>
      </c>
      <c r="D3910" s="132" t="s">
        <v>3466</v>
      </c>
      <c r="E3910" s="8">
        <v>0.1</v>
      </c>
      <c r="F3910" s="166" t="s">
        <v>39</v>
      </c>
      <c r="G3910" s="9">
        <v>3.07</v>
      </c>
      <c r="I3910" s="8">
        <v>0</v>
      </c>
      <c r="L3910" s="188">
        <f>VLOOKUP('Tabela STJ'!$F$5:$F$5098,'R$ REAJUSTADO'!$A$2:$B$44,2,FALSE)</f>
        <v>13.86</v>
      </c>
      <c r="M3910" s="51">
        <f t="shared" si="170"/>
        <v>1.3860000000000001</v>
      </c>
      <c r="N3910" s="52">
        <f>G3910*'R$ REAJUSTADO'!$E$13</f>
        <v>48.935799999999993</v>
      </c>
      <c r="O3910" s="11">
        <v>0</v>
      </c>
      <c r="P3910" s="205">
        <f t="shared" si="171"/>
        <v>50.321799999999996</v>
      </c>
      <c r="Q3910" s="201" t="s">
        <v>5171</v>
      </c>
    </row>
    <row r="3911" spans="1:17" ht="25.5">
      <c r="A3911" s="119" t="s">
        <v>4331</v>
      </c>
      <c r="B3911" s="6" t="s">
        <v>13</v>
      </c>
      <c r="C3911" s="148" t="s">
        <v>9211</v>
      </c>
      <c r="D3911" s="132" t="s">
        <v>3467</v>
      </c>
      <c r="E3911" s="8">
        <v>0.1</v>
      </c>
      <c r="F3911" s="166" t="s">
        <v>39</v>
      </c>
      <c r="G3911" s="9">
        <v>4.38</v>
      </c>
      <c r="I3911" s="8">
        <v>0</v>
      </c>
      <c r="L3911" s="188">
        <f>VLOOKUP('Tabela STJ'!$F$5:$F$5098,'R$ REAJUSTADO'!$A$2:$B$44,2,FALSE)</f>
        <v>13.86</v>
      </c>
      <c r="M3911" s="51">
        <f t="shared" si="170"/>
        <v>1.3860000000000001</v>
      </c>
      <c r="N3911" s="52">
        <f>G3911*'R$ REAJUSTADO'!$E$13</f>
        <v>69.8172</v>
      </c>
      <c r="O3911" s="11">
        <v>0</v>
      </c>
      <c r="P3911" s="205">
        <f t="shared" si="171"/>
        <v>71.203199999999995</v>
      </c>
      <c r="Q3911" s="201" t="s">
        <v>5171</v>
      </c>
    </row>
    <row r="3912" spans="1:17" ht="25.5">
      <c r="A3912" s="119" t="s">
        <v>4331</v>
      </c>
      <c r="B3912" s="6" t="s">
        <v>13</v>
      </c>
      <c r="C3912" s="148" t="s">
        <v>9212</v>
      </c>
      <c r="D3912" s="132" t="s">
        <v>3468</v>
      </c>
      <c r="E3912" s="8">
        <v>0.1</v>
      </c>
      <c r="F3912" s="166" t="s">
        <v>39</v>
      </c>
      <c r="G3912" s="9">
        <v>2.85</v>
      </c>
      <c r="I3912" s="8">
        <v>0</v>
      </c>
      <c r="L3912" s="188">
        <f>VLOOKUP('Tabela STJ'!$F$5:$F$5098,'R$ REAJUSTADO'!$A$2:$B$44,2,FALSE)</f>
        <v>13.86</v>
      </c>
      <c r="M3912" s="51">
        <f t="shared" si="170"/>
        <v>1.3860000000000001</v>
      </c>
      <c r="N3912" s="52">
        <f>G3912*'R$ REAJUSTADO'!$E$13</f>
        <v>45.429000000000002</v>
      </c>
      <c r="O3912" s="11">
        <v>0</v>
      </c>
      <c r="P3912" s="205">
        <f t="shared" si="171"/>
        <v>46.815000000000005</v>
      </c>
      <c r="Q3912" s="201" t="s">
        <v>5171</v>
      </c>
    </row>
    <row r="3913" spans="1:17" ht="25.5">
      <c r="A3913" s="119" t="s">
        <v>4331</v>
      </c>
      <c r="B3913" s="6" t="s">
        <v>13</v>
      </c>
      <c r="C3913" s="148" t="s">
        <v>9213</v>
      </c>
      <c r="D3913" s="132" t="s">
        <v>3469</v>
      </c>
      <c r="E3913" s="8">
        <v>0.1</v>
      </c>
      <c r="F3913" s="166" t="s">
        <v>39</v>
      </c>
      <c r="G3913" s="9">
        <v>3.6</v>
      </c>
      <c r="I3913" s="8">
        <v>0</v>
      </c>
      <c r="L3913" s="188">
        <f>VLOOKUP('Tabela STJ'!$F$5:$F$5098,'R$ REAJUSTADO'!$A$2:$B$44,2,FALSE)</f>
        <v>13.86</v>
      </c>
      <c r="M3913" s="51">
        <f t="shared" si="170"/>
        <v>1.3860000000000001</v>
      </c>
      <c r="N3913" s="52">
        <f>G3913*'R$ REAJUSTADO'!$E$13</f>
        <v>57.384</v>
      </c>
      <c r="O3913" s="11">
        <v>0</v>
      </c>
      <c r="P3913" s="205">
        <f t="shared" si="171"/>
        <v>58.77</v>
      </c>
      <c r="Q3913" s="201" t="s">
        <v>5171</v>
      </c>
    </row>
    <row r="3914" spans="1:17" ht="25.5">
      <c r="A3914" s="119" t="s">
        <v>4331</v>
      </c>
      <c r="B3914" s="6" t="s">
        <v>13</v>
      </c>
      <c r="C3914" s="148" t="s">
        <v>9214</v>
      </c>
      <c r="D3914" s="132" t="s">
        <v>3470</v>
      </c>
      <c r="E3914" s="8">
        <v>0.1</v>
      </c>
      <c r="F3914" s="166" t="s">
        <v>39</v>
      </c>
      <c r="G3914" s="9">
        <v>0.74</v>
      </c>
      <c r="I3914" s="8">
        <v>0</v>
      </c>
      <c r="L3914" s="188">
        <f>VLOOKUP('Tabela STJ'!$F$5:$F$5098,'R$ REAJUSTADO'!$A$2:$B$44,2,FALSE)</f>
        <v>13.86</v>
      </c>
      <c r="M3914" s="51">
        <f t="shared" si="170"/>
        <v>1.3860000000000001</v>
      </c>
      <c r="N3914" s="52">
        <f>G3914*'R$ REAJUSTADO'!$E$13</f>
        <v>11.7956</v>
      </c>
      <c r="O3914" s="11">
        <v>0</v>
      </c>
      <c r="P3914" s="205">
        <f t="shared" si="171"/>
        <v>13.1816</v>
      </c>
      <c r="Q3914" s="201" t="s">
        <v>5171</v>
      </c>
    </row>
    <row r="3915" spans="1:17" ht="25.5">
      <c r="A3915" s="119" t="s">
        <v>4331</v>
      </c>
      <c r="B3915" s="6" t="s">
        <v>13</v>
      </c>
      <c r="C3915" s="148" t="s">
        <v>9215</v>
      </c>
      <c r="D3915" s="132" t="s">
        <v>3471</v>
      </c>
      <c r="E3915" s="8">
        <v>0.1</v>
      </c>
      <c r="F3915" s="166" t="s">
        <v>39</v>
      </c>
      <c r="G3915" s="9">
        <v>1.5</v>
      </c>
      <c r="I3915" s="8">
        <v>0</v>
      </c>
      <c r="L3915" s="188">
        <f>VLOOKUP('Tabela STJ'!$F$5:$F$5098,'R$ REAJUSTADO'!$A$2:$B$44,2,FALSE)</f>
        <v>13.86</v>
      </c>
      <c r="M3915" s="51">
        <f t="shared" si="170"/>
        <v>1.3860000000000001</v>
      </c>
      <c r="N3915" s="52">
        <f>G3915*'R$ REAJUSTADO'!$E$13</f>
        <v>23.91</v>
      </c>
      <c r="O3915" s="11">
        <v>0</v>
      </c>
      <c r="P3915" s="205">
        <f t="shared" si="171"/>
        <v>25.295999999999999</v>
      </c>
      <c r="Q3915" s="201" t="s">
        <v>5171</v>
      </c>
    </row>
    <row r="3916" spans="1:17" ht="25.5">
      <c r="A3916" s="119" t="s">
        <v>4331</v>
      </c>
      <c r="B3916" s="6" t="s">
        <v>13</v>
      </c>
      <c r="C3916" s="148" t="s">
        <v>9216</v>
      </c>
      <c r="D3916" s="132" t="s">
        <v>3472</v>
      </c>
      <c r="E3916" s="8">
        <v>0.1</v>
      </c>
      <c r="F3916" s="166" t="s">
        <v>39</v>
      </c>
      <c r="G3916" s="9">
        <v>1.41</v>
      </c>
      <c r="I3916" s="8">
        <v>0</v>
      </c>
      <c r="L3916" s="188">
        <f>VLOOKUP('Tabela STJ'!$F$5:$F$5098,'R$ REAJUSTADO'!$A$2:$B$44,2,FALSE)</f>
        <v>13.86</v>
      </c>
      <c r="M3916" s="51">
        <f t="shared" si="170"/>
        <v>1.3860000000000001</v>
      </c>
      <c r="N3916" s="52">
        <f>G3916*'R$ REAJUSTADO'!$E$13</f>
        <v>22.475399999999997</v>
      </c>
      <c r="O3916" s="11">
        <v>0</v>
      </c>
      <c r="P3916" s="205">
        <f t="shared" si="171"/>
        <v>23.861399999999996</v>
      </c>
      <c r="Q3916" s="201" t="s">
        <v>5171</v>
      </c>
    </row>
    <row r="3917" spans="1:17" ht="25.5">
      <c r="A3917" s="119" t="s">
        <v>4331</v>
      </c>
      <c r="B3917" s="6" t="s">
        <v>13</v>
      </c>
      <c r="C3917" s="148" t="s">
        <v>9217</v>
      </c>
      <c r="D3917" s="132" t="s">
        <v>3473</v>
      </c>
      <c r="E3917" s="8">
        <v>0.1</v>
      </c>
      <c r="F3917" s="166" t="s">
        <v>39</v>
      </c>
      <c r="G3917" s="9">
        <v>2.0099999999999998</v>
      </c>
      <c r="I3917" s="8">
        <v>0</v>
      </c>
      <c r="L3917" s="188">
        <f>VLOOKUP('Tabela STJ'!$F$5:$F$5098,'R$ REAJUSTADO'!$A$2:$B$44,2,FALSE)</f>
        <v>13.86</v>
      </c>
      <c r="M3917" s="51">
        <f t="shared" si="170"/>
        <v>1.3860000000000001</v>
      </c>
      <c r="N3917" s="52">
        <f>G3917*'R$ REAJUSTADO'!$E$13</f>
        <v>32.039399999999993</v>
      </c>
      <c r="O3917" s="11">
        <v>0</v>
      </c>
      <c r="P3917" s="205">
        <f t="shared" si="171"/>
        <v>33.425399999999996</v>
      </c>
      <c r="Q3917" s="201" t="s">
        <v>5171</v>
      </c>
    </row>
    <row r="3918" spans="1:17" ht="25.5">
      <c r="A3918" s="119" t="s">
        <v>4331</v>
      </c>
      <c r="B3918" s="6" t="s">
        <v>13</v>
      </c>
      <c r="C3918" s="148" t="s">
        <v>9218</v>
      </c>
      <c r="D3918" s="132" t="s">
        <v>3474</v>
      </c>
      <c r="E3918" s="8">
        <v>0.1</v>
      </c>
      <c r="F3918" s="166" t="s">
        <v>39</v>
      </c>
      <c r="G3918" s="9">
        <v>1.19</v>
      </c>
      <c r="I3918" s="8">
        <v>0</v>
      </c>
      <c r="L3918" s="188">
        <f>VLOOKUP('Tabela STJ'!$F$5:$F$5098,'R$ REAJUSTADO'!$A$2:$B$44,2,FALSE)</f>
        <v>13.86</v>
      </c>
      <c r="M3918" s="51">
        <f t="shared" si="170"/>
        <v>1.3860000000000001</v>
      </c>
      <c r="N3918" s="52">
        <f>G3918*'R$ REAJUSTADO'!$E$13</f>
        <v>18.968599999999999</v>
      </c>
      <c r="O3918" s="11">
        <v>0</v>
      </c>
      <c r="P3918" s="205">
        <f t="shared" si="171"/>
        <v>20.354599999999998</v>
      </c>
      <c r="Q3918" s="201" t="s">
        <v>5171</v>
      </c>
    </row>
    <row r="3919" spans="1:17" ht="25.5">
      <c r="A3919" s="119" t="s">
        <v>4331</v>
      </c>
      <c r="B3919" s="6" t="s">
        <v>13</v>
      </c>
      <c r="C3919" s="148" t="s">
        <v>9219</v>
      </c>
      <c r="D3919" s="132" t="s">
        <v>3475</v>
      </c>
      <c r="E3919" s="8">
        <v>0.1</v>
      </c>
      <c r="F3919" s="166" t="s">
        <v>39</v>
      </c>
      <c r="G3919" s="9">
        <v>1.7</v>
      </c>
      <c r="I3919" s="8">
        <v>0</v>
      </c>
      <c r="L3919" s="188">
        <f>VLOOKUP('Tabela STJ'!$F$5:$F$5098,'R$ REAJUSTADO'!$A$2:$B$44,2,FALSE)</f>
        <v>13.86</v>
      </c>
      <c r="M3919" s="51">
        <f t="shared" si="170"/>
        <v>1.3860000000000001</v>
      </c>
      <c r="N3919" s="52">
        <f>G3919*'R$ REAJUSTADO'!$E$13</f>
        <v>27.097999999999999</v>
      </c>
      <c r="O3919" s="11">
        <v>0</v>
      </c>
      <c r="P3919" s="205">
        <f t="shared" si="171"/>
        <v>28.483999999999998</v>
      </c>
      <c r="Q3919" s="201" t="s">
        <v>5171</v>
      </c>
    </row>
    <row r="3920" spans="1:17" ht="25.5">
      <c r="A3920" s="119" t="s">
        <v>4331</v>
      </c>
      <c r="B3920" s="6" t="s">
        <v>13</v>
      </c>
      <c r="C3920" s="148" t="s">
        <v>9220</v>
      </c>
      <c r="D3920" s="132" t="s">
        <v>3476</v>
      </c>
      <c r="E3920" s="8">
        <v>0.1</v>
      </c>
      <c r="F3920" s="166" t="s">
        <v>39</v>
      </c>
      <c r="G3920" s="9">
        <v>0.91</v>
      </c>
      <c r="I3920" s="8">
        <v>0</v>
      </c>
      <c r="L3920" s="188">
        <f>VLOOKUP('Tabela STJ'!$F$5:$F$5098,'R$ REAJUSTADO'!$A$2:$B$44,2,FALSE)</f>
        <v>13.86</v>
      </c>
      <c r="M3920" s="51">
        <f t="shared" si="170"/>
        <v>1.3860000000000001</v>
      </c>
      <c r="N3920" s="52">
        <f>G3920*'R$ REAJUSTADO'!$E$13</f>
        <v>14.5054</v>
      </c>
      <c r="O3920" s="11">
        <v>0</v>
      </c>
      <c r="P3920" s="205">
        <f t="shared" si="171"/>
        <v>15.891400000000001</v>
      </c>
      <c r="Q3920" s="201" t="s">
        <v>5171</v>
      </c>
    </row>
    <row r="3921" spans="1:17" ht="25.5">
      <c r="A3921" s="119" t="s">
        <v>4331</v>
      </c>
      <c r="B3921" s="6" t="s">
        <v>13</v>
      </c>
      <c r="C3921" s="148" t="s">
        <v>9221</v>
      </c>
      <c r="D3921" s="132" t="s">
        <v>3477</v>
      </c>
      <c r="E3921" s="8">
        <v>0.1</v>
      </c>
      <c r="F3921" s="166" t="s">
        <v>39</v>
      </c>
      <c r="G3921" s="9">
        <v>1.43</v>
      </c>
      <c r="I3921" s="8">
        <v>0</v>
      </c>
      <c r="L3921" s="188">
        <f>VLOOKUP('Tabela STJ'!$F$5:$F$5098,'R$ REAJUSTADO'!$A$2:$B$44,2,FALSE)</f>
        <v>13.86</v>
      </c>
      <c r="M3921" s="51">
        <f t="shared" si="170"/>
        <v>1.3860000000000001</v>
      </c>
      <c r="N3921" s="52">
        <f>G3921*'R$ REAJUSTADO'!$E$13</f>
        <v>22.7942</v>
      </c>
      <c r="O3921" s="11">
        <v>0</v>
      </c>
      <c r="P3921" s="205">
        <f t="shared" si="171"/>
        <v>24.180199999999999</v>
      </c>
      <c r="Q3921" s="201" t="s">
        <v>5171</v>
      </c>
    </row>
    <row r="3922" spans="1:17" ht="25.5">
      <c r="A3922" s="119" t="s">
        <v>4331</v>
      </c>
      <c r="B3922" s="6" t="s">
        <v>13</v>
      </c>
      <c r="C3922" s="148" t="s">
        <v>9222</v>
      </c>
      <c r="D3922" s="132" t="s">
        <v>3478</v>
      </c>
      <c r="E3922" s="8">
        <v>0.1</v>
      </c>
      <c r="F3922" s="166" t="s">
        <v>39</v>
      </c>
      <c r="G3922" s="9">
        <v>0.22</v>
      </c>
      <c r="I3922" s="8">
        <v>0</v>
      </c>
      <c r="L3922" s="188">
        <f>VLOOKUP('Tabela STJ'!$F$5:$F$5098,'R$ REAJUSTADO'!$A$2:$B$44,2,FALSE)</f>
        <v>13.86</v>
      </c>
      <c r="M3922" s="51">
        <f t="shared" si="170"/>
        <v>1.3860000000000001</v>
      </c>
      <c r="N3922" s="52">
        <f>G3922*'R$ REAJUSTADO'!$E$13</f>
        <v>3.5067999999999997</v>
      </c>
      <c r="O3922" s="11">
        <v>0</v>
      </c>
      <c r="P3922" s="205">
        <f t="shared" si="171"/>
        <v>4.8927999999999994</v>
      </c>
      <c r="Q3922" s="201" t="s">
        <v>5171</v>
      </c>
    </row>
    <row r="3923" spans="1:17" ht="25.5">
      <c r="A3923" s="119" t="s">
        <v>4331</v>
      </c>
      <c r="B3923" s="6" t="s">
        <v>13</v>
      </c>
      <c r="C3923" s="148" t="s">
        <v>9223</v>
      </c>
      <c r="D3923" s="132" t="s">
        <v>3479</v>
      </c>
      <c r="E3923" s="8">
        <v>0.1</v>
      </c>
      <c r="F3923" s="166" t="s">
        <v>39</v>
      </c>
      <c r="G3923" s="9">
        <v>0.5</v>
      </c>
      <c r="I3923" s="8">
        <v>0</v>
      </c>
      <c r="L3923" s="188">
        <f>VLOOKUP('Tabela STJ'!$F$5:$F$5098,'R$ REAJUSTADO'!$A$2:$B$44,2,FALSE)</f>
        <v>13.86</v>
      </c>
      <c r="M3923" s="51">
        <f t="shared" si="170"/>
        <v>1.3860000000000001</v>
      </c>
      <c r="N3923" s="52">
        <f>G3923*'R$ REAJUSTADO'!$E$13</f>
        <v>7.97</v>
      </c>
      <c r="O3923" s="11">
        <v>0</v>
      </c>
      <c r="P3923" s="205">
        <f t="shared" si="171"/>
        <v>9.3559999999999999</v>
      </c>
      <c r="Q3923" s="201" t="s">
        <v>5171</v>
      </c>
    </row>
    <row r="3924" spans="1:17" ht="25.5">
      <c r="A3924" s="119" t="s">
        <v>4331</v>
      </c>
      <c r="B3924" s="6" t="s">
        <v>13</v>
      </c>
      <c r="C3924" s="148" t="s">
        <v>9224</v>
      </c>
      <c r="D3924" s="132" t="s">
        <v>3458</v>
      </c>
      <c r="E3924" s="8">
        <v>0.1</v>
      </c>
      <c r="F3924" s="166" t="s">
        <v>39</v>
      </c>
      <c r="G3924" s="9">
        <v>0.7</v>
      </c>
      <c r="I3924" s="8">
        <v>0</v>
      </c>
      <c r="L3924" s="188">
        <f>VLOOKUP('Tabela STJ'!$F$5:$F$5098,'R$ REAJUSTADO'!$A$2:$B$44,2,FALSE)</f>
        <v>13.86</v>
      </c>
      <c r="M3924" s="51">
        <f t="shared" si="170"/>
        <v>1.3860000000000001</v>
      </c>
      <c r="N3924" s="52">
        <f>G3924*'R$ REAJUSTADO'!$E$13</f>
        <v>11.157999999999999</v>
      </c>
      <c r="O3924" s="11">
        <v>0</v>
      </c>
      <c r="P3924" s="205">
        <f t="shared" si="171"/>
        <v>12.544</v>
      </c>
      <c r="Q3924" s="201" t="s">
        <v>5171</v>
      </c>
    </row>
    <row r="3925" spans="1:17" ht="25.5">
      <c r="A3925" s="119" t="s">
        <v>4331</v>
      </c>
      <c r="B3925" s="6" t="s">
        <v>13</v>
      </c>
      <c r="C3925" s="148" t="s">
        <v>9225</v>
      </c>
      <c r="D3925" s="132" t="s">
        <v>3459</v>
      </c>
      <c r="E3925" s="8">
        <v>0.1</v>
      </c>
      <c r="F3925" s="166" t="s">
        <v>39</v>
      </c>
      <c r="G3925" s="9">
        <v>0.97</v>
      </c>
      <c r="I3925" s="8">
        <v>0</v>
      </c>
      <c r="L3925" s="188">
        <f>VLOOKUP('Tabela STJ'!$F$5:$F$5098,'R$ REAJUSTADO'!$A$2:$B$44,2,FALSE)</f>
        <v>13.86</v>
      </c>
      <c r="M3925" s="51">
        <f t="shared" si="170"/>
        <v>1.3860000000000001</v>
      </c>
      <c r="N3925" s="52">
        <f>G3925*'R$ REAJUSTADO'!$E$13</f>
        <v>15.461799999999998</v>
      </c>
      <c r="O3925" s="11">
        <v>0</v>
      </c>
      <c r="P3925" s="205">
        <f t="shared" si="171"/>
        <v>16.847799999999999</v>
      </c>
      <c r="Q3925" s="201" t="s">
        <v>5171</v>
      </c>
    </row>
    <row r="3926" spans="1:17" ht="25.5">
      <c r="A3926" s="119" t="s">
        <v>4331</v>
      </c>
      <c r="B3926" s="6" t="s">
        <v>13</v>
      </c>
      <c r="C3926" s="148" t="s">
        <v>9226</v>
      </c>
      <c r="D3926" s="132" t="s">
        <v>3460</v>
      </c>
      <c r="E3926" s="8">
        <v>0.1</v>
      </c>
      <c r="F3926" s="166" t="s">
        <v>39</v>
      </c>
      <c r="G3926" s="9">
        <v>1.07</v>
      </c>
      <c r="I3926" s="8">
        <v>0</v>
      </c>
      <c r="L3926" s="188">
        <f>VLOOKUP('Tabela STJ'!$F$5:$F$5098,'R$ REAJUSTADO'!$A$2:$B$44,2,FALSE)</f>
        <v>13.86</v>
      </c>
      <c r="M3926" s="51">
        <f t="shared" si="170"/>
        <v>1.3860000000000001</v>
      </c>
      <c r="N3926" s="52">
        <f>G3926*'R$ REAJUSTADO'!$E$13</f>
        <v>17.055800000000001</v>
      </c>
      <c r="O3926" s="11">
        <v>0</v>
      </c>
      <c r="P3926" s="205">
        <f t="shared" si="171"/>
        <v>18.441800000000001</v>
      </c>
      <c r="Q3926" s="201" t="s">
        <v>5171</v>
      </c>
    </row>
    <row r="3927" spans="1:17" ht="25.5">
      <c r="A3927" s="119" t="s">
        <v>4331</v>
      </c>
      <c r="B3927" s="6" t="s">
        <v>13</v>
      </c>
      <c r="C3927" s="148" t="s">
        <v>9227</v>
      </c>
      <c r="D3927" s="132" t="s">
        <v>3461</v>
      </c>
      <c r="E3927" s="8">
        <v>0.1</v>
      </c>
      <c r="F3927" s="166" t="s">
        <v>39</v>
      </c>
      <c r="G3927" s="9">
        <v>1.49</v>
      </c>
      <c r="I3927" s="8">
        <v>0</v>
      </c>
      <c r="L3927" s="188">
        <f>VLOOKUP('Tabela STJ'!$F$5:$F$5098,'R$ REAJUSTADO'!$A$2:$B$44,2,FALSE)</f>
        <v>13.86</v>
      </c>
      <c r="M3927" s="51">
        <f t="shared" si="170"/>
        <v>1.3860000000000001</v>
      </c>
      <c r="N3927" s="52">
        <f>G3927*'R$ REAJUSTADO'!$E$13</f>
        <v>23.750599999999999</v>
      </c>
      <c r="O3927" s="11">
        <v>0</v>
      </c>
      <c r="P3927" s="205">
        <f t="shared" si="171"/>
        <v>25.136599999999998</v>
      </c>
      <c r="Q3927" s="201" t="s">
        <v>5171</v>
      </c>
    </row>
    <row r="3928" spans="1:17" ht="25.5">
      <c r="A3928" s="119" t="s">
        <v>4331</v>
      </c>
      <c r="B3928" s="6" t="s">
        <v>13</v>
      </c>
      <c r="C3928" s="148" t="s">
        <v>9228</v>
      </c>
      <c r="D3928" s="132" t="s">
        <v>3462</v>
      </c>
      <c r="E3928" s="8">
        <v>0.1</v>
      </c>
      <c r="F3928" s="166" t="s">
        <v>39</v>
      </c>
      <c r="G3928" s="9">
        <v>1.26</v>
      </c>
      <c r="I3928" s="8">
        <v>0</v>
      </c>
      <c r="L3928" s="188">
        <f>VLOOKUP('Tabela STJ'!$F$5:$F$5098,'R$ REAJUSTADO'!$A$2:$B$44,2,FALSE)</f>
        <v>13.86</v>
      </c>
      <c r="M3928" s="51">
        <f t="shared" si="170"/>
        <v>1.3860000000000001</v>
      </c>
      <c r="N3928" s="52">
        <f>G3928*'R$ REAJUSTADO'!$E$13</f>
        <v>20.084399999999999</v>
      </c>
      <c r="O3928" s="11">
        <v>0</v>
      </c>
      <c r="P3928" s="205">
        <f t="shared" si="171"/>
        <v>21.470399999999998</v>
      </c>
      <c r="Q3928" s="201" t="s">
        <v>5171</v>
      </c>
    </row>
    <row r="3929" spans="1:17" ht="25.5">
      <c r="A3929" s="119" t="s">
        <v>4331</v>
      </c>
      <c r="B3929" s="6" t="s">
        <v>13</v>
      </c>
      <c r="C3929" s="148" t="s">
        <v>9229</v>
      </c>
      <c r="D3929" s="132" t="s">
        <v>3463</v>
      </c>
      <c r="E3929" s="8">
        <v>0.1</v>
      </c>
      <c r="F3929" s="166" t="s">
        <v>39</v>
      </c>
      <c r="G3929" s="9">
        <v>1.81</v>
      </c>
      <c r="I3929" s="8">
        <v>0</v>
      </c>
      <c r="L3929" s="188">
        <f>VLOOKUP('Tabela STJ'!$F$5:$F$5098,'R$ REAJUSTADO'!$A$2:$B$44,2,FALSE)</f>
        <v>13.86</v>
      </c>
      <c r="M3929" s="51">
        <f t="shared" si="170"/>
        <v>1.3860000000000001</v>
      </c>
      <c r="N3929" s="52">
        <f>G3929*'R$ REAJUSTADO'!$E$13</f>
        <v>28.851400000000002</v>
      </c>
      <c r="O3929" s="11">
        <v>0</v>
      </c>
      <c r="P3929" s="205">
        <f t="shared" si="171"/>
        <v>30.237400000000001</v>
      </c>
      <c r="Q3929" s="201" t="s">
        <v>5171</v>
      </c>
    </row>
    <row r="3930" spans="1:17" ht="25.5">
      <c r="A3930" s="119" t="s">
        <v>4331</v>
      </c>
      <c r="B3930" s="6" t="s">
        <v>13</v>
      </c>
      <c r="C3930" s="148" t="s">
        <v>9230</v>
      </c>
      <c r="D3930" s="132" t="s">
        <v>3481</v>
      </c>
      <c r="E3930" s="8">
        <v>0.1</v>
      </c>
      <c r="F3930" s="166" t="s">
        <v>39</v>
      </c>
      <c r="G3930" s="9">
        <v>0.8</v>
      </c>
      <c r="I3930" s="8">
        <v>0</v>
      </c>
      <c r="L3930" s="188">
        <f>VLOOKUP('Tabela STJ'!$F$5:$F$5098,'R$ REAJUSTADO'!$A$2:$B$44,2,FALSE)</f>
        <v>13.86</v>
      </c>
      <c r="M3930" s="51">
        <f t="shared" si="170"/>
        <v>1.3860000000000001</v>
      </c>
      <c r="N3930" s="52">
        <f>G3930*'R$ REAJUSTADO'!$E$13</f>
        <v>12.752000000000001</v>
      </c>
      <c r="O3930" s="11">
        <v>0</v>
      </c>
      <c r="P3930" s="205">
        <f t="shared" si="171"/>
        <v>14.138000000000002</v>
      </c>
      <c r="Q3930" s="201" t="s">
        <v>5171</v>
      </c>
    </row>
    <row r="3931" spans="1:17" ht="25.5">
      <c r="A3931" s="119" t="s">
        <v>4331</v>
      </c>
      <c r="B3931" s="6" t="s">
        <v>13</v>
      </c>
      <c r="C3931" s="148" t="s">
        <v>9231</v>
      </c>
      <c r="D3931" s="132" t="s">
        <v>3482</v>
      </c>
      <c r="E3931" s="8">
        <v>0.1</v>
      </c>
      <c r="F3931" s="166" t="s">
        <v>39</v>
      </c>
      <c r="G3931" s="9">
        <v>0.53</v>
      </c>
      <c r="I3931" s="8">
        <v>0</v>
      </c>
      <c r="L3931" s="188">
        <f>VLOOKUP('Tabela STJ'!$F$5:$F$5098,'R$ REAJUSTADO'!$A$2:$B$44,2,FALSE)</f>
        <v>13.86</v>
      </c>
      <c r="M3931" s="51">
        <f t="shared" si="170"/>
        <v>1.3860000000000001</v>
      </c>
      <c r="N3931" s="52">
        <f>G3931*'R$ REAJUSTADO'!$E$13</f>
        <v>8.4481999999999999</v>
      </c>
      <c r="O3931" s="11">
        <v>0</v>
      </c>
      <c r="P3931" s="205">
        <f t="shared" si="171"/>
        <v>9.8341999999999992</v>
      </c>
      <c r="Q3931" s="201" t="s">
        <v>5171</v>
      </c>
    </row>
    <row r="3932" spans="1:17" ht="25.5">
      <c r="A3932" s="119" t="s">
        <v>4331</v>
      </c>
      <c r="B3932" s="6" t="s">
        <v>13</v>
      </c>
      <c r="C3932" s="148" t="s">
        <v>9232</v>
      </c>
      <c r="D3932" s="132" t="s">
        <v>3483</v>
      </c>
      <c r="E3932" s="8">
        <v>0.1</v>
      </c>
      <c r="F3932" s="166" t="s">
        <v>39</v>
      </c>
      <c r="G3932" s="9">
        <v>3.47</v>
      </c>
      <c r="I3932" s="8">
        <v>0</v>
      </c>
      <c r="L3932" s="188">
        <f>VLOOKUP('Tabela STJ'!$F$5:$F$5098,'R$ REAJUSTADO'!$A$2:$B$44,2,FALSE)</f>
        <v>13.86</v>
      </c>
      <c r="M3932" s="51">
        <f t="shared" si="170"/>
        <v>1.3860000000000001</v>
      </c>
      <c r="N3932" s="52">
        <f>G3932*'R$ REAJUSTADO'!$E$13</f>
        <v>55.311799999999998</v>
      </c>
      <c r="O3932" s="11">
        <v>0</v>
      </c>
      <c r="P3932" s="205">
        <f t="shared" si="171"/>
        <v>56.697800000000001</v>
      </c>
      <c r="Q3932" s="201" t="s">
        <v>5171</v>
      </c>
    </row>
    <row r="3933" spans="1:17" ht="25.5">
      <c r="A3933" s="119" t="s">
        <v>4331</v>
      </c>
      <c r="B3933" s="6" t="s">
        <v>13</v>
      </c>
      <c r="C3933" s="148" t="s">
        <v>9233</v>
      </c>
      <c r="D3933" s="132" t="s">
        <v>3484</v>
      </c>
      <c r="E3933" s="8">
        <v>0.1</v>
      </c>
      <c r="F3933" s="166" t="s">
        <v>39</v>
      </c>
      <c r="G3933" s="9">
        <v>3.47</v>
      </c>
      <c r="I3933" s="8">
        <v>0</v>
      </c>
      <c r="L3933" s="188">
        <f>VLOOKUP('Tabela STJ'!$F$5:$F$5098,'R$ REAJUSTADO'!$A$2:$B$44,2,FALSE)</f>
        <v>13.86</v>
      </c>
      <c r="M3933" s="51">
        <f t="shared" si="170"/>
        <v>1.3860000000000001</v>
      </c>
      <c r="N3933" s="52">
        <f>G3933*'R$ REAJUSTADO'!$E$13</f>
        <v>55.311799999999998</v>
      </c>
      <c r="O3933" s="11">
        <v>0</v>
      </c>
      <c r="P3933" s="205">
        <f t="shared" si="171"/>
        <v>56.697800000000001</v>
      </c>
      <c r="Q3933" s="201" t="s">
        <v>5171</v>
      </c>
    </row>
    <row r="3934" spans="1:17" ht="25.5">
      <c r="A3934" s="119" t="s">
        <v>4331</v>
      </c>
      <c r="B3934" s="6" t="s">
        <v>13</v>
      </c>
      <c r="C3934" s="148" t="s">
        <v>9234</v>
      </c>
      <c r="D3934" s="132" t="s">
        <v>3486</v>
      </c>
      <c r="E3934" s="8">
        <v>0.1</v>
      </c>
      <c r="F3934" s="166" t="s">
        <v>39</v>
      </c>
      <c r="G3934" s="9">
        <v>48.4</v>
      </c>
      <c r="I3934" s="8">
        <v>0</v>
      </c>
      <c r="L3934" s="188">
        <f>VLOOKUP('Tabela STJ'!$F$5:$F$5098,'R$ REAJUSTADO'!$A$2:$B$44,2,FALSE)</f>
        <v>13.86</v>
      </c>
      <c r="M3934" s="51">
        <f t="shared" si="170"/>
        <v>1.3860000000000001</v>
      </c>
      <c r="N3934" s="52">
        <f>G3934*'R$ REAJUSTADO'!$E$13</f>
        <v>771.49599999999998</v>
      </c>
      <c r="O3934" s="11">
        <v>0</v>
      </c>
      <c r="P3934" s="205">
        <f t="shared" si="171"/>
        <v>772.88199999999995</v>
      </c>
      <c r="Q3934" s="201" t="s">
        <v>5171</v>
      </c>
    </row>
    <row r="3935" spans="1:17" ht="25.5">
      <c r="A3935" s="119" t="s">
        <v>4331</v>
      </c>
      <c r="B3935" s="6" t="s">
        <v>13</v>
      </c>
      <c r="C3935" s="148" t="s">
        <v>9235</v>
      </c>
      <c r="D3935" s="132" t="s">
        <v>3487</v>
      </c>
      <c r="E3935" s="8">
        <v>0.1</v>
      </c>
      <c r="F3935" s="166" t="s">
        <v>39</v>
      </c>
      <c r="G3935" s="9">
        <v>22.9</v>
      </c>
      <c r="I3935" s="8">
        <v>0</v>
      </c>
      <c r="L3935" s="188">
        <f>VLOOKUP('Tabela STJ'!$F$5:$F$5098,'R$ REAJUSTADO'!$A$2:$B$44,2,FALSE)</f>
        <v>13.86</v>
      </c>
      <c r="M3935" s="51">
        <f t="shared" si="170"/>
        <v>1.3860000000000001</v>
      </c>
      <c r="N3935" s="52">
        <f>G3935*'R$ REAJUSTADO'!$E$13</f>
        <v>365.02599999999995</v>
      </c>
      <c r="O3935" s="11">
        <v>0</v>
      </c>
      <c r="P3935" s="205">
        <f t="shared" si="171"/>
        <v>366.41199999999998</v>
      </c>
      <c r="Q3935" s="201" t="s">
        <v>5171</v>
      </c>
    </row>
    <row r="3936" spans="1:17" ht="25.5">
      <c r="A3936" s="119" t="s">
        <v>4331</v>
      </c>
      <c r="B3936" s="6" t="s">
        <v>13</v>
      </c>
      <c r="C3936" s="148" t="s">
        <v>9236</v>
      </c>
      <c r="D3936" s="132" t="s">
        <v>3488</v>
      </c>
      <c r="E3936" s="8">
        <v>0.1</v>
      </c>
      <c r="F3936" s="166" t="s">
        <v>39</v>
      </c>
      <c r="G3936" s="9">
        <v>7.14</v>
      </c>
      <c r="I3936" s="8">
        <v>0</v>
      </c>
      <c r="L3936" s="188">
        <f>VLOOKUP('Tabela STJ'!$F$5:$F$5098,'R$ REAJUSTADO'!$A$2:$B$44,2,FALSE)</f>
        <v>13.86</v>
      </c>
      <c r="M3936" s="51">
        <f t="shared" si="170"/>
        <v>1.3860000000000001</v>
      </c>
      <c r="N3936" s="52">
        <f>G3936*'R$ REAJUSTADO'!$E$13</f>
        <v>113.81159999999998</v>
      </c>
      <c r="O3936" s="11">
        <v>0</v>
      </c>
      <c r="P3936" s="205">
        <f t="shared" si="171"/>
        <v>115.19759999999998</v>
      </c>
      <c r="Q3936" s="201" t="s">
        <v>5171</v>
      </c>
    </row>
    <row r="3937" spans="1:17" ht="25.5">
      <c r="A3937" s="119" t="s">
        <v>4331</v>
      </c>
      <c r="B3937" s="6" t="s">
        <v>13</v>
      </c>
      <c r="C3937" s="148" t="s">
        <v>9237</v>
      </c>
      <c r="D3937" s="132" t="s">
        <v>4273</v>
      </c>
      <c r="E3937" s="8">
        <v>0.1</v>
      </c>
      <c r="F3937" s="170" t="s">
        <v>39</v>
      </c>
      <c r="G3937" s="9">
        <v>62.4</v>
      </c>
      <c r="I3937" s="8">
        <v>0</v>
      </c>
      <c r="L3937" s="188">
        <f>VLOOKUP('Tabela STJ'!$F$5:$F$5098,'R$ REAJUSTADO'!$A$2:$B$44,2,FALSE)</f>
        <v>13.86</v>
      </c>
      <c r="M3937" s="51">
        <f t="shared" si="170"/>
        <v>1.3860000000000001</v>
      </c>
      <c r="N3937" s="52">
        <f>G3937*'R$ REAJUSTADO'!$E$13</f>
        <v>994.65599999999995</v>
      </c>
      <c r="O3937" s="11">
        <v>0</v>
      </c>
      <c r="P3937" s="205">
        <f t="shared" si="171"/>
        <v>996.04199999999992</v>
      </c>
      <c r="Q3937" s="201" t="s">
        <v>5171</v>
      </c>
    </row>
    <row r="3938" spans="1:17" ht="25.5">
      <c r="A3938" s="119" t="s">
        <v>4331</v>
      </c>
      <c r="B3938" s="6" t="s">
        <v>13</v>
      </c>
      <c r="C3938" s="148" t="s">
        <v>9238</v>
      </c>
      <c r="D3938" s="132" t="s">
        <v>3489</v>
      </c>
      <c r="E3938" s="8">
        <v>0.1</v>
      </c>
      <c r="F3938" s="166" t="s">
        <v>39</v>
      </c>
      <c r="G3938" s="9">
        <v>28.8</v>
      </c>
      <c r="I3938" s="8">
        <v>0</v>
      </c>
      <c r="L3938" s="188">
        <f>VLOOKUP('Tabela STJ'!$F$5:$F$5098,'R$ REAJUSTADO'!$A$2:$B$44,2,FALSE)</f>
        <v>13.86</v>
      </c>
      <c r="M3938" s="51">
        <f t="shared" si="170"/>
        <v>1.3860000000000001</v>
      </c>
      <c r="N3938" s="52">
        <f>G3938*'R$ REAJUSTADO'!$E$13</f>
        <v>459.072</v>
      </c>
      <c r="O3938" s="11">
        <v>0</v>
      </c>
      <c r="P3938" s="205">
        <f t="shared" si="171"/>
        <v>460.45800000000003</v>
      </c>
      <c r="Q3938" s="201" t="s">
        <v>5171</v>
      </c>
    </row>
    <row r="3939" spans="1:17" ht="30">
      <c r="A3939" s="119" t="s">
        <v>4331</v>
      </c>
      <c r="B3939" s="6" t="s">
        <v>13</v>
      </c>
      <c r="C3939" s="148" t="s">
        <v>9239</v>
      </c>
      <c r="D3939" s="132" t="s">
        <v>3490</v>
      </c>
      <c r="E3939" s="8">
        <v>0.1</v>
      </c>
      <c r="F3939" s="166" t="s">
        <v>39</v>
      </c>
      <c r="G3939" s="9">
        <v>35.47</v>
      </c>
      <c r="I3939" s="8">
        <v>0</v>
      </c>
      <c r="L3939" s="188">
        <f>VLOOKUP('Tabela STJ'!$F$5:$F$5098,'R$ REAJUSTADO'!$A$2:$B$44,2,FALSE)</f>
        <v>13.86</v>
      </c>
      <c r="M3939" s="51">
        <f t="shared" si="170"/>
        <v>1.3860000000000001</v>
      </c>
      <c r="N3939" s="52">
        <f>G3939*'R$ REAJUSTADO'!$E$13</f>
        <v>565.39179999999999</v>
      </c>
      <c r="O3939" s="11">
        <v>0</v>
      </c>
      <c r="P3939" s="205">
        <f t="shared" si="171"/>
        <v>566.77779999999996</v>
      </c>
      <c r="Q3939" s="201" t="s">
        <v>5171</v>
      </c>
    </row>
    <row r="3940" spans="1:17" ht="25.5">
      <c r="A3940" s="119" t="s">
        <v>4331</v>
      </c>
      <c r="B3940" s="6" t="s">
        <v>13</v>
      </c>
      <c r="C3940" s="148" t="s">
        <v>9240</v>
      </c>
      <c r="D3940" s="132" t="s">
        <v>3491</v>
      </c>
      <c r="E3940" s="8">
        <v>0.1</v>
      </c>
      <c r="F3940" s="166" t="s">
        <v>39</v>
      </c>
      <c r="G3940" s="9">
        <v>11.41</v>
      </c>
      <c r="I3940" s="8">
        <v>0</v>
      </c>
      <c r="L3940" s="188">
        <f>VLOOKUP('Tabela STJ'!$F$5:$F$5098,'R$ REAJUSTADO'!$A$2:$B$44,2,FALSE)</f>
        <v>13.86</v>
      </c>
      <c r="M3940" s="51">
        <f t="shared" si="170"/>
        <v>1.3860000000000001</v>
      </c>
      <c r="N3940" s="52">
        <f>G3940*'R$ REAJUSTADO'!$E$13</f>
        <v>181.87539999999998</v>
      </c>
      <c r="O3940" s="11">
        <v>0</v>
      </c>
      <c r="P3940" s="205">
        <f t="shared" si="171"/>
        <v>183.26139999999998</v>
      </c>
      <c r="Q3940" s="201" t="s">
        <v>5171</v>
      </c>
    </row>
    <row r="3941" spans="1:17" ht="25.5">
      <c r="A3941" s="119" t="s">
        <v>4331</v>
      </c>
      <c r="B3941" s="6" t="s">
        <v>13</v>
      </c>
      <c r="C3941" s="148" t="s">
        <v>9241</v>
      </c>
      <c r="D3941" s="132" t="s">
        <v>3492</v>
      </c>
      <c r="E3941" s="8">
        <v>0.1</v>
      </c>
      <c r="F3941" s="166" t="s">
        <v>39</v>
      </c>
      <c r="G3941" s="9">
        <v>3.8</v>
      </c>
      <c r="I3941" s="8">
        <v>0</v>
      </c>
      <c r="L3941" s="188">
        <f>VLOOKUP('Tabela STJ'!$F$5:$F$5098,'R$ REAJUSTADO'!$A$2:$B$44,2,FALSE)</f>
        <v>13.86</v>
      </c>
      <c r="M3941" s="51">
        <f t="shared" si="170"/>
        <v>1.3860000000000001</v>
      </c>
      <c r="N3941" s="52">
        <f>G3941*'R$ REAJUSTADO'!$E$13</f>
        <v>60.571999999999996</v>
      </c>
      <c r="O3941" s="11">
        <v>0</v>
      </c>
      <c r="P3941" s="205">
        <f t="shared" si="171"/>
        <v>61.957999999999998</v>
      </c>
      <c r="Q3941" s="201" t="s">
        <v>5171</v>
      </c>
    </row>
    <row r="3942" spans="1:17" ht="25.5">
      <c r="A3942" s="119" t="s">
        <v>4331</v>
      </c>
      <c r="B3942" s="6" t="s">
        <v>13</v>
      </c>
      <c r="C3942" s="148" t="s">
        <v>9242</v>
      </c>
      <c r="D3942" s="132" t="s">
        <v>3493</v>
      </c>
      <c r="E3942" s="8">
        <v>0.1</v>
      </c>
      <c r="F3942" s="166" t="s">
        <v>39</v>
      </c>
      <c r="G3942" s="9">
        <v>20</v>
      </c>
      <c r="I3942" s="8">
        <v>0</v>
      </c>
      <c r="L3942" s="188">
        <f>VLOOKUP('Tabela STJ'!$F$5:$F$5098,'R$ REAJUSTADO'!$A$2:$B$44,2,FALSE)</f>
        <v>13.86</v>
      </c>
      <c r="M3942" s="51">
        <f t="shared" si="170"/>
        <v>1.3860000000000001</v>
      </c>
      <c r="N3942" s="52">
        <f>G3942*'R$ REAJUSTADO'!$E$13</f>
        <v>318.8</v>
      </c>
      <c r="O3942" s="11">
        <v>0</v>
      </c>
      <c r="P3942" s="205">
        <f t="shared" si="171"/>
        <v>320.18600000000004</v>
      </c>
      <c r="Q3942" s="201" t="s">
        <v>5171</v>
      </c>
    </row>
    <row r="3943" spans="1:17" ht="25.5">
      <c r="A3943" s="119" t="s">
        <v>4331</v>
      </c>
      <c r="B3943" s="6" t="s">
        <v>13</v>
      </c>
      <c r="C3943" s="148" t="s">
        <v>9243</v>
      </c>
      <c r="D3943" s="132" t="s">
        <v>3494</v>
      </c>
      <c r="E3943" s="8">
        <v>0.1</v>
      </c>
      <c r="F3943" s="166" t="s">
        <v>39</v>
      </c>
      <c r="G3943" s="9">
        <v>18.88</v>
      </c>
      <c r="I3943" s="8">
        <v>0</v>
      </c>
      <c r="L3943" s="188">
        <f>VLOOKUP('Tabela STJ'!$F$5:$F$5098,'R$ REAJUSTADO'!$A$2:$B$44,2,FALSE)</f>
        <v>13.86</v>
      </c>
      <c r="M3943" s="51">
        <f t="shared" si="170"/>
        <v>1.3860000000000001</v>
      </c>
      <c r="N3943" s="52">
        <f>G3943*'R$ REAJUSTADO'!$E$13</f>
        <v>300.94719999999995</v>
      </c>
      <c r="O3943" s="11">
        <v>0</v>
      </c>
      <c r="P3943" s="205">
        <f t="shared" si="171"/>
        <v>302.33319999999998</v>
      </c>
      <c r="Q3943" s="201" t="s">
        <v>5171</v>
      </c>
    </row>
    <row r="3944" spans="1:17" ht="25.5">
      <c r="A3944" s="119" t="s">
        <v>4331</v>
      </c>
      <c r="B3944" s="6" t="s">
        <v>13</v>
      </c>
      <c r="C3944" s="148" t="s">
        <v>9244</v>
      </c>
      <c r="D3944" s="132" t="s">
        <v>3495</v>
      </c>
      <c r="E3944" s="8">
        <v>0.1</v>
      </c>
      <c r="F3944" s="166" t="s">
        <v>39</v>
      </c>
      <c r="G3944" s="9">
        <v>18.88</v>
      </c>
      <c r="I3944" s="8">
        <v>0</v>
      </c>
      <c r="L3944" s="188">
        <f>VLOOKUP('Tabela STJ'!$F$5:$F$5098,'R$ REAJUSTADO'!$A$2:$B$44,2,FALSE)</f>
        <v>13.86</v>
      </c>
      <c r="M3944" s="51">
        <f t="shared" si="170"/>
        <v>1.3860000000000001</v>
      </c>
      <c r="N3944" s="52">
        <f>G3944*'R$ REAJUSTADO'!$E$13</f>
        <v>300.94719999999995</v>
      </c>
      <c r="O3944" s="11">
        <v>0</v>
      </c>
      <c r="P3944" s="205">
        <f t="shared" si="171"/>
        <v>302.33319999999998</v>
      </c>
      <c r="Q3944" s="201" t="s">
        <v>5171</v>
      </c>
    </row>
    <row r="3945" spans="1:17" ht="30">
      <c r="A3945" s="119" t="s">
        <v>4331</v>
      </c>
      <c r="B3945" s="6" t="s">
        <v>13</v>
      </c>
      <c r="C3945" s="148" t="s">
        <v>9245</v>
      </c>
      <c r="D3945" s="132" t="s">
        <v>3496</v>
      </c>
      <c r="E3945" s="8">
        <v>1</v>
      </c>
      <c r="F3945" s="166" t="s">
        <v>43</v>
      </c>
      <c r="I3945" s="8">
        <v>0</v>
      </c>
      <c r="L3945" s="188">
        <f>VLOOKUP('Tabela STJ'!$F$5:$F$5098,'R$ REAJUSTADO'!$A$2:$B$44,2,FALSE)</f>
        <v>27.72</v>
      </c>
      <c r="M3945" s="51">
        <f t="shared" si="170"/>
        <v>27.72</v>
      </c>
      <c r="N3945" s="52">
        <f>G3945*'R$ REAJUSTADO'!$E$13</f>
        <v>0</v>
      </c>
      <c r="O3945" s="11">
        <v>0</v>
      </c>
      <c r="P3945" s="205">
        <f t="shared" si="171"/>
        <v>27.72</v>
      </c>
      <c r="Q3945" s="201" t="s">
        <v>5171</v>
      </c>
    </row>
    <row r="3946" spans="1:17" ht="25.5">
      <c r="A3946" s="119" t="s">
        <v>4331</v>
      </c>
      <c r="B3946" s="6" t="s">
        <v>13</v>
      </c>
      <c r="C3946" s="148" t="s">
        <v>9246</v>
      </c>
      <c r="D3946" s="132" t="s">
        <v>3497</v>
      </c>
      <c r="E3946" s="8">
        <v>0.1</v>
      </c>
      <c r="F3946" s="166" t="s">
        <v>39</v>
      </c>
      <c r="G3946" s="9">
        <v>0.51</v>
      </c>
      <c r="I3946" s="8">
        <v>0</v>
      </c>
      <c r="L3946" s="188">
        <f>VLOOKUP('Tabela STJ'!$F$5:$F$5098,'R$ REAJUSTADO'!$A$2:$B$44,2,FALSE)</f>
        <v>13.86</v>
      </c>
      <c r="M3946" s="51">
        <f t="shared" si="170"/>
        <v>1.3860000000000001</v>
      </c>
      <c r="N3946" s="52">
        <f>G3946*'R$ REAJUSTADO'!$E$13</f>
        <v>8.1294000000000004</v>
      </c>
      <c r="O3946" s="11">
        <v>0</v>
      </c>
      <c r="P3946" s="205">
        <f t="shared" si="171"/>
        <v>9.5153999999999996</v>
      </c>
      <c r="Q3946" s="201" t="s">
        <v>5171</v>
      </c>
    </row>
    <row r="3947" spans="1:17" ht="25.5">
      <c r="A3947" s="119" t="s">
        <v>4331</v>
      </c>
      <c r="B3947" s="6" t="s">
        <v>13</v>
      </c>
      <c r="C3947" s="148" t="s">
        <v>9247</v>
      </c>
      <c r="D3947" s="132" t="s">
        <v>3498</v>
      </c>
      <c r="E3947" s="8">
        <v>0.1</v>
      </c>
      <c r="F3947" s="166" t="s">
        <v>39</v>
      </c>
      <c r="G3947" s="9">
        <v>0.76</v>
      </c>
      <c r="I3947" s="8">
        <v>0</v>
      </c>
      <c r="L3947" s="188">
        <f>VLOOKUP('Tabela STJ'!$F$5:$F$5098,'R$ REAJUSTADO'!$A$2:$B$44,2,FALSE)</f>
        <v>13.86</v>
      </c>
      <c r="M3947" s="51">
        <f t="shared" si="170"/>
        <v>1.3860000000000001</v>
      </c>
      <c r="N3947" s="52">
        <f>G3947*'R$ REAJUSTADO'!$E$13</f>
        <v>12.1144</v>
      </c>
      <c r="O3947" s="11">
        <v>0</v>
      </c>
      <c r="P3947" s="205">
        <f t="shared" si="171"/>
        <v>13.500399999999999</v>
      </c>
      <c r="Q3947" s="201" t="s">
        <v>5171</v>
      </c>
    </row>
    <row r="3948" spans="1:17" ht="25.5">
      <c r="A3948" s="119" t="s">
        <v>4331</v>
      </c>
      <c r="B3948" s="6" t="s">
        <v>13</v>
      </c>
      <c r="C3948" s="148" t="s">
        <v>9248</v>
      </c>
      <c r="D3948" s="132" t="s">
        <v>3499</v>
      </c>
      <c r="E3948" s="8">
        <v>1</v>
      </c>
      <c r="F3948" s="166" t="s">
        <v>47</v>
      </c>
      <c r="I3948" s="8">
        <v>0</v>
      </c>
      <c r="L3948" s="188">
        <f>VLOOKUP('Tabela STJ'!$F$5:$F$5098,'R$ REAJUSTADO'!$A$2:$B$44,2,FALSE)</f>
        <v>282.70999999999998</v>
      </c>
      <c r="M3948" s="51">
        <f t="shared" si="170"/>
        <v>282.70999999999998</v>
      </c>
      <c r="N3948" s="52">
        <f>G3948*'R$ REAJUSTADO'!$E$13</f>
        <v>0</v>
      </c>
      <c r="O3948" s="11">
        <v>0</v>
      </c>
      <c r="P3948" s="205">
        <f t="shared" si="171"/>
        <v>282.70999999999998</v>
      </c>
      <c r="Q3948" s="201" t="s">
        <v>5171</v>
      </c>
    </row>
    <row r="3949" spans="1:17" ht="30">
      <c r="A3949" s="119" t="s">
        <v>4331</v>
      </c>
      <c r="B3949" s="6" t="s">
        <v>13</v>
      </c>
      <c r="C3949" s="148" t="s">
        <v>9249</v>
      </c>
      <c r="D3949" s="132" t="s">
        <v>3396</v>
      </c>
      <c r="E3949" s="8">
        <v>0.5</v>
      </c>
      <c r="F3949" s="166" t="s">
        <v>39</v>
      </c>
      <c r="G3949" s="9">
        <v>8.1</v>
      </c>
      <c r="I3949" s="8">
        <v>0</v>
      </c>
      <c r="L3949" s="188">
        <f>VLOOKUP('Tabela STJ'!$F$5:$F$5098,'R$ REAJUSTADO'!$A$2:$B$44,2,FALSE)</f>
        <v>13.86</v>
      </c>
      <c r="M3949" s="51">
        <f t="shared" si="170"/>
        <v>6.93</v>
      </c>
      <c r="N3949" s="52">
        <f>G3949*'R$ REAJUSTADO'!$E$13</f>
        <v>129.114</v>
      </c>
      <c r="O3949" s="11">
        <v>0</v>
      </c>
      <c r="P3949" s="205">
        <f t="shared" si="171"/>
        <v>136.04400000000001</v>
      </c>
      <c r="Q3949" s="201" t="s">
        <v>5171</v>
      </c>
    </row>
    <row r="3950" spans="1:17" ht="30">
      <c r="A3950" s="119" t="s">
        <v>4331</v>
      </c>
      <c r="B3950" s="6" t="s">
        <v>13</v>
      </c>
      <c r="C3950" s="148" t="s">
        <v>9250</v>
      </c>
      <c r="D3950" s="132" t="s">
        <v>3397</v>
      </c>
      <c r="E3950" s="8">
        <v>0.5</v>
      </c>
      <c r="F3950" s="166" t="s">
        <v>39</v>
      </c>
      <c r="G3950" s="9">
        <v>24.3</v>
      </c>
      <c r="I3950" s="8">
        <v>0</v>
      </c>
      <c r="L3950" s="188">
        <f>VLOOKUP('Tabela STJ'!$F$5:$F$5098,'R$ REAJUSTADO'!$A$2:$B$44,2,FALSE)</f>
        <v>13.86</v>
      </c>
      <c r="M3950" s="51">
        <f t="shared" si="170"/>
        <v>6.93</v>
      </c>
      <c r="N3950" s="52">
        <f>G3950*'R$ REAJUSTADO'!$E$13</f>
        <v>387.34199999999998</v>
      </c>
      <c r="O3950" s="11">
        <v>0</v>
      </c>
      <c r="P3950" s="205">
        <f t="shared" si="171"/>
        <v>394.27199999999999</v>
      </c>
      <c r="Q3950" s="201" t="s">
        <v>5171</v>
      </c>
    </row>
    <row r="3951" spans="1:17" ht="25.5">
      <c r="A3951" s="119" t="s">
        <v>4331</v>
      </c>
      <c r="B3951" s="6" t="s">
        <v>13</v>
      </c>
      <c r="C3951" s="148" t="s">
        <v>9251</v>
      </c>
      <c r="D3951" s="132" t="s">
        <v>3422</v>
      </c>
      <c r="E3951" s="8">
        <v>0.1</v>
      </c>
      <c r="F3951" s="166" t="s">
        <v>39</v>
      </c>
      <c r="G3951" s="9">
        <v>11.87</v>
      </c>
      <c r="H3951" s="12"/>
      <c r="I3951" s="8">
        <v>0</v>
      </c>
      <c r="L3951" s="188">
        <f>VLOOKUP('Tabela STJ'!$F$5:$F$5098,'R$ REAJUSTADO'!$A$2:$B$44,2,FALSE)</f>
        <v>13.86</v>
      </c>
      <c r="M3951" s="51">
        <f t="shared" si="170"/>
        <v>1.3860000000000001</v>
      </c>
      <c r="N3951" s="52">
        <f>G3951*'R$ REAJUSTADO'!$E$13</f>
        <v>189.20779999999999</v>
      </c>
      <c r="O3951" s="11">
        <v>0</v>
      </c>
      <c r="P3951" s="205">
        <f t="shared" si="171"/>
        <v>190.59379999999999</v>
      </c>
      <c r="Q3951" s="201" t="s">
        <v>5171</v>
      </c>
    </row>
    <row r="3952" spans="1:17" ht="25.5">
      <c r="A3952" s="119" t="s">
        <v>4331</v>
      </c>
      <c r="B3952" s="6" t="s">
        <v>13</v>
      </c>
      <c r="C3952" s="148" t="s">
        <v>9252</v>
      </c>
      <c r="D3952" s="132" t="s">
        <v>3423</v>
      </c>
      <c r="E3952" s="8">
        <v>0.1</v>
      </c>
      <c r="F3952" s="166" t="s">
        <v>39</v>
      </c>
      <c r="G3952" s="9">
        <v>16.96</v>
      </c>
      <c r="H3952" s="12"/>
      <c r="I3952" s="8">
        <v>0</v>
      </c>
      <c r="L3952" s="188">
        <f>VLOOKUP('Tabela STJ'!$F$5:$F$5098,'R$ REAJUSTADO'!$A$2:$B$44,2,FALSE)</f>
        <v>13.86</v>
      </c>
      <c r="M3952" s="51">
        <f t="shared" si="170"/>
        <v>1.3860000000000001</v>
      </c>
      <c r="N3952" s="52">
        <f>G3952*'R$ REAJUSTADO'!$E$13</f>
        <v>270.3424</v>
      </c>
      <c r="O3952" s="11">
        <v>0</v>
      </c>
      <c r="P3952" s="205">
        <f t="shared" si="171"/>
        <v>271.72840000000002</v>
      </c>
      <c r="Q3952" s="201" t="s">
        <v>5171</v>
      </c>
    </row>
    <row r="3953" spans="1:17" ht="25.5">
      <c r="A3953" s="119" t="s">
        <v>4331</v>
      </c>
      <c r="B3953" s="6" t="s">
        <v>13</v>
      </c>
      <c r="C3953" s="148" t="s">
        <v>9253</v>
      </c>
      <c r="D3953" s="132" t="s">
        <v>3406</v>
      </c>
      <c r="E3953" s="8">
        <v>1</v>
      </c>
      <c r="F3953" s="166" t="s">
        <v>50</v>
      </c>
      <c r="G3953" s="9">
        <v>456.16</v>
      </c>
      <c r="L3953" s="188">
        <f>VLOOKUP('Tabela STJ'!$F$5:$F$5098,'R$ REAJUSTADO'!$A$2:$B$44,2,FALSE)</f>
        <v>88.7</v>
      </c>
      <c r="M3953" s="51">
        <f t="shared" si="170"/>
        <v>88.7</v>
      </c>
      <c r="N3953" s="52">
        <f>G3953*'R$ REAJUSTADO'!$E$13</f>
        <v>7271.1904000000004</v>
      </c>
      <c r="O3953" s="11">
        <v>0</v>
      </c>
      <c r="P3953" s="205">
        <f t="shared" si="171"/>
        <v>7359.8904000000002</v>
      </c>
      <c r="Q3953" s="201" t="s">
        <v>5171</v>
      </c>
    </row>
    <row r="3954" spans="1:17" ht="25.5">
      <c r="A3954" s="119" t="s">
        <v>4331</v>
      </c>
      <c r="B3954" s="6" t="s">
        <v>13</v>
      </c>
      <c r="C3954" s="148" t="s">
        <v>9254</v>
      </c>
      <c r="D3954" s="132" t="s">
        <v>3400</v>
      </c>
      <c r="E3954" s="8">
        <v>0.1</v>
      </c>
      <c r="F3954" s="166" t="s">
        <v>39</v>
      </c>
      <c r="G3954" s="9">
        <v>0.55800000000000005</v>
      </c>
      <c r="L3954" s="188">
        <f>VLOOKUP('Tabela STJ'!$F$5:$F$5098,'R$ REAJUSTADO'!$A$2:$B$44,2,FALSE)</f>
        <v>13.86</v>
      </c>
      <c r="M3954" s="51">
        <f t="shared" si="170"/>
        <v>1.3860000000000001</v>
      </c>
      <c r="N3954" s="52">
        <f>G3954*'R$ REAJUSTADO'!$E$13</f>
        <v>8.89452</v>
      </c>
      <c r="O3954" s="11">
        <v>0</v>
      </c>
      <c r="P3954" s="205">
        <f t="shared" si="171"/>
        <v>10.280519999999999</v>
      </c>
      <c r="Q3954" s="201" t="s">
        <v>5171</v>
      </c>
    </row>
    <row r="3955" spans="1:17" ht="25.5">
      <c r="A3955" s="119" t="s">
        <v>4331</v>
      </c>
      <c r="B3955" s="6" t="s">
        <v>13</v>
      </c>
      <c r="C3955" s="148" t="s">
        <v>9255</v>
      </c>
      <c r="D3955" s="132" t="s">
        <v>3401</v>
      </c>
      <c r="E3955" s="8">
        <v>1</v>
      </c>
      <c r="F3955" s="166" t="s">
        <v>196</v>
      </c>
      <c r="G3955" s="9">
        <v>104</v>
      </c>
      <c r="L3955" s="188">
        <f>VLOOKUP('Tabela STJ'!$F$5:$F$5098,'R$ REAJUSTADO'!$A$2:$B$44,2,FALSE)</f>
        <v>353.41</v>
      </c>
      <c r="M3955" s="51">
        <f t="shared" si="170"/>
        <v>353.41</v>
      </c>
      <c r="N3955" s="52">
        <f>G3955*'R$ REAJUSTADO'!$E$13</f>
        <v>1657.76</v>
      </c>
      <c r="O3955" s="11">
        <v>0</v>
      </c>
      <c r="P3955" s="205">
        <f t="shared" si="171"/>
        <v>2011.17</v>
      </c>
      <c r="Q3955" s="201" t="s">
        <v>5171</v>
      </c>
    </row>
    <row r="3956" spans="1:17" ht="25.5">
      <c r="A3956" s="119" t="s">
        <v>4331</v>
      </c>
      <c r="B3956" s="6" t="s">
        <v>13</v>
      </c>
      <c r="C3956" s="148" t="s">
        <v>9256</v>
      </c>
      <c r="D3956" s="132" t="s">
        <v>3402</v>
      </c>
      <c r="E3956" s="8">
        <v>1</v>
      </c>
      <c r="F3956" s="166" t="s">
        <v>32</v>
      </c>
      <c r="G3956" s="9">
        <v>4.3499999999999996</v>
      </c>
      <c r="L3956" s="188">
        <f>VLOOKUP('Tabela STJ'!$F$5:$F$5098,'R$ REAJUSTADO'!$A$2:$B$44,2,FALSE)</f>
        <v>41.58</v>
      </c>
      <c r="M3956" s="51">
        <f t="shared" si="170"/>
        <v>41.58</v>
      </c>
      <c r="N3956" s="52">
        <f>G3956*'R$ REAJUSTADO'!$E$13</f>
        <v>69.338999999999999</v>
      </c>
      <c r="O3956" s="11">
        <v>0</v>
      </c>
      <c r="P3956" s="205">
        <f t="shared" si="171"/>
        <v>110.919</v>
      </c>
      <c r="Q3956" s="201" t="s">
        <v>5171</v>
      </c>
    </row>
    <row r="3957" spans="1:17" ht="25.5">
      <c r="A3957" s="119" t="s">
        <v>4331</v>
      </c>
      <c r="B3957" s="6" t="s">
        <v>13</v>
      </c>
      <c r="C3957" s="148" t="s">
        <v>9257</v>
      </c>
      <c r="D3957" s="132" t="s">
        <v>3403</v>
      </c>
      <c r="E3957" s="8">
        <v>1</v>
      </c>
      <c r="F3957" s="166" t="s">
        <v>43</v>
      </c>
      <c r="G3957" s="9">
        <v>28.18</v>
      </c>
      <c r="L3957" s="188">
        <f>VLOOKUP('Tabela STJ'!$F$5:$F$5098,'R$ REAJUSTADO'!$A$2:$B$44,2,FALSE)</f>
        <v>27.72</v>
      </c>
      <c r="M3957" s="51">
        <f t="shared" si="170"/>
        <v>27.72</v>
      </c>
      <c r="N3957" s="52">
        <f>G3957*'R$ REAJUSTADO'!$E$13</f>
        <v>449.18919999999997</v>
      </c>
      <c r="O3957" s="11">
        <v>0</v>
      </c>
      <c r="P3957" s="205">
        <f t="shared" si="171"/>
        <v>476.90919999999994</v>
      </c>
      <c r="Q3957" s="201" t="s">
        <v>5171</v>
      </c>
    </row>
    <row r="3958" spans="1:17" ht="30">
      <c r="A3958" s="119" t="s">
        <v>4331</v>
      </c>
      <c r="B3958" s="6" t="s">
        <v>13</v>
      </c>
      <c r="C3958" s="148" t="s">
        <v>9258</v>
      </c>
      <c r="D3958" s="132" t="s">
        <v>4271</v>
      </c>
      <c r="E3958" s="8">
        <v>0.2</v>
      </c>
      <c r="F3958" s="166" t="s">
        <v>39</v>
      </c>
      <c r="G3958" s="9">
        <v>1.73</v>
      </c>
      <c r="L3958" s="188">
        <f>VLOOKUP('Tabela STJ'!$F$5:$F$5098,'R$ REAJUSTADO'!$A$2:$B$44,2,FALSE)</f>
        <v>13.86</v>
      </c>
      <c r="M3958" s="51">
        <f t="shared" si="170"/>
        <v>2.7720000000000002</v>
      </c>
      <c r="N3958" s="52">
        <f>G3958*'R$ REAJUSTADO'!$E$13</f>
        <v>27.5762</v>
      </c>
      <c r="O3958" s="11">
        <v>0</v>
      </c>
      <c r="P3958" s="205">
        <f t="shared" si="171"/>
        <v>30.348199999999999</v>
      </c>
      <c r="Q3958" s="201" t="s">
        <v>5171</v>
      </c>
    </row>
    <row r="3959" spans="1:17" ht="45">
      <c r="A3959" s="119" t="s">
        <v>4331</v>
      </c>
      <c r="B3959" s="6" t="s">
        <v>13</v>
      </c>
      <c r="C3959" s="148" t="s">
        <v>9259</v>
      </c>
      <c r="D3959" s="132" t="s">
        <v>3420</v>
      </c>
      <c r="E3959" s="8">
        <v>0.3</v>
      </c>
      <c r="F3959" s="166" t="s">
        <v>39</v>
      </c>
      <c r="G3959" s="9">
        <v>6.24</v>
      </c>
      <c r="H3959" s="12"/>
      <c r="L3959" s="188">
        <f>VLOOKUP('Tabela STJ'!$F$5:$F$5098,'R$ REAJUSTADO'!$A$2:$B$44,2,FALSE)</f>
        <v>13.86</v>
      </c>
      <c r="M3959" s="51">
        <f t="shared" si="170"/>
        <v>4.1579999999999995</v>
      </c>
      <c r="N3959" s="52">
        <f>G3959*'R$ REAJUSTADO'!$E$13</f>
        <v>99.465599999999995</v>
      </c>
      <c r="O3959" s="11">
        <v>0</v>
      </c>
      <c r="P3959" s="205">
        <f t="shared" si="171"/>
        <v>103.6236</v>
      </c>
      <c r="Q3959" s="201" t="s">
        <v>5171</v>
      </c>
    </row>
    <row r="3960" spans="1:17" ht="30">
      <c r="A3960" s="119" t="s">
        <v>4331</v>
      </c>
      <c r="B3960" s="6" t="s">
        <v>13</v>
      </c>
      <c r="C3960" s="148" t="s">
        <v>9260</v>
      </c>
      <c r="D3960" s="132" t="s">
        <v>3421</v>
      </c>
      <c r="E3960" s="8">
        <v>0.1</v>
      </c>
      <c r="F3960" s="166" t="s">
        <v>39</v>
      </c>
      <c r="G3960" s="9">
        <v>2.17</v>
      </c>
      <c r="H3960" s="12"/>
      <c r="L3960" s="188">
        <f>VLOOKUP('Tabela STJ'!$F$5:$F$5098,'R$ REAJUSTADO'!$A$2:$B$44,2,FALSE)</f>
        <v>13.86</v>
      </c>
      <c r="M3960" s="51">
        <f t="shared" si="170"/>
        <v>1.3860000000000001</v>
      </c>
      <c r="N3960" s="52">
        <f>G3960*'R$ REAJUSTADO'!$E$13</f>
        <v>34.589799999999997</v>
      </c>
      <c r="O3960" s="11">
        <v>0</v>
      </c>
      <c r="P3960" s="205">
        <f t="shared" si="171"/>
        <v>35.9758</v>
      </c>
      <c r="Q3960" s="201" t="s">
        <v>5171</v>
      </c>
    </row>
    <row r="3961" spans="1:17" ht="30">
      <c r="A3961" s="119" t="s">
        <v>4331</v>
      </c>
      <c r="B3961" s="6" t="s">
        <v>13</v>
      </c>
      <c r="C3961" s="148" t="s">
        <v>9261</v>
      </c>
      <c r="D3961" s="132" t="s">
        <v>3485</v>
      </c>
      <c r="E3961" s="8">
        <v>0.1</v>
      </c>
      <c r="F3961" s="166" t="s">
        <v>39</v>
      </c>
      <c r="G3961" s="9">
        <v>0.55800000000000005</v>
      </c>
      <c r="L3961" s="188">
        <f>VLOOKUP('Tabela STJ'!$F$5:$F$5098,'R$ REAJUSTADO'!$A$2:$B$44,2,FALSE)</f>
        <v>13.86</v>
      </c>
      <c r="M3961" s="51">
        <f t="shared" si="170"/>
        <v>1.3860000000000001</v>
      </c>
      <c r="N3961" s="52">
        <f>G3961*'R$ REAJUSTADO'!$E$13</f>
        <v>8.89452</v>
      </c>
      <c r="O3961" s="11">
        <v>0</v>
      </c>
      <c r="P3961" s="205">
        <f t="shared" si="171"/>
        <v>10.280519999999999</v>
      </c>
      <c r="Q3961" s="201" t="s">
        <v>5171</v>
      </c>
    </row>
    <row r="3962" spans="1:17" ht="25.5">
      <c r="A3962" s="119" t="s">
        <v>4331</v>
      </c>
      <c r="B3962" s="6" t="s">
        <v>13</v>
      </c>
      <c r="C3962" s="148" t="s">
        <v>9262</v>
      </c>
      <c r="D3962" s="132" t="s">
        <v>3382</v>
      </c>
      <c r="E3962" s="8">
        <v>1</v>
      </c>
      <c r="F3962" s="166" t="s">
        <v>47</v>
      </c>
      <c r="H3962" s="12"/>
      <c r="I3962" s="8" t="s">
        <v>4296</v>
      </c>
      <c r="L3962" s="188">
        <f>VLOOKUP('Tabela STJ'!$F$5:$F$5098,'R$ REAJUSTADO'!$A$2:$B$44,2,FALSE)</f>
        <v>282.70999999999998</v>
      </c>
      <c r="M3962" s="51">
        <f t="shared" si="170"/>
        <v>282.70999999999998</v>
      </c>
      <c r="N3962" s="52">
        <f>G3962*'R$ REAJUSTADO'!$E$13</f>
        <v>0</v>
      </c>
      <c r="O3962" s="11">
        <v>0</v>
      </c>
      <c r="P3962" s="205">
        <f t="shared" si="171"/>
        <v>282.70999999999998</v>
      </c>
      <c r="Q3962" s="201" t="s">
        <v>5171</v>
      </c>
    </row>
    <row r="3963" spans="1:17" ht="25.5">
      <c r="A3963" s="119" t="s">
        <v>4331</v>
      </c>
      <c r="B3963" s="6" t="s">
        <v>13</v>
      </c>
      <c r="C3963" s="148" t="s">
        <v>9263</v>
      </c>
      <c r="D3963" s="132" t="s">
        <v>3384</v>
      </c>
      <c r="E3963" s="8">
        <v>0.25</v>
      </c>
      <c r="F3963" s="166" t="s">
        <v>39</v>
      </c>
      <c r="G3963" s="9">
        <v>25.245000000000001</v>
      </c>
      <c r="H3963" s="12"/>
      <c r="L3963" s="188">
        <f>VLOOKUP('Tabela STJ'!$F$5:$F$5098,'R$ REAJUSTADO'!$A$2:$B$44,2,FALSE)</f>
        <v>13.86</v>
      </c>
      <c r="M3963" s="51">
        <f t="shared" si="170"/>
        <v>3.4649999999999999</v>
      </c>
      <c r="N3963" s="52">
        <f>G3963*'R$ REAJUSTADO'!$E$13</f>
        <v>402.40530000000001</v>
      </c>
      <c r="O3963" s="11">
        <v>0</v>
      </c>
      <c r="P3963" s="205">
        <f t="shared" si="171"/>
        <v>405.87029999999999</v>
      </c>
      <c r="Q3963" s="201" t="s">
        <v>5171</v>
      </c>
    </row>
    <row r="3964" spans="1:17" ht="25.5">
      <c r="A3964" s="119" t="s">
        <v>4331</v>
      </c>
      <c r="B3964" s="6" t="s">
        <v>13</v>
      </c>
      <c r="C3964" s="148" t="s">
        <v>9264</v>
      </c>
      <c r="D3964" s="132" t="s">
        <v>3386</v>
      </c>
      <c r="E3964" s="8">
        <v>0.1</v>
      </c>
      <c r="F3964" s="166" t="s">
        <v>39</v>
      </c>
      <c r="G3964" s="9">
        <v>62.4</v>
      </c>
      <c r="H3964" s="12"/>
      <c r="L3964" s="188">
        <f>VLOOKUP('Tabela STJ'!$F$5:$F$5098,'R$ REAJUSTADO'!$A$2:$B$44,2,FALSE)</f>
        <v>13.86</v>
      </c>
      <c r="M3964" s="51">
        <f t="shared" ref="M3964:M3988" si="172">L3964*E3964</f>
        <v>1.3860000000000001</v>
      </c>
      <c r="N3964" s="52">
        <f>G3964*'R$ REAJUSTADO'!$E$13</f>
        <v>994.65599999999995</v>
      </c>
      <c r="O3964" s="11">
        <v>0</v>
      </c>
      <c r="P3964" s="205">
        <f t="shared" si="171"/>
        <v>996.04199999999992</v>
      </c>
      <c r="Q3964" s="201" t="s">
        <v>5171</v>
      </c>
    </row>
    <row r="3965" spans="1:17" ht="25.5">
      <c r="A3965" s="119" t="s">
        <v>4331</v>
      </c>
      <c r="B3965" s="6" t="s">
        <v>13</v>
      </c>
      <c r="C3965" s="148" t="s">
        <v>9265</v>
      </c>
      <c r="D3965" s="132" t="s">
        <v>3387</v>
      </c>
      <c r="E3965" s="8">
        <v>0.1</v>
      </c>
      <c r="F3965" s="166" t="s">
        <v>39</v>
      </c>
      <c r="G3965" s="9">
        <v>62.4</v>
      </c>
      <c r="H3965" s="12"/>
      <c r="L3965" s="188">
        <f>VLOOKUP('Tabela STJ'!$F$5:$F$5098,'R$ REAJUSTADO'!$A$2:$B$44,2,FALSE)</f>
        <v>13.86</v>
      </c>
      <c r="M3965" s="51">
        <f t="shared" si="172"/>
        <v>1.3860000000000001</v>
      </c>
      <c r="N3965" s="52">
        <f>G3965*'R$ REAJUSTADO'!$E$13</f>
        <v>994.65599999999995</v>
      </c>
      <c r="O3965" s="11">
        <v>0</v>
      </c>
      <c r="P3965" s="205">
        <f t="shared" ref="P3965:P3988" si="173">SUM(M3965:O3965)</f>
        <v>996.04199999999992</v>
      </c>
      <c r="Q3965" s="201" t="s">
        <v>5171</v>
      </c>
    </row>
    <row r="3966" spans="1:17" ht="25.5">
      <c r="A3966" s="119" t="s">
        <v>4331</v>
      </c>
      <c r="B3966" s="6" t="s">
        <v>13</v>
      </c>
      <c r="C3966" s="148" t="s">
        <v>9266</v>
      </c>
      <c r="D3966" s="132" t="s">
        <v>3388</v>
      </c>
      <c r="E3966" s="8">
        <v>0.1</v>
      </c>
      <c r="F3966" s="166" t="s">
        <v>39</v>
      </c>
      <c r="G3966" s="9">
        <v>62.4</v>
      </c>
      <c r="H3966" s="12"/>
      <c r="I3966" s="10"/>
      <c r="L3966" s="188">
        <f>VLOOKUP('Tabela STJ'!$F$5:$F$5098,'R$ REAJUSTADO'!$A$2:$B$44,2,FALSE)</f>
        <v>13.86</v>
      </c>
      <c r="M3966" s="51">
        <f t="shared" si="172"/>
        <v>1.3860000000000001</v>
      </c>
      <c r="N3966" s="52">
        <f>G3966*'R$ REAJUSTADO'!$E$13</f>
        <v>994.65599999999995</v>
      </c>
      <c r="O3966" s="11">
        <v>0</v>
      </c>
      <c r="P3966" s="205">
        <f t="shared" si="173"/>
        <v>996.04199999999992</v>
      </c>
      <c r="Q3966" s="201" t="s">
        <v>5171</v>
      </c>
    </row>
    <row r="3967" spans="1:17" ht="30">
      <c r="A3967" s="119" t="s">
        <v>4331</v>
      </c>
      <c r="B3967" s="6" t="s">
        <v>13</v>
      </c>
      <c r="C3967" s="148" t="s">
        <v>9267</v>
      </c>
      <c r="D3967" s="132" t="s">
        <v>3392</v>
      </c>
      <c r="E3967" s="8">
        <v>1</v>
      </c>
      <c r="F3967" s="170" t="s">
        <v>47</v>
      </c>
      <c r="G3967" s="9">
        <v>101</v>
      </c>
      <c r="H3967" s="12"/>
      <c r="L3967" s="188">
        <f>VLOOKUP('Tabela STJ'!$F$5:$F$5098,'R$ REAJUSTADO'!$A$2:$B$44,2,FALSE)</f>
        <v>282.70999999999998</v>
      </c>
      <c r="M3967" s="51">
        <f t="shared" si="172"/>
        <v>282.70999999999998</v>
      </c>
      <c r="N3967" s="52">
        <f>G3967*'R$ REAJUSTADO'!$E$13</f>
        <v>1609.94</v>
      </c>
      <c r="O3967" s="11">
        <v>0</v>
      </c>
      <c r="P3967" s="205">
        <f t="shared" si="173"/>
        <v>1892.65</v>
      </c>
      <c r="Q3967" s="201" t="s">
        <v>5171</v>
      </c>
    </row>
    <row r="3968" spans="1:17" ht="30">
      <c r="A3968" s="119" t="s">
        <v>4331</v>
      </c>
      <c r="B3968" s="6" t="s">
        <v>13</v>
      </c>
      <c r="C3968" s="148" t="s">
        <v>9268</v>
      </c>
      <c r="D3968" s="132" t="s">
        <v>4270</v>
      </c>
      <c r="E3968" s="8">
        <v>0.1</v>
      </c>
      <c r="F3968" s="166" t="s">
        <v>39</v>
      </c>
      <c r="G3968" s="9">
        <v>3.177</v>
      </c>
      <c r="H3968" s="12"/>
      <c r="L3968" s="188">
        <f>VLOOKUP('Tabela STJ'!$F$5:$F$5098,'R$ REAJUSTADO'!$A$2:$B$44,2,FALSE)</f>
        <v>13.86</v>
      </c>
      <c r="M3968" s="51">
        <f t="shared" si="172"/>
        <v>1.3860000000000001</v>
      </c>
      <c r="N3968" s="52">
        <f>G3968*'R$ REAJUSTADO'!$E$13</f>
        <v>50.641379999999998</v>
      </c>
      <c r="O3968" s="11">
        <v>0</v>
      </c>
      <c r="P3968" s="205">
        <f t="shared" si="173"/>
        <v>52.027380000000001</v>
      </c>
      <c r="Q3968" s="201" t="s">
        <v>5171</v>
      </c>
    </row>
    <row r="3969" spans="1:17" ht="30">
      <c r="A3969" s="119" t="s">
        <v>4331</v>
      </c>
      <c r="B3969" s="6" t="s">
        <v>13</v>
      </c>
      <c r="C3969" s="148" t="s">
        <v>9269</v>
      </c>
      <c r="D3969" s="132" t="s">
        <v>3394</v>
      </c>
      <c r="E3969" s="8">
        <v>0.1</v>
      </c>
      <c r="F3969" s="166" t="s">
        <v>39</v>
      </c>
      <c r="G3969" s="9">
        <v>3.177</v>
      </c>
      <c r="L3969" s="188">
        <f>VLOOKUP('Tabela STJ'!$F$5:$F$5098,'R$ REAJUSTADO'!$A$2:$B$44,2,FALSE)</f>
        <v>13.86</v>
      </c>
      <c r="M3969" s="51">
        <f t="shared" si="172"/>
        <v>1.3860000000000001</v>
      </c>
      <c r="N3969" s="52">
        <f>G3969*'R$ REAJUSTADO'!$E$13</f>
        <v>50.641379999999998</v>
      </c>
      <c r="O3969" s="11">
        <v>0</v>
      </c>
      <c r="P3969" s="205">
        <f t="shared" si="173"/>
        <v>52.027380000000001</v>
      </c>
      <c r="Q3969" s="201" t="s">
        <v>5171</v>
      </c>
    </row>
    <row r="3970" spans="1:17" ht="30">
      <c r="A3970" s="119" t="s">
        <v>4331</v>
      </c>
      <c r="B3970" s="6" t="s">
        <v>13</v>
      </c>
      <c r="C3970" s="148" t="s">
        <v>9270</v>
      </c>
      <c r="D3970" s="132" t="s">
        <v>3395</v>
      </c>
      <c r="E3970" s="8">
        <v>1</v>
      </c>
      <c r="F3970" s="166" t="s">
        <v>47</v>
      </c>
      <c r="L3970" s="188">
        <f>VLOOKUP('Tabela STJ'!$F$5:$F$5098,'R$ REAJUSTADO'!$A$2:$B$44,2,FALSE)</f>
        <v>282.70999999999998</v>
      </c>
      <c r="M3970" s="51">
        <f t="shared" si="172"/>
        <v>282.70999999999998</v>
      </c>
      <c r="N3970" s="52">
        <f>G3970*'R$ REAJUSTADO'!$E$13</f>
        <v>0</v>
      </c>
      <c r="O3970" s="11">
        <v>0</v>
      </c>
      <c r="P3970" s="205">
        <f t="shared" si="173"/>
        <v>282.70999999999998</v>
      </c>
      <c r="Q3970" s="201" t="s">
        <v>5171</v>
      </c>
    </row>
    <row r="3971" spans="1:17" ht="25.5">
      <c r="A3971" s="119" t="s">
        <v>4331</v>
      </c>
      <c r="B3971" s="6" t="s">
        <v>13</v>
      </c>
      <c r="C3971" s="148" t="s">
        <v>9271</v>
      </c>
      <c r="D3971" s="132" t="s">
        <v>3430</v>
      </c>
      <c r="E3971" s="8">
        <v>0.25</v>
      </c>
      <c r="F3971" s="166" t="s">
        <v>39</v>
      </c>
      <c r="G3971" s="9">
        <v>25.245000000000001</v>
      </c>
      <c r="H3971" s="12"/>
      <c r="L3971" s="188">
        <f>VLOOKUP('Tabela STJ'!$F$5:$F$5098,'R$ REAJUSTADO'!$A$2:$B$44,2,FALSE)</f>
        <v>13.86</v>
      </c>
      <c r="M3971" s="51">
        <f t="shared" si="172"/>
        <v>3.4649999999999999</v>
      </c>
      <c r="N3971" s="52">
        <f>G3971*'R$ REAJUSTADO'!$E$13</f>
        <v>402.40530000000001</v>
      </c>
      <c r="O3971" s="11">
        <v>0</v>
      </c>
      <c r="P3971" s="205">
        <f t="shared" si="173"/>
        <v>405.87029999999999</v>
      </c>
      <c r="Q3971" s="201" t="s">
        <v>5171</v>
      </c>
    </row>
    <row r="3972" spans="1:17" ht="25.5">
      <c r="A3972" s="119" t="s">
        <v>4331</v>
      </c>
      <c r="B3972" s="6" t="s">
        <v>13</v>
      </c>
      <c r="C3972" s="148" t="s">
        <v>9272</v>
      </c>
      <c r="D3972" s="132" t="s">
        <v>3431</v>
      </c>
      <c r="E3972" s="8">
        <v>0.25</v>
      </c>
      <c r="F3972" s="166" t="s">
        <v>39</v>
      </c>
      <c r="G3972" s="9">
        <v>25.245000000000001</v>
      </c>
      <c r="H3972" s="12"/>
      <c r="L3972" s="188">
        <f>VLOOKUP('Tabela STJ'!$F$5:$F$5098,'R$ REAJUSTADO'!$A$2:$B$44,2,FALSE)</f>
        <v>13.86</v>
      </c>
      <c r="M3972" s="51">
        <f t="shared" si="172"/>
        <v>3.4649999999999999</v>
      </c>
      <c r="N3972" s="52">
        <f>G3972*'R$ REAJUSTADO'!$E$13</f>
        <v>402.40530000000001</v>
      </c>
      <c r="O3972" s="11">
        <v>0</v>
      </c>
      <c r="P3972" s="205">
        <f t="shared" si="173"/>
        <v>405.87029999999999</v>
      </c>
      <c r="Q3972" s="201" t="s">
        <v>5171</v>
      </c>
    </row>
    <row r="3973" spans="1:17" ht="25.5">
      <c r="A3973" s="119" t="s">
        <v>4331</v>
      </c>
      <c r="B3973" s="6" t="s">
        <v>13</v>
      </c>
      <c r="C3973" s="148" t="s">
        <v>9273</v>
      </c>
      <c r="D3973" s="132" t="s">
        <v>3432</v>
      </c>
      <c r="E3973" s="8">
        <v>0.25</v>
      </c>
      <c r="F3973" s="166" t="s">
        <v>39</v>
      </c>
      <c r="G3973" s="9">
        <v>25.245000000000001</v>
      </c>
      <c r="H3973" s="12"/>
      <c r="L3973" s="188">
        <f>VLOOKUP('Tabela STJ'!$F$5:$F$5098,'R$ REAJUSTADO'!$A$2:$B$44,2,FALSE)</f>
        <v>13.86</v>
      </c>
      <c r="M3973" s="51">
        <f t="shared" si="172"/>
        <v>3.4649999999999999</v>
      </c>
      <c r="N3973" s="52">
        <f>G3973*'R$ REAJUSTADO'!$E$13</f>
        <v>402.40530000000001</v>
      </c>
      <c r="O3973" s="11">
        <v>0</v>
      </c>
      <c r="P3973" s="205">
        <f t="shared" si="173"/>
        <v>405.87029999999999</v>
      </c>
      <c r="Q3973" s="201" t="s">
        <v>5171</v>
      </c>
    </row>
    <row r="3974" spans="1:17" ht="25.5">
      <c r="A3974" s="119" t="s">
        <v>4331</v>
      </c>
      <c r="B3974" s="6" t="s">
        <v>13</v>
      </c>
      <c r="C3974" s="148" t="s">
        <v>9274</v>
      </c>
      <c r="D3974" s="132" t="s">
        <v>3433</v>
      </c>
      <c r="E3974" s="8">
        <v>0.25</v>
      </c>
      <c r="F3974" s="166" t="s">
        <v>39</v>
      </c>
      <c r="G3974" s="9">
        <v>25.245000000000001</v>
      </c>
      <c r="H3974" s="12"/>
      <c r="L3974" s="188">
        <f>VLOOKUP('Tabela STJ'!$F$5:$F$5098,'R$ REAJUSTADO'!$A$2:$B$44,2,FALSE)</f>
        <v>13.86</v>
      </c>
      <c r="M3974" s="51">
        <f t="shared" si="172"/>
        <v>3.4649999999999999</v>
      </c>
      <c r="N3974" s="52">
        <f>G3974*'R$ REAJUSTADO'!$E$13</f>
        <v>402.40530000000001</v>
      </c>
      <c r="O3974" s="11">
        <v>0</v>
      </c>
      <c r="P3974" s="205">
        <f t="shared" si="173"/>
        <v>405.87029999999999</v>
      </c>
      <c r="Q3974" s="201" t="s">
        <v>5171</v>
      </c>
    </row>
    <row r="3975" spans="1:17" ht="25.5">
      <c r="A3975" s="119" t="s">
        <v>4331</v>
      </c>
      <c r="B3975" s="6" t="s">
        <v>13</v>
      </c>
      <c r="C3975" s="148" t="s">
        <v>9275</v>
      </c>
      <c r="D3975" s="132" t="s">
        <v>3434</v>
      </c>
      <c r="E3975" s="8">
        <v>0.25</v>
      </c>
      <c r="F3975" s="166" t="s">
        <v>39</v>
      </c>
      <c r="G3975" s="9">
        <v>25.245000000000001</v>
      </c>
      <c r="H3975" s="12"/>
      <c r="L3975" s="188">
        <f>VLOOKUP('Tabela STJ'!$F$5:$F$5098,'R$ REAJUSTADO'!$A$2:$B$44,2,FALSE)</f>
        <v>13.86</v>
      </c>
      <c r="M3975" s="51">
        <f t="shared" si="172"/>
        <v>3.4649999999999999</v>
      </c>
      <c r="N3975" s="52">
        <f>G3975*'R$ REAJUSTADO'!$E$13</f>
        <v>402.40530000000001</v>
      </c>
      <c r="O3975" s="11">
        <v>0</v>
      </c>
      <c r="P3975" s="205">
        <f t="shared" si="173"/>
        <v>405.87029999999999</v>
      </c>
      <c r="Q3975" s="201" t="s">
        <v>5171</v>
      </c>
    </row>
    <row r="3976" spans="1:17" ht="25.5">
      <c r="A3976" s="119" t="s">
        <v>4331</v>
      </c>
      <c r="B3976" s="6" t="s">
        <v>13</v>
      </c>
      <c r="C3976" s="148" t="s">
        <v>9276</v>
      </c>
      <c r="D3976" s="132" t="s">
        <v>3435</v>
      </c>
      <c r="E3976" s="8">
        <v>0.25</v>
      </c>
      <c r="F3976" s="166" t="s">
        <v>39</v>
      </c>
      <c r="G3976" s="9">
        <v>25.245000000000001</v>
      </c>
      <c r="H3976" s="12"/>
      <c r="L3976" s="188">
        <f>VLOOKUP('Tabela STJ'!$F$5:$F$5098,'R$ REAJUSTADO'!$A$2:$B$44,2,FALSE)</f>
        <v>13.86</v>
      </c>
      <c r="M3976" s="51">
        <f t="shared" si="172"/>
        <v>3.4649999999999999</v>
      </c>
      <c r="N3976" s="52">
        <f>G3976*'R$ REAJUSTADO'!$E$13</f>
        <v>402.40530000000001</v>
      </c>
      <c r="O3976" s="11">
        <v>0</v>
      </c>
      <c r="P3976" s="205">
        <f t="shared" si="173"/>
        <v>405.87029999999999</v>
      </c>
      <c r="Q3976" s="201" t="s">
        <v>5171</v>
      </c>
    </row>
    <row r="3977" spans="1:17" ht="30">
      <c r="A3977" s="119" t="s">
        <v>4331</v>
      </c>
      <c r="B3977" s="6" t="s">
        <v>13</v>
      </c>
      <c r="C3977" s="148" t="s">
        <v>9277</v>
      </c>
      <c r="D3977" s="132" t="s">
        <v>3446</v>
      </c>
      <c r="E3977" s="8">
        <v>1</v>
      </c>
      <c r="F3977" s="166" t="s">
        <v>43</v>
      </c>
      <c r="G3977" s="9">
        <v>15</v>
      </c>
      <c r="H3977" s="12"/>
      <c r="L3977" s="188">
        <f>VLOOKUP('Tabela STJ'!$F$5:$F$5098,'R$ REAJUSTADO'!$A$2:$B$44,2,FALSE)</f>
        <v>27.72</v>
      </c>
      <c r="M3977" s="51">
        <f t="shared" si="172"/>
        <v>27.72</v>
      </c>
      <c r="N3977" s="52">
        <f>G3977*'R$ REAJUSTADO'!$E$13</f>
        <v>239.1</v>
      </c>
      <c r="O3977" s="11">
        <v>0</v>
      </c>
      <c r="P3977" s="205">
        <f t="shared" si="173"/>
        <v>266.82</v>
      </c>
      <c r="Q3977" s="201" t="s">
        <v>5171</v>
      </c>
    </row>
    <row r="3978" spans="1:17" ht="30">
      <c r="A3978" s="119" t="s">
        <v>4331</v>
      </c>
      <c r="B3978" s="6" t="s">
        <v>13</v>
      </c>
      <c r="C3978" s="148" t="s">
        <v>9278</v>
      </c>
      <c r="D3978" s="132" t="s">
        <v>3447</v>
      </c>
      <c r="E3978" s="8">
        <v>1</v>
      </c>
      <c r="F3978" s="166" t="s">
        <v>43</v>
      </c>
      <c r="G3978" s="9">
        <v>15</v>
      </c>
      <c r="H3978" s="12"/>
      <c r="L3978" s="188">
        <f>VLOOKUP('Tabela STJ'!$F$5:$F$5098,'R$ REAJUSTADO'!$A$2:$B$44,2,FALSE)</f>
        <v>27.72</v>
      </c>
      <c r="M3978" s="51">
        <f t="shared" si="172"/>
        <v>27.72</v>
      </c>
      <c r="N3978" s="52">
        <f>G3978*'R$ REAJUSTADO'!$E$13</f>
        <v>239.1</v>
      </c>
      <c r="O3978" s="11">
        <v>0</v>
      </c>
      <c r="P3978" s="205">
        <f t="shared" si="173"/>
        <v>266.82</v>
      </c>
      <c r="Q3978" s="201" t="s">
        <v>5171</v>
      </c>
    </row>
    <row r="3979" spans="1:17" ht="30">
      <c r="A3979" s="119" t="s">
        <v>4331</v>
      </c>
      <c r="B3979" s="6" t="s">
        <v>13</v>
      </c>
      <c r="C3979" s="148" t="s">
        <v>9279</v>
      </c>
      <c r="D3979" s="132" t="s">
        <v>3448</v>
      </c>
      <c r="E3979" s="8">
        <v>1</v>
      </c>
      <c r="F3979" s="166" t="s">
        <v>43</v>
      </c>
      <c r="G3979" s="9">
        <v>15</v>
      </c>
      <c r="H3979" s="12"/>
      <c r="L3979" s="188">
        <f>VLOOKUP('Tabela STJ'!$F$5:$F$5098,'R$ REAJUSTADO'!$A$2:$B$44,2,FALSE)</f>
        <v>27.72</v>
      </c>
      <c r="M3979" s="51">
        <f t="shared" si="172"/>
        <v>27.72</v>
      </c>
      <c r="N3979" s="52">
        <f>G3979*'R$ REAJUSTADO'!$E$13</f>
        <v>239.1</v>
      </c>
      <c r="O3979" s="11">
        <v>0</v>
      </c>
      <c r="P3979" s="205">
        <f t="shared" si="173"/>
        <v>266.82</v>
      </c>
      <c r="Q3979" s="201" t="s">
        <v>5171</v>
      </c>
    </row>
    <row r="3980" spans="1:17" ht="30">
      <c r="A3980" s="119" t="s">
        <v>4331</v>
      </c>
      <c r="B3980" s="6" t="s">
        <v>13</v>
      </c>
      <c r="C3980" s="148" t="s">
        <v>9280</v>
      </c>
      <c r="D3980" s="132" t="s">
        <v>3449</v>
      </c>
      <c r="E3980" s="8">
        <v>1</v>
      </c>
      <c r="F3980" s="166" t="s">
        <v>43</v>
      </c>
      <c r="G3980" s="9">
        <v>15</v>
      </c>
      <c r="H3980" s="12"/>
      <c r="L3980" s="188">
        <f>VLOOKUP('Tabela STJ'!$F$5:$F$5098,'R$ REAJUSTADO'!$A$2:$B$44,2,FALSE)</f>
        <v>27.72</v>
      </c>
      <c r="M3980" s="51">
        <f t="shared" si="172"/>
        <v>27.72</v>
      </c>
      <c r="N3980" s="52">
        <f>G3980*'R$ REAJUSTADO'!$E$13</f>
        <v>239.1</v>
      </c>
      <c r="O3980" s="11">
        <v>0</v>
      </c>
      <c r="P3980" s="205">
        <f t="shared" si="173"/>
        <v>266.82</v>
      </c>
      <c r="Q3980" s="201" t="s">
        <v>5171</v>
      </c>
    </row>
    <row r="3981" spans="1:17" ht="30">
      <c r="A3981" s="119" t="s">
        <v>4331</v>
      </c>
      <c r="B3981" s="6" t="s">
        <v>13</v>
      </c>
      <c r="C3981" s="148" t="s">
        <v>9281</v>
      </c>
      <c r="D3981" s="132" t="s">
        <v>3450</v>
      </c>
      <c r="E3981" s="8">
        <v>1</v>
      </c>
      <c r="F3981" s="166" t="s">
        <v>43</v>
      </c>
      <c r="G3981" s="9">
        <v>15</v>
      </c>
      <c r="H3981" s="12"/>
      <c r="L3981" s="188">
        <f>VLOOKUP('Tabela STJ'!$F$5:$F$5098,'R$ REAJUSTADO'!$A$2:$B$44,2,FALSE)</f>
        <v>27.72</v>
      </c>
      <c r="M3981" s="51">
        <f t="shared" si="172"/>
        <v>27.72</v>
      </c>
      <c r="N3981" s="52">
        <f>G3981*'R$ REAJUSTADO'!$E$13</f>
        <v>239.1</v>
      </c>
      <c r="O3981" s="11">
        <v>0</v>
      </c>
      <c r="P3981" s="205">
        <f t="shared" si="173"/>
        <v>266.82</v>
      </c>
      <c r="Q3981" s="201" t="s">
        <v>5171</v>
      </c>
    </row>
    <row r="3982" spans="1:17" ht="30">
      <c r="A3982" s="119" t="s">
        <v>4331</v>
      </c>
      <c r="B3982" s="6" t="s">
        <v>13</v>
      </c>
      <c r="C3982" s="148" t="s">
        <v>9282</v>
      </c>
      <c r="D3982" s="132" t="s">
        <v>3451</v>
      </c>
      <c r="E3982" s="8">
        <v>1</v>
      </c>
      <c r="F3982" s="166" t="s">
        <v>43</v>
      </c>
      <c r="G3982" s="9">
        <v>15</v>
      </c>
      <c r="H3982" s="12"/>
      <c r="L3982" s="188">
        <f>VLOOKUP('Tabela STJ'!$F$5:$F$5098,'R$ REAJUSTADO'!$A$2:$B$44,2,FALSE)</f>
        <v>27.72</v>
      </c>
      <c r="M3982" s="51">
        <f t="shared" si="172"/>
        <v>27.72</v>
      </c>
      <c r="N3982" s="52">
        <f>G3982*'R$ REAJUSTADO'!$E$13</f>
        <v>239.1</v>
      </c>
      <c r="O3982" s="11">
        <v>0</v>
      </c>
      <c r="P3982" s="205">
        <f t="shared" si="173"/>
        <v>266.82</v>
      </c>
      <c r="Q3982" s="201" t="s">
        <v>5171</v>
      </c>
    </row>
    <row r="3983" spans="1:17" ht="30">
      <c r="A3983" s="119" t="s">
        <v>4331</v>
      </c>
      <c r="B3983" s="6" t="s">
        <v>13</v>
      </c>
      <c r="C3983" s="148" t="s">
        <v>9283</v>
      </c>
      <c r="D3983" s="132" t="s">
        <v>3452</v>
      </c>
      <c r="E3983" s="8">
        <v>0.01</v>
      </c>
      <c r="F3983" s="166" t="s">
        <v>39</v>
      </c>
      <c r="G3983" s="9">
        <v>0.63</v>
      </c>
      <c r="I3983" s="9"/>
      <c r="L3983" s="188">
        <f>VLOOKUP('Tabela STJ'!$F$5:$F$5098,'R$ REAJUSTADO'!$A$2:$B$44,2,FALSE)</f>
        <v>13.86</v>
      </c>
      <c r="M3983" s="51">
        <f t="shared" si="172"/>
        <v>0.1386</v>
      </c>
      <c r="N3983" s="52">
        <f>G3983*'R$ REAJUSTADO'!$E$13</f>
        <v>10.042199999999999</v>
      </c>
      <c r="O3983" s="11">
        <v>0</v>
      </c>
      <c r="P3983" s="205">
        <f t="shared" si="173"/>
        <v>10.1808</v>
      </c>
      <c r="Q3983" s="201" t="s">
        <v>5171</v>
      </c>
    </row>
    <row r="3984" spans="1:17" ht="30">
      <c r="A3984" s="119" t="s">
        <v>4331</v>
      </c>
      <c r="B3984" s="6" t="s">
        <v>13</v>
      </c>
      <c r="C3984" s="148" t="s">
        <v>9284</v>
      </c>
      <c r="D3984" s="132" t="s">
        <v>3453</v>
      </c>
      <c r="E3984" s="8">
        <v>0.01</v>
      </c>
      <c r="F3984" s="166" t="s">
        <v>39</v>
      </c>
      <c r="G3984" s="9">
        <v>0.63</v>
      </c>
      <c r="L3984" s="188">
        <f>VLOOKUP('Tabela STJ'!$F$5:$F$5098,'R$ REAJUSTADO'!$A$2:$B$44,2,FALSE)</f>
        <v>13.86</v>
      </c>
      <c r="M3984" s="51">
        <f t="shared" si="172"/>
        <v>0.1386</v>
      </c>
      <c r="N3984" s="52">
        <f>G3984*'R$ REAJUSTADO'!$E$13</f>
        <v>10.042199999999999</v>
      </c>
      <c r="O3984" s="11">
        <v>0</v>
      </c>
      <c r="P3984" s="205">
        <f t="shared" si="173"/>
        <v>10.1808</v>
      </c>
      <c r="Q3984" s="201" t="s">
        <v>5171</v>
      </c>
    </row>
    <row r="3985" spans="1:17" ht="30">
      <c r="A3985" s="119" t="s">
        <v>4331</v>
      </c>
      <c r="B3985" s="6" t="s">
        <v>13</v>
      </c>
      <c r="C3985" s="148" t="s">
        <v>9285</v>
      </c>
      <c r="D3985" s="132" t="s">
        <v>3480</v>
      </c>
      <c r="E3985" s="8">
        <v>1</v>
      </c>
      <c r="F3985" s="166" t="s">
        <v>47</v>
      </c>
      <c r="L3985" s="188">
        <f>VLOOKUP('Tabela STJ'!$F$5:$F$5098,'R$ REAJUSTADO'!$A$2:$B$44,2,FALSE)</f>
        <v>282.70999999999998</v>
      </c>
      <c r="M3985" s="51">
        <f t="shared" si="172"/>
        <v>282.70999999999998</v>
      </c>
      <c r="N3985" s="52">
        <f>G3985*'R$ REAJUSTADO'!$E$13</f>
        <v>0</v>
      </c>
      <c r="O3985" s="11">
        <v>0</v>
      </c>
      <c r="P3985" s="205">
        <f t="shared" si="173"/>
        <v>282.70999999999998</v>
      </c>
      <c r="Q3985" s="201" t="s">
        <v>5171</v>
      </c>
    </row>
    <row r="3986" spans="1:17" ht="30">
      <c r="A3986" s="119" t="s">
        <v>4331</v>
      </c>
      <c r="B3986" s="6" t="s">
        <v>13</v>
      </c>
      <c r="C3986" s="148" t="s">
        <v>9286</v>
      </c>
      <c r="D3986" s="132" t="s">
        <v>3502</v>
      </c>
      <c r="E3986" s="8">
        <v>1</v>
      </c>
      <c r="F3986" s="166" t="s">
        <v>43</v>
      </c>
      <c r="G3986" s="9">
        <v>15</v>
      </c>
      <c r="L3986" s="188">
        <f>VLOOKUP('Tabela STJ'!$F$5:$F$5098,'R$ REAJUSTADO'!$A$2:$B$44,2,FALSE)</f>
        <v>27.72</v>
      </c>
      <c r="M3986" s="51">
        <f t="shared" si="172"/>
        <v>27.72</v>
      </c>
      <c r="N3986" s="52">
        <f>G3986*'R$ REAJUSTADO'!$E$13</f>
        <v>239.1</v>
      </c>
      <c r="O3986" s="11">
        <v>0</v>
      </c>
      <c r="P3986" s="205">
        <f t="shared" si="173"/>
        <v>266.82</v>
      </c>
      <c r="Q3986" s="201" t="s">
        <v>5171</v>
      </c>
    </row>
    <row r="3987" spans="1:17" ht="25.5">
      <c r="A3987" s="119" t="s">
        <v>4331</v>
      </c>
      <c r="B3987" s="6" t="s">
        <v>13</v>
      </c>
      <c r="C3987" s="148" t="s">
        <v>9287</v>
      </c>
      <c r="D3987" s="132" t="s">
        <v>3500</v>
      </c>
      <c r="E3987" s="8">
        <v>1</v>
      </c>
      <c r="F3987" s="166" t="s">
        <v>43</v>
      </c>
      <c r="G3987" s="9">
        <v>15</v>
      </c>
      <c r="L3987" s="188">
        <f>VLOOKUP('Tabela STJ'!$F$5:$F$5098,'R$ REAJUSTADO'!$A$2:$B$44,2,FALSE)</f>
        <v>27.72</v>
      </c>
      <c r="M3987" s="51">
        <f t="shared" si="172"/>
        <v>27.72</v>
      </c>
      <c r="N3987" s="52">
        <f>G3987*'R$ REAJUSTADO'!$E$13</f>
        <v>239.1</v>
      </c>
      <c r="O3987" s="11">
        <v>0</v>
      </c>
      <c r="P3987" s="205">
        <f t="shared" si="173"/>
        <v>266.82</v>
      </c>
      <c r="Q3987" s="201" t="s">
        <v>5171</v>
      </c>
    </row>
    <row r="3988" spans="1:17" ht="30">
      <c r="A3988" s="119" t="s">
        <v>4331</v>
      </c>
      <c r="B3988" s="6" t="s">
        <v>13</v>
      </c>
      <c r="C3988" s="148" t="s">
        <v>9288</v>
      </c>
      <c r="D3988" s="132" t="s">
        <v>3501</v>
      </c>
      <c r="E3988" s="8">
        <v>1</v>
      </c>
      <c r="F3988" s="166" t="s">
        <v>43</v>
      </c>
      <c r="G3988" s="9">
        <v>15</v>
      </c>
      <c r="L3988" s="188">
        <f>VLOOKUP('Tabela STJ'!$F$5:$F$5098,'R$ REAJUSTADO'!$A$2:$B$44,2,FALSE)</f>
        <v>27.72</v>
      </c>
      <c r="M3988" s="51">
        <f t="shared" si="172"/>
        <v>27.72</v>
      </c>
      <c r="N3988" s="52">
        <f>G3988*'R$ REAJUSTADO'!$E$13</f>
        <v>239.1</v>
      </c>
      <c r="O3988" s="11">
        <v>0</v>
      </c>
      <c r="P3988" s="205">
        <f t="shared" si="173"/>
        <v>266.82</v>
      </c>
      <c r="Q3988" s="201" t="s">
        <v>5171</v>
      </c>
    </row>
    <row r="3989" spans="1:17">
      <c r="A3989" s="274"/>
      <c r="B3989" s="275"/>
      <c r="C3989" s="140"/>
      <c r="D3989" s="143" t="s">
        <v>4763</v>
      </c>
      <c r="E3989" s="33"/>
      <c r="F3989" s="172"/>
      <c r="G3989" s="34"/>
      <c r="H3989" s="33"/>
      <c r="I3989" s="33"/>
      <c r="J3989" s="183"/>
      <c r="K3989" s="35"/>
      <c r="L3989" s="194"/>
      <c r="M3989" s="57"/>
      <c r="N3989" s="60"/>
      <c r="O3989" s="36"/>
      <c r="P3989" s="207"/>
      <c r="Q3989" s="213"/>
    </row>
    <row r="3990" spans="1:17" ht="15">
      <c r="A3990" s="274"/>
      <c r="B3990" s="275"/>
      <c r="C3990" s="140" t="s">
        <v>9289</v>
      </c>
      <c r="D3990" s="271" t="s">
        <v>4764</v>
      </c>
      <c r="E3990" s="271"/>
      <c r="F3990" s="271"/>
      <c r="G3990" s="271"/>
      <c r="H3990" s="271"/>
      <c r="I3990" s="271"/>
      <c r="J3990" s="271"/>
      <c r="K3990" s="271"/>
      <c r="L3990" s="271"/>
      <c r="M3990" s="271"/>
      <c r="N3990" s="271"/>
      <c r="O3990" s="271"/>
      <c r="P3990" s="271"/>
      <c r="Q3990" s="271"/>
    </row>
    <row r="3991" spans="1:17" ht="15">
      <c r="A3991" s="274"/>
      <c r="B3991" s="275"/>
      <c r="C3991" s="140"/>
      <c r="D3991" s="271" t="s">
        <v>4765</v>
      </c>
      <c r="E3991" s="271"/>
      <c r="F3991" s="271"/>
      <c r="G3991" s="271"/>
      <c r="H3991" s="271"/>
      <c r="I3991" s="271"/>
      <c r="J3991" s="271"/>
      <c r="K3991" s="271"/>
      <c r="L3991" s="271"/>
      <c r="M3991" s="271"/>
      <c r="N3991" s="271"/>
      <c r="O3991" s="271"/>
      <c r="P3991" s="271"/>
      <c r="Q3991" s="271"/>
    </row>
    <row r="3992" spans="1:17">
      <c r="A3992" s="274"/>
      <c r="B3992" s="275"/>
      <c r="C3992" s="140"/>
      <c r="D3992" s="143" t="s">
        <v>4766</v>
      </c>
      <c r="E3992" s="33"/>
      <c r="F3992" s="172"/>
      <c r="G3992" s="34"/>
      <c r="H3992" s="33"/>
      <c r="I3992" s="33"/>
      <c r="J3992" s="183"/>
      <c r="K3992" s="35"/>
      <c r="L3992" s="194"/>
      <c r="M3992" s="57"/>
      <c r="N3992" s="60"/>
      <c r="O3992" s="36"/>
      <c r="P3992" s="207"/>
      <c r="Q3992" s="213"/>
    </row>
    <row r="3993" spans="1:17" ht="15">
      <c r="A3993" s="274"/>
      <c r="B3993" s="275"/>
      <c r="C3993" s="140"/>
      <c r="D3993" s="271" t="s">
        <v>4767</v>
      </c>
      <c r="E3993" s="271"/>
      <c r="F3993" s="271"/>
      <c r="G3993" s="271"/>
      <c r="H3993" s="271"/>
      <c r="I3993" s="271"/>
      <c r="J3993" s="271"/>
      <c r="K3993" s="271"/>
      <c r="L3993" s="271"/>
      <c r="M3993" s="271"/>
      <c r="N3993" s="271"/>
      <c r="O3993" s="271"/>
      <c r="P3993" s="271"/>
      <c r="Q3993" s="271"/>
    </row>
    <row r="3994" spans="1:17" ht="15">
      <c r="A3994" s="274"/>
      <c r="B3994" s="275"/>
      <c r="C3994" s="140"/>
      <c r="D3994" s="271" t="s">
        <v>4768</v>
      </c>
      <c r="E3994" s="271"/>
      <c r="F3994" s="271"/>
      <c r="G3994" s="271"/>
      <c r="H3994" s="271"/>
      <c r="I3994" s="271"/>
      <c r="J3994" s="271"/>
      <c r="K3994" s="271"/>
      <c r="L3994" s="271"/>
      <c r="M3994" s="271"/>
      <c r="N3994" s="271"/>
      <c r="O3994" s="271"/>
      <c r="P3994" s="271"/>
      <c r="Q3994" s="271"/>
    </row>
    <row r="3995" spans="1:17" ht="15">
      <c r="A3995" s="274"/>
      <c r="B3995" s="275"/>
      <c r="C3995" s="140"/>
      <c r="D3995" s="271" t="s">
        <v>4769</v>
      </c>
      <c r="E3995" s="271"/>
      <c r="F3995" s="271"/>
      <c r="G3995" s="271"/>
      <c r="H3995" s="271"/>
      <c r="I3995" s="271"/>
      <c r="J3995" s="271"/>
      <c r="K3995" s="271"/>
      <c r="L3995" s="271"/>
      <c r="M3995" s="271"/>
      <c r="N3995" s="271"/>
      <c r="O3995" s="271"/>
      <c r="P3995" s="271"/>
      <c r="Q3995" s="271"/>
    </row>
    <row r="3996" spans="1:17" ht="15">
      <c r="A3996" s="274"/>
      <c r="B3996" s="275"/>
      <c r="C3996" s="140"/>
      <c r="D3996" s="271" t="s">
        <v>4770</v>
      </c>
      <c r="E3996" s="271"/>
      <c r="F3996" s="271"/>
      <c r="G3996" s="271"/>
      <c r="H3996" s="271"/>
      <c r="I3996" s="271"/>
      <c r="J3996" s="271"/>
      <c r="K3996" s="271"/>
      <c r="L3996" s="271"/>
      <c r="M3996" s="271"/>
      <c r="N3996" s="271"/>
      <c r="O3996" s="271"/>
      <c r="P3996" s="271"/>
      <c r="Q3996" s="271"/>
    </row>
    <row r="3997" spans="1:17" ht="15">
      <c r="A3997" s="274"/>
      <c r="B3997" s="275"/>
      <c r="C3997" s="140"/>
      <c r="D3997" s="271" t="s">
        <v>4771</v>
      </c>
      <c r="E3997" s="271"/>
      <c r="F3997" s="271"/>
      <c r="G3997" s="271"/>
      <c r="H3997" s="271"/>
      <c r="I3997" s="271"/>
      <c r="J3997" s="271"/>
      <c r="K3997" s="271"/>
      <c r="L3997" s="271"/>
      <c r="M3997" s="271"/>
      <c r="N3997" s="271"/>
      <c r="O3997" s="271"/>
      <c r="P3997" s="271"/>
      <c r="Q3997" s="271"/>
    </row>
    <row r="3998" spans="1:17" ht="15">
      <c r="A3998" s="274"/>
      <c r="B3998" s="275"/>
      <c r="C3998" s="140"/>
      <c r="D3998" s="271" t="s">
        <v>4772</v>
      </c>
      <c r="E3998" s="271"/>
      <c r="F3998" s="271"/>
      <c r="G3998" s="271"/>
      <c r="H3998" s="271"/>
      <c r="I3998" s="271"/>
      <c r="J3998" s="271"/>
      <c r="K3998" s="271"/>
      <c r="L3998" s="271"/>
      <c r="M3998" s="271"/>
      <c r="N3998" s="271"/>
      <c r="O3998" s="271"/>
      <c r="P3998" s="271"/>
      <c r="Q3998" s="271"/>
    </row>
    <row r="3999" spans="1:17" ht="15">
      <c r="A3999" s="274"/>
      <c r="B3999" s="275"/>
      <c r="C3999" s="140"/>
      <c r="D3999" s="271" t="s">
        <v>4773</v>
      </c>
      <c r="E3999" s="271"/>
      <c r="F3999" s="271"/>
      <c r="G3999" s="271"/>
      <c r="H3999" s="271"/>
      <c r="I3999" s="271"/>
      <c r="J3999" s="271"/>
      <c r="K3999" s="271"/>
      <c r="L3999" s="271"/>
      <c r="M3999" s="271"/>
      <c r="N3999" s="271"/>
      <c r="O3999" s="271"/>
      <c r="P3999" s="271"/>
      <c r="Q3999" s="271"/>
    </row>
    <row r="4000" spans="1:17" ht="15">
      <c r="A4000" s="274"/>
      <c r="B4000" s="275"/>
      <c r="C4000" s="140"/>
      <c r="D4000" s="271" t="s">
        <v>4774</v>
      </c>
      <c r="E4000" s="271"/>
      <c r="F4000" s="271"/>
      <c r="G4000" s="271"/>
      <c r="H4000" s="271"/>
      <c r="I4000" s="271"/>
      <c r="J4000" s="271"/>
      <c r="K4000" s="271"/>
      <c r="L4000" s="271"/>
      <c r="M4000" s="271"/>
      <c r="N4000" s="271"/>
      <c r="O4000" s="271"/>
      <c r="P4000" s="271"/>
      <c r="Q4000" s="271"/>
    </row>
    <row r="4001" spans="1:17" ht="15">
      <c r="A4001" s="274"/>
      <c r="B4001" s="275"/>
      <c r="C4001" s="140"/>
      <c r="D4001" s="271" t="s">
        <v>4775</v>
      </c>
      <c r="E4001" s="271"/>
      <c r="F4001" s="271"/>
      <c r="G4001" s="271"/>
      <c r="H4001" s="271"/>
      <c r="I4001" s="271"/>
      <c r="J4001" s="271"/>
      <c r="K4001" s="271"/>
      <c r="L4001" s="271"/>
      <c r="M4001" s="271"/>
      <c r="N4001" s="271"/>
      <c r="O4001" s="271"/>
      <c r="P4001" s="271"/>
      <c r="Q4001" s="271"/>
    </row>
    <row r="4002" spans="1:17">
      <c r="A4002" s="274"/>
      <c r="B4002" s="275"/>
      <c r="C4002" s="140"/>
      <c r="D4002" s="143" t="s">
        <v>4776</v>
      </c>
      <c r="E4002" s="33"/>
      <c r="F4002" s="172"/>
      <c r="G4002" s="34"/>
      <c r="H4002" s="33"/>
      <c r="I4002" s="33"/>
      <c r="J4002" s="183"/>
      <c r="K4002" s="35"/>
      <c r="L4002" s="194"/>
      <c r="M4002" s="57"/>
      <c r="N4002" s="60"/>
      <c r="O4002" s="36"/>
      <c r="P4002" s="207"/>
      <c r="Q4002" s="213"/>
    </row>
    <row r="4003" spans="1:17" ht="15">
      <c r="A4003" s="274"/>
      <c r="B4003" s="275"/>
      <c r="C4003" s="140"/>
      <c r="D4003" s="271" t="s">
        <v>4777</v>
      </c>
      <c r="E4003" s="271"/>
      <c r="F4003" s="271"/>
      <c r="G4003" s="271"/>
      <c r="H4003" s="271"/>
      <c r="I4003" s="271"/>
      <c r="J4003" s="271"/>
      <c r="K4003" s="271"/>
      <c r="L4003" s="271"/>
      <c r="M4003" s="271"/>
      <c r="N4003" s="271"/>
      <c r="O4003" s="271"/>
      <c r="P4003" s="271"/>
      <c r="Q4003" s="271"/>
    </row>
    <row r="4004" spans="1:17" ht="15">
      <c r="A4004" s="274"/>
      <c r="B4004" s="275"/>
      <c r="C4004" s="140"/>
      <c r="D4004" s="271" t="s">
        <v>4778</v>
      </c>
      <c r="E4004" s="271"/>
      <c r="F4004" s="271"/>
      <c r="G4004" s="271"/>
      <c r="H4004" s="271"/>
      <c r="I4004" s="271"/>
      <c r="J4004" s="271"/>
      <c r="K4004" s="271"/>
      <c r="L4004" s="271"/>
      <c r="M4004" s="271"/>
      <c r="N4004" s="271"/>
      <c r="O4004" s="271"/>
      <c r="P4004" s="271"/>
      <c r="Q4004" s="271"/>
    </row>
    <row r="4005" spans="1:17">
      <c r="A4005" s="274"/>
      <c r="B4005" s="275"/>
      <c r="C4005" s="140"/>
      <c r="D4005" s="143" t="s">
        <v>4779</v>
      </c>
      <c r="E4005" s="33"/>
      <c r="F4005" s="172"/>
      <c r="G4005" s="34"/>
      <c r="H4005" s="33"/>
      <c r="I4005" s="33"/>
      <c r="J4005" s="183"/>
      <c r="K4005" s="35"/>
      <c r="L4005" s="194"/>
      <c r="M4005" s="57"/>
      <c r="N4005" s="60"/>
      <c r="O4005" s="36"/>
      <c r="P4005" s="207"/>
      <c r="Q4005" s="213"/>
    </row>
    <row r="4006" spans="1:17" ht="15">
      <c r="A4006" s="274"/>
      <c r="B4006" s="275"/>
      <c r="C4006" s="140"/>
      <c r="D4006" s="271" t="s">
        <v>4780</v>
      </c>
      <c r="E4006" s="271"/>
      <c r="F4006" s="271"/>
      <c r="G4006" s="271"/>
      <c r="H4006" s="271"/>
      <c r="I4006" s="271"/>
      <c r="J4006" s="271"/>
      <c r="K4006" s="271"/>
      <c r="L4006" s="271"/>
      <c r="M4006" s="271"/>
      <c r="N4006" s="271"/>
      <c r="O4006" s="271"/>
      <c r="P4006" s="271"/>
      <c r="Q4006" s="271"/>
    </row>
    <row r="4007" spans="1:17" ht="15">
      <c r="A4007" s="274"/>
      <c r="B4007" s="275"/>
      <c r="C4007" s="140"/>
      <c r="D4007" s="271" t="s">
        <v>4781</v>
      </c>
      <c r="E4007" s="271"/>
      <c r="F4007" s="271"/>
      <c r="G4007" s="271"/>
      <c r="H4007" s="271"/>
      <c r="I4007" s="271"/>
      <c r="J4007" s="271"/>
      <c r="K4007" s="271"/>
      <c r="L4007" s="271"/>
      <c r="M4007" s="271"/>
      <c r="N4007" s="271"/>
      <c r="O4007" s="271"/>
      <c r="P4007" s="271"/>
      <c r="Q4007" s="271"/>
    </row>
    <row r="4008" spans="1:17" ht="15">
      <c r="A4008" s="274"/>
      <c r="B4008" s="275"/>
      <c r="C4008" s="140"/>
      <c r="D4008" s="271" t="s">
        <v>4782</v>
      </c>
      <c r="E4008" s="271"/>
      <c r="F4008" s="271"/>
      <c r="G4008" s="271"/>
      <c r="H4008" s="271"/>
      <c r="I4008" s="271"/>
      <c r="J4008" s="271"/>
      <c r="K4008" s="271"/>
      <c r="L4008" s="271"/>
      <c r="M4008" s="271"/>
      <c r="N4008" s="271"/>
      <c r="O4008" s="271"/>
      <c r="P4008" s="271"/>
      <c r="Q4008" s="271"/>
    </row>
    <row r="4009" spans="1:17" ht="15">
      <c r="A4009" s="274"/>
      <c r="B4009" s="275"/>
      <c r="C4009" s="140"/>
      <c r="D4009" s="271" t="s">
        <v>4783</v>
      </c>
      <c r="E4009" s="271"/>
      <c r="F4009" s="271"/>
      <c r="G4009" s="271"/>
      <c r="H4009" s="271"/>
      <c r="I4009" s="271"/>
      <c r="J4009" s="271"/>
      <c r="K4009" s="271"/>
      <c r="L4009" s="271"/>
      <c r="M4009" s="271"/>
      <c r="N4009" s="271"/>
      <c r="O4009" s="271"/>
      <c r="P4009" s="271"/>
      <c r="Q4009" s="271"/>
    </row>
    <row r="4010" spans="1:17" ht="15">
      <c r="A4010" s="274"/>
      <c r="B4010" s="275"/>
      <c r="C4010" s="140"/>
      <c r="D4010" s="271" t="s">
        <v>4784</v>
      </c>
      <c r="E4010" s="271"/>
      <c r="F4010" s="271"/>
      <c r="G4010" s="271"/>
      <c r="H4010" s="271"/>
      <c r="I4010" s="271"/>
      <c r="J4010" s="271"/>
      <c r="K4010" s="271"/>
      <c r="L4010" s="271"/>
      <c r="M4010" s="271"/>
      <c r="N4010" s="271"/>
      <c r="O4010" s="271"/>
      <c r="P4010" s="271"/>
      <c r="Q4010" s="271"/>
    </row>
    <row r="4011" spans="1:17" ht="15">
      <c r="A4011" s="274"/>
      <c r="B4011" s="275"/>
      <c r="C4011" s="140"/>
      <c r="D4011" s="271" t="s">
        <v>4785</v>
      </c>
      <c r="E4011" s="271"/>
      <c r="F4011" s="271"/>
      <c r="G4011" s="271"/>
      <c r="H4011" s="271"/>
      <c r="I4011" s="271"/>
      <c r="J4011" s="271"/>
      <c r="K4011" s="271"/>
      <c r="L4011" s="271"/>
      <c r="M4011" s="271"/>
      <c r="N4011" s="271"/>
      <c r="O4011" s="271"/>
      <c r="P4011" s="271"/>
      <c r="Q4011" s="271"/>
    </row>
    <row r="4012" spans="1:17" ht="15">
      <c r="A4012" s="274"/>
      <c r="B4012" s="275"/>
      <c r="C4012" s="140"/>
      <c r="D4012" s="271" t="s">
        <v>4786</v>
      </c>
      <c r="E4012" s="271"/>
      <c r="F4012" s="271"/>
      <c r="G4012" s="271"/>
      <c r="H4012" s="271"/>
      <c r="I4012" s="271"/>
      <c r="J4012" s="271"/>
      <c r="K4012" s="271"/>
      <c r="L4012" s="271"/>
      <c r="M4012" s="271"/>
      <c r="N4012" s="271"/>
      <c r="O4012" s="271"/>
      <c r="P4012" s="271"/>
      <c r="Q4012" s="271"/>
    </row>
    <row r="4013" spans="1:17" ht="15">
      <c r="A4013" s="274"/>
      <c r="B4013" s="275"/>
      <c r="C4013" s="140"/>
      <c r="D4013" s="271" t="s">
        <v>4787</v>
      </c>
      <c r="E4013" s="271"/>
      <c r="F4013" s="271"/>
      <c r="G4013" s="271"/>
      <c r="H4013" s="271"/>
      <c r="I4013" s="271"/>
      <c r="J4013" s="271"/>
      <c r="K4013" s="271"/>
      <c r="L4013" s="271"/>
      <c r="M4013" s="271"/>
      <c r="N4013" s="271"/>
      <c r="O4013" s="271"/>
      <c r="P4013" s="271"/>
      <c r="Q4013" s="271"/>
    </row>
    <row r="4014" spans="1:17">
      <c r="A4014" s="274"/>
      <c r="B4014" s="275"/>
      <c r="C4014" s="140"/>
      <c r="D4014" s="143" t="s">
        <v>4788</v>
      </c>
      <c r="E4014" s="33"/>
      <c r="F4014" s="172"/>
      <c r="G4014" s="34"/>
      <c r="H4014" s="33"/>
      <c r="I4014" s="33"/>
      <c r="J4014" s="183"/>
      <c r="K4014" s="35"/>
      <c r="L4014" s="194"/>
      <c r="M4014" s="57"/>
      <c r="N4014" s="60"/>
      <c r="O4014" s="36"/>
      <c r="P4014" s="207"/>
      <c r="Q4014" s="213"/>
    </row>
    <row r="4015" spans="1:17" ht="15">
      <c r="A4015" s="274"/>
      <c r="B4015" s="275"/>
      <c r="C4015" s="140"/>
      <c r="D4015" s="271" t="s">
        <v>4789</v>
      </c>
      <c r="E4015" s="271"/>
      <c r="F4015" s="271"/>
      <c r="G4015" s="271"/>
      <c r="H4015" s="271"/>
      <c r="I4015" s="271"/>
      <c r="J4015" s="271"/>
      <c r="K4015" s="271"/>
      <c r="L4015" s="271"/>
      <c r="M4015" s="271"/>
      <c r="N4015" s="271"/>
      <c r="O4015" s="271"/>
      <c r="P4015" s="271"/>
      <c r="Q4015" s="271"/>
    </row>
    <row r="4016" spans="1:17" ht="15">
      <c r="A4016" s="274"/>
      <c r="B4016" s="275"/>
      <c r="C4016" s="140"/>
      <c r="D4016" s="271" t="s">
        <v>4790</v>
      </c>
      <c r="E4016" s="271"/>
      <c r="F4016" s="271"/>
      <c r="G4016" s="271"/>
      <c r="H4016" s="271"/>
      <c r="I4016" s="271"/>
      <c r="J4016" s="271"/>
      <c r="K4016" s="271"/>
      <c r="L4016" s="271"/>
      <c r="M4016" s="271"/>
      <c r="N4016" s="271"/>
      <c r="O4016" s="271"/>
      <c r="P4016" s="271"/>
      <c r="Q4016" s="271"/>
    </row>
    <row r="4017" spans="1:17" ht="15">
      <c r="A4017" s="274"/>
      <c r="B4017" s="275"/>
      <c r="C4017" s="140"/>
      <c r="D4017" s="271" t="s">
        <v>4791</v>
      </c>
      <c r="E4017" s="271"/>
      <c r="F4017" s="271"/>
      <c r="G4017" s="271"/>
      <c r="H4017" s="271"/>
      <c r="I4017" s="271"/>
      <c r="J4017" s="271"/>
      <c r="K4017" s="271"/>
      <c r="L4017" s="271"/>
      <c r="M4017" s="271"/>
      <c r="N4017" s="271"/>
      <c r="O4017" s="271"/>
      <c r="P4017" s="271"/>
      <c r="Q4017" s="271"/>
    </row>
    <row r="4018" spans="1:17" ht="15">
      <c r="A4018" s="274"/>
      <c r="B4018" s="275"/>
      <c r="C4018" s="140"/>
      <c r="D4018" s="271" t="s">
        <v>4792</v>
      </c>
      <c r="E4018" s="271"/>
      <c r="F4018" s="271"/>
      <c r="G4018" s="271"/>
      <c r="H4018" s="271"/>
      <c r="I4018" s="271"/>
      <c r="J4018" s="271"/>
      <c r="K4018" s="271"/>
      <c r="L4018" s="271"/>
      <c r="M4018" s="271"/>
      <c r="N4018" s="271"/>
      <c r="O4018" s="271"/>
      <c r="P4018" s="271"/>
      <c r="Q4018" s="271"/>
    </row>
    <row r="4019" spans="1:17" ht="15">
      <c r="A4019" s="274"/>
      <c r="B4019" s="275"/>
      <c r="C4019" s="140"/>
      <c r="D4019" s="271" t="s">
        <v>4793</v>
      </c>
      <c r="E4019" s="271"/>
      <c r="F4019" s="271"/>
      <c r="G4019" s="271"/>
      <c r="H4019" s="271"/>
      <c r="I4019" s="271"/>
      <c r="J4019" s="271"/>
      <c r="K4019" s="271"/>
      <c r="L4019" s="271"/>
      <c r="M4019" s="271"/>
      <c r="N4019" s="271"/>
      <c r="O4019" s="271"/>
      <c r="P4019" s="271"/>
      <c r="Q4019" s="271"/>
    </row>
    <row r="4020" spans="1:17" ht="15">
      <c r="A4020" s="274"/>
      <c r="B4020" s="275"/>
      <c r="C4020" s="140"/>
      <c r="D4020" s="271" t="s">
        <v>4794</v>
      </c>
      <c r="E4020" s="271"/>
      <c r="F4020" s="271"/>
      <c r="G4020" s="271"/>
      <c r="H4020" s="271"/>
      <c r="I4020" s="271"/>
      <c r="J4020" s="271"/>
      <c r="K4020" s="271"/>
      <c r="L4020" s="271"/>
      <c r="M4020" s="271"/>
      <c r="N4020" s="271"/>
      <c r="O4020" s="271"/>
      <c r="P4020" s="271"/>
      <c r="Q4020" s="271"/>
    </row>
    <row r="4021" spans="1:17" s="26" customFormat="1" ht="31.5">
      <c r="A4021" s="273" t="s">
        <v>5511</v>
      </c>
      <c r="B4021" s="273"/>
      <c r="C4021" s="273"/>
      <c r="D4021" s="273"/>
      <c r="E4021" s="273"/>
      <c r="F4021" s="273"/>
      <c r="G4021" s="273"/>
      <c r="H4021" s="273"/>
      <c r="I4021" s="273"/>
      <c r="J4021" s="273"/>
      <c r="K4021" s="273"/>
      <c r="L4021" s="273"/>
      <c r="M4021" s="273"/>
      <c r="N4021" s="273"/>
      <c r="O4021" s="273"/>
      <c r="P4021" s="273"/>
      <c r="Q4021" s="273"/>
    </row>
    <row r="4022" spans="1:17">
      <c r="A4022" s="119" t="s">
        <v>4332</v>
      </c>
      <c r="B4022" s="6" t="s">
        <v>4484</v>
      </c>
      <c r="C4022" s="131" t="s">
        <v>9290</v>
      </c>
      <c r="D4022" s="132" t="s">
        <v>3503</v>
      </c>
      <c r="E4022" s="8">
        <v>1</v>
      </c>
      <c r="F4022" s="166" t="s">
        <v>11</v>
      </c>
      <c r="G4022" s="9">
        <v>63.6</v>
      </c>
      <c r="L4022" s="188">
        <f>VLOOKUP('Tabela STJ'!$F$5:$F$5098,'R$ REAJUSTADO'!$A$2:$B$44,2,FALSE)</f>
        <v>74.84</v>
      </c>
      <c r="M4022" s="51">
        <f t="shared" ref="M4022:M4088" si="174">L4022*E4022</f>
        <v>74.84</v>
      </c>
      <c r="N4022" s="52">
        <f>G4022*'R$ REAJUSTADO'!$E$13</f>
        <v>1013.784</v>
      </c>
      <c r="O4022" s="11">
        <f>(J4022*'R$ REAJUSTADO'!$E$16)*'Tabela STJ'!K4022</f>
        <v>0</v>
      </c>
      <c r="P4022" s="205">
        <f t="shared" ref="P4022:P4066" si="175">SUM(M4022:O4022)</f>
        <v>1088.624</v>
      </c>
      <c r="Q4022" s="201" t="s">
        <v>5172</v>
      </c>
    </row>
    <row r="4023" spans="1:17">
      <c r="A4023" s="119" t="s">
        <v>4332</v>
      </c>
      <c r="B4023" s="6" t="s">
        <v>4484</v>
      </c>
      <c r="C4023" s="131" t="s">
        <v>9291</v>
      </c>
      <c r="D4023" s="132" t="s">
        <v>3504</v>
      </c>
      <c r="E4023" s="8">
        <v>1</v>
      </c>
      <c r="F4023" s="166" t="s">
        <v>1</v>
      </c>
      <c r="G4023" s="9">
        <v>38.24</v>
      </c>
      <c r="L4023" s="188">
        <f>VLOOKUP('Tabela STJ'!$F$5:$F$5098,'R$ REAJUSTADO'!$A$2:$B$44,2,FALSE)</f>
        <v>121.96</v>
      </c>
      <c r="M4023" s="51">
        <f t="shared" si="174"/>
        <v>121.96</v>
      </c>
      <c r="N4023" s="52">
        <f>G4023*'R$ REAJUSTADO'!$E$13</f>
        <v>609.54560000000004</v>
      </c>
      <c r="O4023" s="11">
        <f>(J4023*'R$ REAJUSTADO'!$E$16)*'Tabela STJ'!K4023</f>
        <v>0</v>
      </c>
      <c r="P4023" s="205">
        <f t="shared" si="175"/>
        <v>731.50560000000007</v>
      </c>
      <c r="Q4023" s="201" t="s">
        <v>5172</v>
      </c>
    </row>
    <row r="4024" spans="1:17">
      <c r="A4024" s="119" t="s">
        <v>4332</v>
      </c>
      <c r="B4024" s="6" t="s">
        <v>4484</v>
      </c>
      <c r="C4024" s="131" t="s">
        <v>9292</v>
      </c>
      <c r="D4024" s="132" t="s">
        <v>3505</v>
      </c>
      <c r="E4024" s="8">
        <v>1</v>
      </c>
      <c r="F4024" s="166" t="s">
        <v>1</v>
      </c>
      <c r="G4024" s="9">
        <v>51.47</v>
      </c>
      <c r="L4024" s="188">
        <f>VLOOKUP('Tabela STJ'!$F$5:$F$5098,'R$ REAJUSTADO'!$A$2:$B$44,2,FALSE)</f>
        <v>121.96</v>
      </c>
      <c r="M4024" s="51">
        <f t="shared" si="174"/>
        <v>121.96</v>
      </c>
      <c r="N4024" s="52">
        <f>G4024*'R$ REAJUSTADO'!$E$13</f>
        <v>820.43179999999995</v>
      </c>
      <c r="O4024" s="11">
        <f>(J4024*'R$ REAJUSTADO'!$E$16)*'Tabela STJ'!K4024</f>
        <v>0</v>
      </c>
      <c r="P4024" s="205">
        <f t="shared" si="175"/>
        <v>942.39179999999999</v>
      </c>
      <c r="Q4024" s="201" t="s">
        <v>5172</v>
      </c>
    </row>
    <row r="4025" spans="1:17">
      <c r="A4025" s="119" t="s">
        <v>4332</v>
      </c>
      <c r="B4025" s="6" t="s">
        <v>4484</v>
      </c>
      <c r="C4025" s="131" t="s">
        <v>9293</v>
      </c>
      <c r="D4025" s="132" t="s">
        <v>3506</v>
      </c>
      <c r="E4025" s="8">
        <v>1</v>
      </c>
      <c r="F4025" s="166" t="s">
        <v>1</v>
      </c>
      <c r="G4025" s="9">
        <v>40.479999999999997</v>
      </c>
      <c r="L4025" s="188">
        <f>VLOOKUP('Tabela STJ'!$F$5:$F$5098,'R$ REAJUSTADO'!$A$2:$B$44,2,FALSE)</f>
        <v>121.96</v>
      </c>
      <c r="M4025" s="51">
        <f t="shared" si="174"/>
        <v>121.96</v>
      </c>
      <c r="N4025" s="52">
        <f>G4025*'R$ REAJUSTADO'!$E$13</f>
        <v>645.25119999999993</v>
      </c>
      <c r="O4025" s="11">
        <f>(J4025*'R$ REAJUSTADO'!$E$16)*'Tabela STJ'!K4025</f>
        <v>0</v>
      </c>
      <c r="P4025" s="205">
        <f t="shared" si="175"/>
        <v>767.21119999999996</v>
      </c>
      <c r="Q4025" s="201" t="s">
        <v>5172</v>
      </c>
    </row>
    <row r="4026" spans="1:17">
      <c r="A4026" s="119" t="s">
        <v>4332</v>
      </c>
      <c r="B4026" s="6" t="s">
        <v>4484</v>
      </c>
      <c r="C4026" s="131" t="s">
        <v>9294</v>
      </c>
      <c r="D4026" s="132" t="s">
        <v>3507</v>
      </c>
      <c r="E4026" s="8">
        <v>1</v>
      </c>
      <c r="F4026" s="166" t="s">
        <v>1</v>
      </c>
      <c r="G4026" s="9">
        <v>28.35</v>
      </c>
      <c r="L4026" s="188">
        <f>VLOOKUP('Tabela STJ'!$F$5:$F$5098,'R$ REAJUSTADO'!$A$2:$B$44,2,FALSE)</f>
        <v>121.96</v>
      </c>
      <c r="M4026" s="51">
        <f t="shared" si="174"/>
        <v>121.96</v>
      </c>
      <c r="N4026" s="52">
        <f>G4026*'R$ REAJUSTADO'!$E$13</f>
        <v>451.899</v>
      </c>
      <c r="O4026" s="11">
        <f>(J4026*'R$ REAJUSTADO'!$E$16)*'Tabela STJ'!K4026</f>
        <v>0</v>
      </c>
      <c r="P4026" s="205">
        <f t="shared" si="175"/>
        <v>573.85900000000004</v>
      </c>
      <c r="Q4026" s="201" t="s">
        <v>5172</v>
      </c>
    </row>
    <row r="4027" spans="1:17">
      <c r="A4027" s="119" t="s">
        <v>4332</v>
      </c>
      <c r="B4027" s="6" t="s">
        <v>4484</v>
      </c>
      <c r="C4027" s="131" t="s">
        <v>9295</v>
      </c>
      <c r="D4027" s="132" t="s">
        <v>3509</v>
      </c>
      <c r="E4027" s="8">
        <v>1</v>
      </c>
      <c r="F4027" s="166" t="s">
        <v>30</v>
      </c>
      <c r="G4027" s="9">
        <v>31.55</v>
      </c>
      <c r="L4027" s="188">
        <f>VLOOKUP('Tabela STJ'!$F$5:$F$5098,'R$ REAJUSTADO'!$A$2:$B$44,2,FALSE)</f>
        <v>155.22</v>
      </c>
      <c r="M4027" s="51">
        <f t="shared" si="174"/>
        <v>155.22</v>
      </c>
      <c r="N4027" s="52">
        <f>G4027*'R$ REAJUSTADO'!$E$13</f>
        <v>502.90699999999998</v>
      </c>
      <c r="O4027" s="11">
        <f>(J4027*'R$ REAJUSTADO'!$E$16)*'Tabela STJ'!K4027</f>
        <v>0</v>
      </c>
      <c r="P4027" s="205">
        <f t="shared" si="175"/>
        <v>658.12699999999995</v>
      </c>
      <c r="Q4027" s="201" t="s">
        <v>5172</v>
      </c>
    </row>
    <row r="4028" spans="1:17">
      <c r="A4028" s="119" t="s">
        <v>4332</v>
      </c>
      <c r="B4028" s="6" t="s">
        <v>4484</v>
      </c>
      <c r="C4028" s="131" t="s">
        <v>9296</v>
      </c>
      <c r="D4028" s="132" t="s">
        <v>3510</v>
      </c>
      <c r="E4028" s="8">
        <v>1</v>
      </c>
      <c r="F4028" s="166" t="s">
        <v>1</v>
      </c>
      <c r="G4028" s="9">
        <v>39.86</v>
      </c>
      <c r="L4028" s="188">
        <f>VLOOKUP('Tabela STJ'!$F$5:$F$5098,'R$ REAJUSTADO'!$A$2:$B$44,2,FALSE)</f>
        <v>121.96</v>
      </c>
      <c r="M4028" s="51">
        <f t="shared" si="174"/>
        <v>121.96</v>
      </c>
      <c r="N4028" s="52">
        <f>G4028*'R$ REAJUSTADO'!$E$13</f>
        <v>635.36839999999995</v>
      </c>
      <c r="O4028" s="11">
        <f>(J4028*'R$ REAJUSTADO'!$E$16)*'Tabela STJ'!K4028</f>
        <v>0</v>
      </c>
      <c r="P4028" s="205">
        <f t="shared" si="175"/>
        <v>757.32839999999999</v>
      </c>
      <c r="Q4028" s="201" t="s">
        <v>5172</v>
      </c>
    </row>
    <row r="4029" spans="1:17">
      <c r="A4029" s="119" t="s">
        <v>4332</v>
      </c>
      <c r="B4029" s="6" t="s">
        <v>4484</v>
      </c>
      <c r="C4029" s="131" t="s">
        <v>9297</v>
      </c>
      <c r="D4029" s="132" t="s">
        <v>3511</v>
      </c>
      <c r="E4029" s="8">
        <v>1</v>
      </c>
      <c r="F4029" s="166" t="s">
        <v>1</v>
      </c>
      <c r="G4029" s="9">
        <v>39.380000000000003</v>
      </c>
      <c r="L4029" s="188">
        <f>VLOOKUP('Tabela STJ'!$F$5:$F$5098,'R$ REAJUSTADO'!$A$2:$B$44,2,FALSE)</f>
        <v>121.96</v>
      </c>
      <c r="M4029" s="51">
        <f t="shared" si="174"/>
        <v>121.96</v>
      </c>
      <c r="N4029" s="52">
        <f>G4029*'R$ REAJUSTADO'!$E$13</f>
        <v>627.71720000000005</v>
      </c>
      <c r="O4029" s="11">
        <f>(J4029*'R$ REAJUSTADO'!$E$16)*'Tabela STJ'!K4029</f>
        <v>0</v>
      </c>
      <c r="P4029" s="205">
        <f t="shared" si="175"/>
        <v>749.67720000000008</v>
      </c>
      <c r="Q4029" s="201" t="s">
        <v>5172</v>
      </c>
    </row>
    <row r="4030" spans="1:17">
      <c r="A4030" s="119" t="s">
        <v>4332</v>
      </c>
      <c r="B4030" s="6" t="s">
        <v>4484</v>
      </c>
      <c r="C4030" s="131" t="s">
        <v>9298</v>
      </c>
      <c r="D4030" s="132" t="s">
        <v>3512</v>
      </c>
      <c r="E4030" s="8">
        <v>1</v>
      </c>
      <c r="F4030" s="166" t="s">
        <v>30</v>
      </c>
      <c r="G4030" s="9">
        <v>56.34</v>
      </c>
      <c r="L4030" s="188">
        <f>VLOOKUP('Tabela STJ'!$F$5:$F$5098,'R$ REAJUSTADO'!$A$2:$B$44,2,FALSE)</f>
        <v>155.22</v>
      </c>
      <c r="M4030" s="51">
        <f t="shared" si="174"/>
        <v>155.22</v>
      </c>
      <c r="N4030" s="52">
        <f>G4030*'R$ REAJUSTADO'!$E$13</f>
        <v>898.05960000000005</v>
      </c>
      <c r="O4030" s="11">
        <f>(J4030*'R$ REAJUSTADO'!$E$16)*'Tabela STJ'!K4030</f>
        <v>0</v>
      </c>
      <c r="P4030" s="205">
        <f t="shared" si="175"/>
        <v>1053.2796000000001</v>
      </c>
      <c r="Q4030" s="201" t="s">
        <v>5172</v>
      </c>
    </row>
    <row r="4031" spans="1:17">
      <c r="A4031" s="119" t="s">
        <v>4332</v>
      </c>
      <c r="B4031" s="6" t="s">
        <v>4484</v>
      </c>
      <c r="C4031" s="131" t="s">
        <v>9299</v>
      </c>
      <c r="D4031" s="132" t="s">
        <v>3513</v>
      </c>
      <c r="E4031" s="8">
        <v>1</v>
      </c>
      <c r="F4031" s="166" t="s">
        <v>1</v>
      </c>
      <c r="G4031" s="9">
        <v>40.479999999999997</v>
      </c>
      <c r="L4031" s="188">
        <f>VLOOKUP('Tabela STJ'!$F$5:$F$5098,'R$ REAJUSTADO'!$A$2:$B$44,2,FALSE)</f>
        <v>121.96</v>
      </c>
      <c r="M4031" s="51">
        <f t="shared" si="174"/>
        <v>121.96</v>
      </c>
      <c r="N4031" s="52">
        <f>G4031*'R$ REAJUSTADO'!$E$13</f>
        <v>645.25119999999993</v>
      </c>
      <c r="O4031" s="11">
        <f>(J4031*'R$ REAJUSTADO'!$E$16)*'Tabela STJ'!K4031</f>
        <v>0</v>
      </c>
      <c r="P4031" s="205">
        <f t="shared" si="175"/>
        <v>767.21119999999996</v>
      </c>
      <c r="Q4031" s="201" t="s">
        <v>5172</v>
      </c>
    </row>
    <row r="4032" spans="1:17">
      <c r="A4032" s="119" t="s">
        <v>4332</v>
      </c>
      <c r="B4032" s="6" t="s">
        <v>4484</v>
      </c>
      <c r="C4032" s="131" t="s">
        <v>9300</v>
      </c>
      <c r="D4032" s="132" t="s">
        <v>3514</v>
      </c>
      <c r="E4032" s="8">
        <v>1</v>
      </c>
      <c r="F4032" s="166" t="s">
        <v>39</v>
      </c>
      <c r="G4032" s="9">
        <v>5.42</v>
      </c>
      <c r="L4032" s="188">
        <f>VLOOKUP('Tabela STJ'!$F$5:$F$5098,'R$ REAJUSTADO'!$A$2:$B$44,2,FALSE)</f>
        <v>13.86</v>
      </c>
      <c r="M4032" s="51">
        <f t="shared" si="174"/>
        <v>13.86</v>
      </c>
      <c r="N4032" s="52">
        <f>G4032*'R$ REAJUSTADO'!$E$13</f>
        <v>86.394799999999989</v>
      </c>
      <c r="O4032" s="11">
        <f>(J4032*'R$ REAJUSTADO'!$E$16)*'Tabela STJ'!K4032</f>
        <v>0</v>
      </c>
      <c r="P4032" s="205">
        <f t="shared" si="175"/>
        <v>100.25479999999999</v>
      </c>
      <c r="Q4032" s="201" t="s">
        <v>5172</v>
      </c>
    </row>
    <row r="4033" spans="1:17">
      <c r="A4033" s="119" t="s">
        <v>4332</v>
      </c>
      <c r="B4033" s="6" t="s">
        <v>4484</v>
      </c>
      <c r="C4033" s="131" t="s">
        <v>9301</v>
      </c>
      <c r="D4033" s="132" t="s">
        <v>3515</v>
      </c>
      <c r="E4033" s="8">
        <v>1</v>
      </c>
      <c r="F4033" s="166" t="s">
        <v>32</v>
      </c>
      <c r="G4033" s="9">
        <v>63.6</v>
      </c>
      <c r="L4033" s="188">
        <f>VLOOKUP('Tabela STJ'!$F$5:$F$5098,'R$ REAJUSTADO'!$A$2:$B$44,2,FALSE)</f>
        <v>41.58</v>
      </c>
      <c r="M4033" s="51">
        <f t="shared" si="174"/>
        <v>41.58</v>
      </c>
      <c r="N4033" s="52">
        <f>G4033*'R$ REAJUSTADO'!$E$13</f>
        <v>1013.784</v>
      </c>
      <c r="O4033" s="11">
        <f>(J4033*'R$ REAJUSTADO'!$E$16)*'Tabela STJ'!K4033</f>
        <v>0</v>
      </c>
      <c r="P4033" s="205">
        <f t="shared" si="175"/>
        <v>1055.364</v>
      </c>
      <c r="Q4033" s="201" t="s">
        <v>5172</v>
      </c>
    </row>
    <row r="4034" spans="1:17">
      <c r="A4034" s="119" t="s">
        <v>4332</v>
      </c>
      <c r="B4034" s="6" t="s">
        <v>4484</v>
      </c>
      <c r="C4034" s="131" t="s">
        <v>9302</v>
      </c>
      <c r="D4034" s="132" t="s">
        <v>3516</v>
      </c>
      <c r="E4034" s="8">
        <v>1</v>
      </c>
      <c r="F4034" s="166" t="s">
        <v>32</v>
      </c>
      <c r="G4034" s="9">
        <v>56.27</v>
      </c>
      <c r="L4034" s="188">
        <f>VLOOKUP('Tabela STJ'!$F$5:$F$5098,'R$ REAJUSTADO'!$A$2:$B$44,2,FALSE)</f>
        <v>41.58</v>
      </c>
      <c r="M4034" s="51">
        <f t="shared" si="174"/>
        <v>41.58</v>
      </c>
      <c r="N4034" s="52">
        <f>G4034*'R$ REAJUSTADO'!$E$13</f>
        <v>896.94380000000001</v>
      </c>
      <c r="O4034" s="11">
        <f>(J4034*'R$ REAJUSTADO'!$E$16)*'Tabela STJ'!K4034</f>
        <v>0</v>
      </c>
      <c r="P4034" s="205">
        <f t="shared" si="175"/>
        <v>938.52380000000005</v>
      </c>
      <c r="Q4034" s="201" t="s">
        <v>5172</v>
      </c>
    </row>
    <row r="4035" spans="1:17">
      <c r="A4035" s="119" t="s">
        <v>4332</v>
      </c>
      <c r="B4035" s="6" t="s">
        <v>4484</v>
      </c>
      <c r="C4035" s="131" t="s">
        <v>9303</v>
      </c>
      <c r="D4035" s="132" t="s">
        <v>3517</v>
      </c>
      <c r="E4035" s="8">
        <v>1</v>
      </c>
      <c r="F4035" s="166" t="s">
        <v>30</v>
      </c>
      <c r="G4035" s="9">
        <v>17.39</v>
      </c>
      <c r="L4035" s="188">
        <f>VLOOKUP('Tabela STJ'!$F$5:$F$5098,'R$ REAJUSTADO'!$A$2:$B$44,2,FALSE)</f>
        <v>155.22</v>
      </c>
      <c r="M4035" s="51">
        <f t="shared" si="174"/>
        <v>155.22</v>
      </c>
      <c r="N4035" s="52">
        <f>G4035*'R$ REAJUSTADO'!$E$13</f>
        <v>277.19659999999999</v>
      </c>
      <c r="O4035" s="11">
        <f>(J4035*'R$ REAJUSTADO'!$E$16)*'Tabela STJ'!K4035</f>
        <v>0</v>
      </c>
      <c r="P4035" s="205">
        <f t="shared" si="175"/>
        <v>432.41660000000002</v>
      </c>
      <c r="Q4035" s="201" t="s">
        <v>5172</v>
      </c>
    </row>
    <row r="4036" spans="1:17">
      <c r="A4036" s="119" t="s">
        <v>4332</v>
      </c>
      <c r="B4036" s="6" t="s">
        <v>4484</v>
      </c>
      <c r="C4036" s="131" t="s">
        <v>9304</v>
      </c>
      <c r="D4036" s="132" t="s">
        <v>3518</v>
      </c>
      <c r="E4036" s="8">
        <v>1</v>
      </c>
      <c r="F4036" s="166" t="s">
        <v>11</v>
      </c>
      <c r="G4036" s="9">
        <v>19.14</v>
      </c>
      <c r="L4036" s="188">
        <f>VLOOKUP('Tabela STJ'!$F$5:$F$5098,'R$ REAJUSTADO'!$A$2:$B$44,2,FALSE)</f>
        <v>74.84</v>
      </c>
      <c r="M4036" s="51">
        <f t="shared" si="174"/>
        <v>74.84</v>
      </c>
      <c r="N4036" s="52">
        <f>G4036*'R$ REAJUSTADO'!$E$13</f>
        <v>305.09159999999997</v>
      </c>
      <c r="O4036" s="11">
        <f>(J4036*'R$ REAJUSTADO'!$E$16)*'Tabela STJ'!K4036</f>
        <v>0</v>
      </c>
      <c r="P4036" s="205">
        <f t="shared" si="175"/>
        <v>379.9316</v>
      </c>
      <c r="Q4036" s="201" t="s">
        <v>5172</v>
      </c>
    </row>
    <row r="4037" spans="1:17">
      <c r="A4037" s="119" t="s">
        <v>4332</v>
      </c>
      <c r="B4037" s="6" t="s">
        <v>4484</v>
      </c>
      <c r="C4037" s="131" t="s">
        <v>9305</v>
      </c>
      <c r="D4037" s="132" t="s">
        <v>3519</v>
      </c>
      <c r="E4037" s="8">
        <v>1</v>
      </c>
      <c r="F4037" s="166" t="s">
        <v>30</v>
      </c>
      <c r="G4037" s="9">
        <v>17.39</v>
      </c>
      <c r="L4037" s="188">
        <f>VLOOKUP('Tabela STJ'!$F$5:$F$5098,'R$ REAJUSTADO'!$A$2:$B$44,2,FALSE)</f>
        <v>155.22</v>
      </c>
      <c r="M4037" s="51">
        <f t="shared" si="174"/>
        <v>155.22</v>
      </c>
      <c r="N4037" s="52">
        <f>G4037*'R$ REAJUSTADO'!$E$13</f>
        <v>277.19659999999999</v>
      </c>
      <c r="O4037" s="11">
        <f>(J4037*'R$ REAJUSTADO'!$E$16)*'Tabela STJ'!K4037</f>
        <v>0</v>
      </c>
      <c r="P4037" s="205">
        <f t="shared" si="175"/>
        <v>432.41660000000002</v>
      </c>
      <c r="Q4037" s="201" t="s">
        <v>5172</v>
      </c>
    </row>
    <row r="4038" spans="1:17">
      <c r="A4038" s="119" t="s">
        <v>4332</v>
      </c>
      <c r="B4038" s="6" t="s">
        <v>4484</v>
      </c>
      <c r="C4038" s="131" t="s">
        <v>9306</v>
      </c>
      <c r="D4038" s="132" t="s">
        <v>3520</v>
      </c>
      <c r="E4038" s="8">
        <v>1</v>
      </c>
      <c r="F4038" s="166" t="s">
        <v>30</v>
      </c>
      <c r="G4038" s="9">
        <v>56.34</v>
      </c>
      <c r="L4038" s="188">
        <f>VLOOKUP('Tabela STJ'!$F$5:$F$5098,'R$ REAJUSTADO'!$A$2:$B$44,2,FALSE)</f>
        <v>155.22</v>
      </c>
      <c r="M4038" s="51">
        <f t="shared" si="174"/>
        <v>155.22</v>
      </c>
      <c r="N4038" s="52">
        <f>G4038*'R$ REAJUSTADO'!$E$13</f>
        <v>898.05960000000005</v>
      </c>
      <c r="O4038" s="11">
        <f>(J4038*'R$ REAJUSTADO'!$E$16)*'Tabela STJ'!K4038</f>
        <v>0</v>
      </c>
      <c r="P4038" s="205">
        <f t="shared" si="175"/>
        <v>1053.2796000000001</v>
      </c>
      <c r="Q4038" s="201" t="s">
        <v>5172</v>
      </c>
    </row>
    <row r="4039" spans="1:17" ht="30">
      <c r="A4039" s="119" t="s">
        <v>4332</v>
      </c>
      <c r="B4039" s="6" t="s">
        <v>4484</v>
      </c>
      <c r="C4039" s="131" t="s">
        <v>9307</v>
      </c>
      <c r="D4039" s="132" t="s">
        <v>3521</v>
      </c>
      <c r="E4039" s="8">
        <v>1</v>
      </c>
      <c r="F4039" s="166" t="s">
        <v>32</v>
      </c>
      <c r="G4039" s="9">
        <v>42.5</v>
      </c>
      <c r="L4039" s="188">
        <f>VLOOKUP('Tabela STJ'!$F$5:$F$5098,'R$ REAJUSTADO'!$A$2:$B$44,2,FALSE)</f>
        <v>41.58</v>
      </c>
      <c r="M4039" s="51">
        <f t="shared" si="174"/>
        <v>41.58</v>
      </c>
      <c r="N4039" s="52">
        <f>G4039*'R$ REAJUSTADO'!$E$13</f>
        <v>677.44999999999993</v>
      </c>
      <c r="O4039" s="11">
        <f>(J4039*'R$ REAJUSTADO'!$E$16)*'Tabela STJ'!K4039</f>
        <v>0</v>
      </c>
      <c r="P4039" s="205">
        <f t="shared" si="175"/>
        <v>719.03</v>
      </c>
      <c r="Q4039" s="201" t="s">
        <v>5172</v>
      </c>
    </row>
    <row r="4040" spans="1:17">
      <c r="A4040" s="119" t="s">
        <v>4332</v>
      </c>
      <c r="B4040" s="6" t="s">
        <v>4484</v>
      </c>
      <c r="C4040" s="131" t="s">
        <v>9308</v>
      </c>
      <c r="D4040" s="132" t="s">
        <v>3523</v>
      </c>
      <c r="E4040" s="8">
        <v>1</v>
      </c>
      <c r="F4040" s="166" t="s">
        <v>32</v>
      </c>
      <c r="G4040" s="9">
        <v>42.5</v>
      </c>
      <c r="L4040" s="188">
        <f>VLOOKUP('Tabela STJ'!$F$5:$F$5098,'R$ REAJUSTADO'!$A$2:$B$44,2,FALSE)</f>
        <v>41.58</v>
      </c>
      <c r="M4040" s="51">
        <f t="shared" si="174"/>
        <v>41.58</v>
      </c>
      <c r="N4040" s="52">
        <f>G4040*'R$ REAJUSTADO'!$E$13</f>
        <v>677.44999999999993</v>
      </c>
      <c r="O4040" s="11">
        <f>(J4040*'R$ REAJUSTADO'!$E$16)*'Tabela STJ'!K4040</f>
        <v>0</v>
      </c>
      <c r="P4040" s="205">
        <f t="shared" si="175"/>
        <v>719.03</v>
      </c>
      <c r="Q4040" s="201" t="s">
        <v>5172</v>
      </c>
    </row>
    <row r="4041" spans="1:17" ht="30">
      <c r="A4041" s="119" t="s">
        <v>4332</v>
      </c>
      <c r="B4041" s="6" t="s">
        <v>4484</v>
      </c>
      <c r="C4041" s="131" t="s">
        <v>9309</v>
      </c>
      <c r="D4041" s="132" t="s">
        <v>4274</v>
      </c>
      <c r="E4041" s="8">
        <v>1</v>
      </c>
      <c r="F4041" s="166" t="s">
        <v>11</v>
      </c>
      <c r="G4041" s="8">
        <v>19.14</v>
      </c>
      <c r="L4041" s="188">
        <f>VLOOKUP('Tabela STJ'!$F$5:$F$5098,'R$ REAJUSTADO'!$A$2:$B$44,2,FALSE)</f>
        <v>74.84</v>
      </c>
      <c r="M4041" s="51">
        <f t="shared" si="174"/>
        <v>74.84</v>
      </c>
      <c r="N4041" s="52">
        <f>G4041*'R$ REAJUSTADO'!$E$13</f>
        <v>305.09159999999997</v>
      </c>
      <c r="O4041" s="11">
        <f>(J4041*'R$ REAJUSTADO'!$E$16)*'Tabela STJ'!K4041</f>
        <v>0</v>
      </c>
      <c r="P4041" s="205">
        <f t="shared" si="175"/>
        <v>379.9316</v>
      </c>
      <c r="Q4041" s="201" t="s">
        <v>5172</v>
      </c>
    </row>
    <row r="4042" spans="1:17">
      <c r="A4042" s="119" t="s">
        <v>4332</v>
      </c>
      <c r="B4042" s="6" t="s">
        <v>4484</v>
      </c>
      <c r="C4042" s="131" t="s">
        <v>9310</v>
      </c>
      <c r="D4042" s="132" t="s">
        <v>3522</v>
      </c>
      <c r="E4042" s="8">
        <v>1</v>
      </c>
      <c r="F4042" s="166" t="s">
        <v>32</v>
      </c>
      <c r="G4042" s="9">
        <v>19.14</v>
      </c>
      <c r="L4042" s="188">
        <f>VLOOKUP('Tabela STJ'!$F$5:$F$5098,'R$ REAJUSTADO'!$A$2:$B$44,2,FALSE)</f>
        <v>41.58</v>
      </c>
      <c r="M4042" s="51">
        <f t="shared" si="174"/>
        <v>41.58</v>
      </c>
      <c r="N4042" s="52">
        <f>G4042*'R$ REAJUSTADO'!$E$13</f>
        <v>305.09159999999997</v>
      </c>
      <c r="O4042" s="11">
        <f>(J4042*'R$ REAJUSTADO'!$E$16)*'Tabela STJ'!K4042</f>
        <v>0</v>
      </c>
      <c r="P4042" s="205">
        <f t="shared" si="175"/>
        <v>346.67159999999996</v>
      </c>
      <c r="Q4042" s="201" t="s">
        <v>5172</v>
      </c>
    </row>
    <row r="4043" spans="1:17" ht="30">
      <c r="A4043" s="119" t="s">
        <v>4332</v>
      </c>
      <c r="B4043" s="6" t="s">
        <v>4484</v>
      </c>
      <c r="C4043" s="131" t="s">
        <v>9311</v>
      </c>
      <c r="D4043" s="132" t="s">
        <v>3508</v>
      </c>
      <c r="E4043" s="8">
        <v>1</v>
      </c>
      <c r="F4043" s="166" t="s">
        <v>1</v>
      </c>
      <c r="G4043" s="9">
        <v>60</v>
      </c>
      <c r="L4043" s="188">
        <f>VLOOKUP('Tabela STJ'!$F$5:$F$5098,'R$ REAJUSTADO'!$A$2:$B$44,2,FALSE)</f>
        <v>121.96</v>
      </c>
      <c r="M4043" s="51">
        <f t="shared" si="174"/>
        <v>121.96</v>
      </c>
      <c r="N4043" s="52">
        <f>G4043*'R$ REAJUSTADO'!$E$13</f>
        <v>956.4</v>
      </c>
      <c r="O4043" s="11">
        <f>(J4043*'R$ REAJUSTADO'!$E$16)*'Tabela STJ'!K4043</f>
        <v>0</v>
      </c>
      <c r="P4043" s="205">
        <f t="shared" si="175"/>
        <v>1078.3599999999999</v>
      </c>
      <c r="Q4043" s="201" t="s">
        <v>5172</v>
      </c>
    </row>
    <row r="4044" spans="1:17" s="26" customFormat="1" ht="31.5">
      <c r="A4044" s="273" t="s">
        <v>5512</v>
      </c>
      <c r="B4044" s="273"/>
      <c r="C4044" s="273"/>
      <c r="D4044" s="273"/>
      <c r="E4044" s="273"/>
      <c r="F4044" s="273"/>
      <c r="G4044" s="273"/>
      <c r="H4044" s="273"/>
      <c r="I4044" s="273"/>
      <c r="J4044" s="273"/>
      <c r="K4044" s="273"/>
      <c r="L4044" s="273"/>
      <c r="M4044" s="273"/>
      <c r="N4044" s="273"/>
      <c r="O4044" s="273"/>
      <c r="P4044" s="273"/>
      <c r="Q4044" s="273"/>
    </row>
    <row r="4045" spans="1:17" ht="30">
      <c r="A4045" s="119" t="s">
        <v>4332</v>
      </c>
      <c r="B4045" s="6" t="s">
        <v>4485</v>
      </c>
      <c r="C4045" s="131" t="s">
        <v>9312</v>
      </c>
      <c r="D4045" s="132" t="s">
        <v>4292</v>
      </c>
      <c r="E4045" s="8">
        <v>1</v>
      </c>
      <c r="F4045" s="166" t="s">
        <v>39</v>
      </c>
      <c r="G4045" s="9">
        <v>9</v>
      </c>
      <c r="L4045" s="188">
        <f>VLOOKUP('Tabela STJ'!$F$5:$F$5098,'R$ REAJUSTADO'!$A$2:$B$44,2,FALSE)</f>
        <v>13.86</v>
      </c>
      <c r="M4045" s="51">
        <f t="shared" si="174"/>
        <v>13.86</v>
      </c>
      <c r="N4045" s="52">
        <f>G4045*'R$ REAJUSTADO'!$E$13</f>
        <v>143.46</v>
      </c>
      <c r="O4045" s="11">
        <f>(J4045*'R$ REAJUSTADO'!$E$16)*'Tabela STJ'!K4045</f>
        <v>0</v>
      </c>
      <c r="P4045" s="205">
        <f t="shared" si="175"/>
        <v>157.32</v>
      </c>
      <c r="Q4045" s="201" t="s">
        <v>5172</v>
      </c>
    </row>
    <row r="4046" spans="1:17">
      <c r="A4046" s="119" t="s">
        <v>4332</v>
      </c>
      <c r="B4046" s="6" t="s">
        <v>4485</v>
      </c>
      <c r="C4046" s="131" t="s">
        <v>9313</v>
      </c>
      <c r="D4046" s="132" t="s">
        <v>3524</v>
      </c>
      <c r="E4046" s="8">
        <v>1</v>
      </c>
      <c r="F4046" s="166" t="s">
        <v>39</v>
      </c>
      <c r="G4046" s="9">
        <v>8.33</v>
      </c>
      <c r="L4046" s="188">
        <f>VLOOKUP('Tabela STJ'!$F$5:$F$5098,'R$ REAJUSTADO'!$A$2:$B$44,2,FALSE)</f>
        <v>13.86</v>
      </c>
      <c r="M4046" s="51">
        <f t="shared" si="174"/>
        <v>13.86</v>
      </c>
      <c r="N4046" s="52">
        <f>G4046*'R$ REAJUSTADO'!$E$13</f>
        <v>132.78020000000001</v>
      </c>
      <c r="O4046" s="11">
        <f>(J4046*'R$ REAJUSTADO'!$E$16)*'Tabela STJ'!K4046</f>
        <v>0</v>
      </c>
      <c r="P4046" s="205">
        <f t="shared" si="175"/>
        <v>146.64019999999999</v>
      </c>
      <c r="Q4046" s="201" t="s">
        <v>5172</v>
      </c>
    </row>
    <row r="4047" spans="1:17" ht="30">
      <c r="A4047" s="119" t="s">
        <v>4332</v>
      </c>
      <c r="B4047" s="6" t="s">
        <v>4485</v>
      </c>
      <c r="C4047" s="131" t="s">
        <v>9314</v>
      </c>
      <c r="D4047" s="132" t="s">
        <v>3527</v>
      </c>
      <c r="E4047" s="8">
        <v>1</v>
      </c>
      <c r="F4047" s="166" t="s">
        <v>11</v>
      </c>
      <c r="G4047" s="9">
        <v>125</v>
      </c>
      <c r="L4047" s="188">
        <f>VLOOKUP('Tabela STJ'!$F$5:$F$5098,'R$ REAJUSTADO'!$A$2:$B$44,2,FALSE)</f>
        <v>74.84</v>
      </c>
      <c r="M4047" s="51">
        <f t="shared" si="174"/>
        <v>74.84</v>
      </c>
      <c r="N4047" s="52">
        <f>G4047*'R$ REAJUSTADO'!$E$13</f>
        <v>1992.5</v>
      </c>
      <c r="O4047" s="11">
        <f>(J4047*'R$ REAJUSTADO'!$E$16)*'Tabela STJ'!K4047</f>
        <v>0</v>
      </c>
      <c r="P4047" s="205">
        <f t="shared" si="175"/>
        <v>2067.34</v>
      </c>
      <c r="Q4047" s="201" t="s">
        <v>5172</v>
      </c>
    </row>
    <row r="4048" spans="1:17" ht="30">
      <c r="A4048" s="119" t="s">
        <v>4332</v>
      </c>
      <c r="B4048" s="6" t="s">
        <v>4485</v>
      </c>
      <c r="C4048" s="131" t="s">
        <v>9315</v>
      </c>
      <c r="D4048" s="132" t="s">
        <v>3529</v>
      </c>
      <c r="E4048" s="8">
        <v>1</v>
      </c>
      <c r="F4048" s="166" t="s">
        <v>11</v>
      </c>
      <c r="G4048" s="9">
        <v>83.33</v>
      </c>
      <c r="L4048" s="188">
        <f>VLOOKUP('Tabela STJ'!$F$5:$F$5098,'R$ REAJUSTADO'!$A$2:$B$44,2,FALSE)</f>
        <v>74.84</v>
      </c>
      <c r="M4048" s="51">
        <f t="shared" si="174"/>
        <v>74.84</v>
      </c>
      <c r="N4048" s="52">
        <f>G4048*'R$ REAJUSTADO'!$E$13</f>
        <v>1328.2801999999999</v>
      </c>
      <c r="O4048" s="11">
        <f>(J4048*'R$ REAJUSTADO'!$E$16)*'Tabela STJ'!K4048</f>
        <v>0</v>
      </c>
      <c r="P4048" s="205">
        <f t="shared" si="175"/>
        <v>1403.1201999999998</v>
      </c>
      <c r="Q4048" s="201" t="s">
        <v>5172</v>
      </c>
    </row>
    <row r="4049" spans="1:17" ht="45">
      <c r="A4049" s="119" t="s">
        <v>4332</v>
      </c>
      <c r="B4049" s="6" t="s">
        <v>4485</v>
      </c>
      <c r="C4049" s="131" t="s">
        <v>9316</v>
      </c>
      <c r="D4049" s="132" t="s">
        <v>3532</v>
      </c>
      <c r="E4049" s="8">
        <v>1</v>
      </c>
      <c r="F4049" s="166" t="s">
        <v>39</v>
      </c>
      <c r="G4049" s="9">
        <v>29.17</v>
      </c>
      <c r="L4049" s="188">
        <f>VLOOKUP('Tabela STJ'!$F$5:$F$5098,'R$ REAJUSTADO'!$A$2:$B$44,2,FALSE)</f>
        <v>13.86</v>
      </c>
      <c r="M4049" s="51">
        <f t="shared" si="174"/>
        <v>13.86</v>
      </c>
      <c r="N4049" s="52">
        <f>G4049*'R$ REAJUSTADO'!$E$13</f>
        <v>464.96980000000002</v>
      </c>
      <c r="O4049" s="11">
        <f>(J4049*'R$ REAJUSTADO'!$E$16)*'Tabela STJ'!K4049</f>
        <v>0</v>
      </c>
      <c r="P4049" s="205">
        <f t="shared" si="175"/>
        <v>478.82980000000003</v>
      </c>
      <c r="Q4049" s="201" t="s">
        <v>5172</v>
      </c>
    </row>
    <row r="4050" spans="1:17" ht="30">
      <c r="A4050" s="119" t="s">
        <v>4332</v>
      </c>
      <c r="B4050" s="6" t="s">
        <v>4485</v>
      </c>
      <c r="C4050" s="131" t="s">
        <v>9317</v>
      </c>
      <c r="D4050" s="132" t="s">
        <v>3533</v>
      </c>
      <c r="E4050" s="8">
        <v>1</v>
      </c>
      <c r="F4050" s="166" t="s">
        <v>11</v>
      </c>
      <c r="G4050" s="9">
        <v>125</v>
      </c>
      <c r="L4050" s="188">
        <f>VLOOKUP('Tabela STJ'!$F$5:$F$5098,'R$ REAJUSTADO'!$A$2:$B$44,2,FALSE)</f>
        <v>74.84</v>
      </c>
      <c r="M4050" s="51">
        <f t="shared" si="174"/>
        <v>74.84</v>
      </c>
      <c r="N4050" s="52">
        <f>G4050*'R$ REAJUSTADO'!$E$13</f>
        <v>1992.5</v>
      </c>
      <c r="O4050" s="11">
        <f>(J4050*'R$ REAJUSTADO'!$E$16)*'Tabela STJ'!K4050</f>
        <v>0</v>
      </c>
      <c r="P4050" s="205">
        <f t="shared" si="175"/>
        <v>2067.34</v>
      </c>
      <c r="Q4050" s="201" t="s">
        <v>5172</v>
      </c>
    </row>
    <row r="4051" spans="1:17" ht="30">
      <c r="A4051" s="119" t="s">
        <v>4332</v>
      </c>
      <c r="B4051" s="6" t="s">
        <v>4485</v>
      </c>
      <c r="C4051" s="131" t="s">
        <v>9318</v>
      </c>
      <c r="D4051" s="132" t="s">
        <v>3534</v>
      </c>
      <c r="E4051" s="8">
        <v>1</v>
      </c>
      <c r="F4051" s="166" t="s">
        <v>11</v>
      </c>
      <c r="G4051" s="9">
        <v>108.33</v>
      </c>
      <c r="L4051" s="188">
        <f>VLOOKUP('Tabela STJ'!$F$5:$F$5098,'R$ REAJUSTADO'!$A$2:$B$44,2,FALSE)</f>
        <v>74.84</v>
      </c>
      <c r="M4051" s="51">
        <f t="shared" si="174"/>
        <v>74.84</v>
      </c>
      <c r="N4051" s="52">
        <f>G4051*'R$ REAJUSTADO'!$E$13</f>
        <v>1726.7801999999999</v>
      </c>
      <c r="O4051" s="11">
        <f>(J4051*'R$ REAJUSTADO'!$E$16)*'Tabela STJ'!K4051</f>
        <v>0</v>
      </c>
      <c r="P4051" s="205">
        <f t="shared" si="175"/>
        <v>1801.6201999999998</v>
      </c>
      <c r="Q4051" s="201" t="s">
        <v>5172</v>
      </c>
    </row>
    <row r="4052" spans="1:17" ht="30">
      <c r="A4052" s="119" t="s">
        <v>4332</v>
      </c>
      <c r="B4052" s="6" t="s">
        <v>4485</v>
      </c>
      <c r="C4052" s="131" t="s">
        <v>9319</v>
      </c>
      <c r="D4052" s="132" t="s">
        <v>3535</v>
      </c>
      <c r="E4052" s="8">
        <v>1</v>
      </c>
      <c r="F4052" s="166" t="s">
        <v>11</v>
      </c>
      <c r="G4052" s="9">
        <v>108.33</v>
      </c>
      <c r="L4052" s="188">
        <f>VLOOKUP('Tabela STJ'!$F$5:$F$5098,'R$ REAJUSTADO'!$A$2:$B$44,2,FALSE)</f>
        <v>74.84</v>
      </c>
      <c r="M4052" s="51">
        <f t="shared" si="174"/>
        <v>74.84</v>
      </c>
      <c r="N4052" s="52">
        <f>G4052*'R$ REAJUSTADO'!$E$13</f>
        <v>1726.7801999999999</v>
      </c>
      <c r="O4052" s="11">
        <f>(J4052*'R$ REAJUSTADO'!$E$16)*'Tabela STJ'!K4052</f>
        <v>0</v>
      </c>
      <c r="P4052" s="205">
        <f t="shared" si="175"/>
        <v>1801.6201999999998</v>
      </c>
      <c r="Q4052" s="201" t="s">
        <v>5172</v>
      </c>
    </row>
    <row r="4053" spans="1:17" ht="30">
      <c r="A4053" s="119" t="s">
        <v>4332</v>
      </c>
      <c r="B4053" s="6" t="s">
        <v>4485</v>
      </c>
      <c r="C4053" s="131" t="s">
        <v>9320</v>
      </c>
      <c r="D4053" s="132" t="s">
        <v>3538</v>
      </c>
      <c r="E4053" s="8">
        <v>1</v>
      </c>
      <c r="F4053" s="166" t="s">
        <v>39</v>
      </c>
      <c r="G4053" s="9">
        <v>41.67</v>
      </c>
      <c r="L4053" s="188">
        <f>VLOOKUP('Tabela STJ'!$F$5:$F$5098,'R$ REAJUSTADO'!$A$2:$B$44,2,FALSE)</f>
        <v>13.86</v>
      </c>
      <c r="M4053" s="51">
        <f t="shared" si="174"/>
        <v>13.86</v>
      </c>
      <c r="N4053" s="52">
        <f>G4053*'R$ REAJUSTADO'!$E$13</f>
        <v>664.21979999999996</v>
      </c>
      <c r="O4053" s="11">
        <f>(J4053*'R$ REAJUSTADO'!$E$16)*'Tabela STJ'!K4053</f>
        <v>0</v>
      </c>
      <c r="P4053" s="205">
        <f t="shared" si="175"/>
        <v>678.07979999999998</v>
      </c>
      <c r="Q4053" s="201" t="s">
        <v>5172</v>
      </c>
    </row>
    <row r="4054" spans="1:17" ht="30">
      <c r="A4054" s="119" t="s">
        <v>4332</v>
      </c>
      <c r="B4054" s="6" t="s">
        <v>4485</v>
      </c>
      <c r="C4054" s="131" t="s">
        <v>9321</v>
      </c>
      <c r="D4054" s="132" t="s">
        <v>3539</v>
      </c>
      <c r="E4054" s="8">
        <v>1</v>
      </c>
      <c r="F4054" s="166" t="s">
        <v>39</v>
      </c>
      <c r="G4054" s="9">
        <v>41.67</v>
      </c>
      <c r="L4054" s="188">
        <f>VLOOKUP('Tabela STJ'!$F$5:$F$5098,'R$ REAJUSTADO'!$A$2:$B$44,2,FALSE)</f>
        <v>13.86</v>
      </c>
      <c r="M4054" s="51">
        <f t="shared" si="174"/>
        <v>13.86</v>
      </c>
      <c r="N4054" s="52">
        <f>G4054*'R$ REAJUSTADO'!$E$13</f>
        <v>664.21979999999996</v>
      </c>
      <c r="O4054" s="11">
        <f>(J4054*'R$ REAJUSTADO'!$E$16)*'Tabela STJ'!K4054</f>
        <v>0</v>
      </c>
      <c r="P4054" s="205">
        <f t="shared" si="175"/>
        <v>678.07979999999998</v>
      </c>
      <c r="Q4054" s="201" t="s">
        <v>5172</v>
      </c>
    </row>
    <row r="4055" spans="1:17" ht="30">
      <c r="A4055" s="119" t="s">
        <v>4332</v>
      </c>
      <c r="B4055" s="6" t="s">
        <v>4485</v>
      </c>
      <c r="C4055" s="131" t="s">
        <v>9322</v>
      </c>
      <c r="D4055" s="132" t="s">
        <v>3540</v>
      </c>
      <c r="E4055" s="8">
        <v>1</v>
      </c>
      <c r="F4055" s="166" t="s">
        <v>39</v>
      </c>
      <c r="G4055" s="9">
        <v>50</v>
      </c>
      <c r="L4055" s="188">
        <f>VLOOKUP('Tabela STJ'!$F$5:$F$5098,'R$ REAJUSTADO'!$A$2:$B$44,2,FALSE)</f>
        <v>13.86</v>
      </c>
      <c r="M4055" s="51">
        <f t="shared" si="174"/>
        <v>13.86</v>
      </c>
      <c r="N4055" s="52">
        <f>G4055*'R$ REAJUSTADO'!$E$13</f>
        <v>797</v>
      </c>
      <c r="O4055" s="11">
        <f>(J4055*'R$ REAJUSTADO'!$E$16)*'Tabela STJ'!K4055</f>
        <v>0</v>
      </c>
      <c r="P4055" s="205">
        <f t="shared" si="175"/>
        <v>810.86</v>
      </c>
      <c r="Q4055" s="201" t="s">
        <v>5172</v>
      </c>
    </row>
    <row r="4056" spans="1:17">
      <c r="A4056" s="119" t="s">
        <v>4332</v>
      </c>
      <c r="B4056" s="6" t="s">
        <v>4485</v>
      </c>
      <c r="C4056" s="131" t="s">
        <v>9323</v>
      </c>
      <c r="D4056" s="132" t="s">
        <v>3541</v>
      </c>
      <c r="E4056" s="8">
        <v>1</v>
      </c>
      <c r="F4056" s="166" t="s">
        <v>39</v>
      </c>
      <c r="G4056" s="9">
        <v>16.670000000000002</v>
      </c>
      <c r="L4056" s="188">
        <f>VLOOKUP('Tabela STJ'!$F$5:$F$5098,'R$ REAJUSTADO'!$A$2:$B$44,2,FALSE)</f>
        <v>13.86</v>
      </c>
      <c r="M4056" s="51">
        <f t="shared" si="174"/>
        <v>13.86</v>
      </c>
      <c r="N4056" s="52">
        <f>G4056*'R$ REAJUSTADO'!$E$13</f>
        <v>265.71980000000002</v>
      </c>
      <c r="O4056" s="11">
        <f>(J4056*'R$ REAJUSTADO'!$E$16)*'Tabela STJ'!K4056</f>
        <v>0</v>
      </c>
      <c r="P4056" s="205">
        <f t="shared" si="175"/>
        <v>279.57980000000003</v>
      </c>
      <c r="Q4056" s="201" t="s">
        <v>5172</v>
      </c>
    </row>
    <row r="4057" spans="1:17" ht="30">
      <c r="A4057" s="119" t="s">
        <v>4332</v>
      </c>
      <c r="B4057" s="6" t="s">
        <v>4485</v>
      </c>
      <c r="C4057" s="131" t="s">
        <v>9324</v>
      </c>
      <c r="D4057" s="132" t="s">
        <v>3528</v>
      </c>
      <c r="E4057" s="8">
        <v>1</v>
      </c>
      <c r="F4057" s="166" t="s">
        <v>39</v>
      </c>
      <c r="G4057" s="9">
        <v>166.67</v>
      </c>
      <c r="L4057" s="188">
        <f>VLOOKUP('Tabela STJ'!$F$5:$F$5098,'R$ REAJUSTADO'!$A$2:$B$44,2,FALSE)</f>
        <v>13.86</v>
      </c>
      <c r="M4057" s="51">
        <f t="shared" si="174"/>
        <v>13.86</v>
      </c>
      <c r="N4057" s="52">
        <f>G4057*'R$ REAJUSTADO'!$E$13</f>
        <v>2656.7197999999999</v>
      </c>
      <c r="O4057" s="11">
        <f>(J4057*'R$ REAJUSTADO'!$E$16)*'Tabela STJ'!K4057</f>
        <v>0</v>
      </c>
      <c r="P4057" s="205">
        <f t="shared" si="175"/>
        <v>2670.5798</v>
      </c>
      <c r="Q4057" s="201" t="s">
        <v>5172</v>
      </c>
    </row>
    <row r="4058" spans="1:17">
      <c r="A4058" s="119" t="s">
        <v>4332</v>
      </c>
      <c r="B4058" s="6" t="s">
        <v>4485</v>
      </c>
      <c r="C4058" s="131" t="s">
        <v>9325</v>
      </c>
      <c r="D4058" s="132" t="s">
        <v>3525</v>
      </c>
      <c r="E4058" s="8">
        <v>1</v>
      </c>
      <c r="F4058" s="166" t="s">
        <v>39</v>
      </c>
      <c r="G4058" s="9">
        <v>208.33</v>
      </c>
      <c r="L4058" s="188">
        <f>VLOOKUP('Tabela STJ'!$F$5:$F$5098,'R$ REAJUSTADO'!$A$2:$B$44,2,FALSE)</f>
        <v>13.86</v>
      </c>
      <c r="M4058" s="51">
        <f t="shared" si="174"/>
        <v>13.86</v>
      </c>
      <c r="N4058" s="52">
        <f>G4058*'R$ REAJUSTADO'!$E$13</f>
        <v>3320.7802000000001</v>
      </c>
      <c r="O4058" s="11">
        <f>(J4058*'R$ REAJUSTADO'!$E$16)*'Tabela STJ'!K4058</f>
        <v>0</v>
      </c>
      <c r="P4058" s="205">
        <f t="shared" si="175"/>
        <v>3334.6402000000003</v>
      </c>
      <c r="Q4058" s="201" t="s">
        <v>5172</v>
      </c>
    </row>
    <row r="4059" spans="1:17" ht="30">
      <c r="A4059" s="119" t="s">
        <v>4332</v>
      </c>
      <c r="B4059" s="6" t="s">
        <v>4485</v>
      </c>
      <c r="C4059" s="131" t="s">
        <v>9326</v>
      </c>
      <c r="D4059" s="132" t="s">
        <v>3530</v>
      </c>
      <c r="E4059" s="8">
        <v>1</v>
      </c>
      <c r="F4059" s="166" t="s">
        <v>39</v>
      </c>
      <c r="G4059" s="9">
        <v>191.67</v>
      </c>
      <c r="L4059" s="188">
        <f>VLOOKUP('Tabela STJ'!$F$5:$F$5098,'R$ REAJUSTADO'!$A$2:$B$44,2,FALSE)</f>
        <v>13.86</v>
      </c>
      <c r="M4059" s="51">
        <f t="shared" si="174"/>
        <v>13.86</v>
      </c>
      <c r="N4059" s="52">
        <f>G4059*'R$ REAJUSTADO'!$E$13</f>
        <v>3055.2197999999999</v>
      </c>
      <c r="O4059" s="11">
        <f>(J4059*'R$ REAJUSTADO'!$E$16)*'Tabela STJ'!K4059</f>
        <v>0</v>
      </c>
      <c r="P4059" s="205">
        <f t="shared" si="175"/>
        <v>3069.0798</v>
      </c>
      <c r="Q4059" s="201" t="s">
        <v>5172</v>
      </c>
    </row>
    <row r="4060" spans="1:17" ht="30">
      <c r="A4060" s="119" t="s">
        <v>4332</v>
      </c>
      <c r="B4060" s="6" t="s">
        <v>4485</v>
      </c>
      <c r="C4060" s="131" t="s">
        <v>9327</v>
      </c>
      <c r="D4060" s="132" t="s">
        <v>3531</v>
      </c>
      <c r="E4060" s="8">
        <v>1</v>
      </c>
      <c r="F4060" s="166" t="s">
        <v>39</v>
      </c>
      <c r="G4060" s="9">
        <v>191.67</v>
      </c>
      <c r="L4060" s="188">
        <f>VLOOKUP('Tabela STJ'!$F$5:$F$5098,'R$ REAJUSTADO'!$A$2:$B$44,2,FALSE)</f>
        <v>13.86</v>
      </c>
      <c r="M4060" s="51">
        <f t="shared" si="174"/>
        <v>13.86</v>
      </c>
      <c r="N4060" s="52">
        <f>G4060*'R$ REAJUSTADO'!$E$13</f>
        <v>3055.2197999999999</v>
      </c>
      <c r="O4060" s="11">
        <f>(J4060*'R$ REAJUSTADO'!$E$16)*'Tabela STJ'!K4060</f>
        <v>0</v>
      </c>
      <c r="P4060" s="205">
        <f t="shared" si="175"/>
        <v>3069.0798</v>
      </c>
      <c r="Q4060" s="201" t="s">
        <v>5172</v>
      </c>
    </row>
    <row r="4061" spans="1:17">
      <c r="A4061" s="119" t="s">
        <v>4332</v>
      </c>
      <c r="B4061" s="6" t="s">
        <v>4485</v>
      </c>
      <c r="C4061" s="131" t="s">
        <v>9328</v>
      </c>
      <c r="D4061" s="132" t="s">
        <v>3537</v>
      </c>
      <c r="E4061" s="8">
        <v>1</v>
      </c>
      <c r="F4061" s="166" t="s">
        <v>39</v>
      </c>
      <c r="G4061" s="9">
        <v>16.670000000000002</v>
      </c>
      <c r="L4061" s="188">
        <f>VLOOKUP('Tabela STJ'!$F$5:$F$5098,'R$ REAJUSTADO'!$A$2:$B$44,2,FALSE)</f>
        <v>13.86</v>
      </c>
      <c r="M4061" s="51">
        <f t="shared" si="174"/>
        <v>13.86</v>
      </c>
      <c r="N4061" s="52">
        <f>G4061*'R$ REAJUSTADO'!$E$13</f>
        <v>265.71980000000002</v>
      </c>
      <c r="O4061" s="11">
        <f>(J4061*'R$ REAJUSTADO'!$E$16)*'Tabela STJ'!K4061</f>
        <v>0</v>
      </c>
      <c r="P4061" s="205">
        <f t="shared" si="175"/>
        <v>279.57980000000003</v>
      </c>
      <c r="Q4061" s="201" t="s">
        <v>5172</v>
      </c>
    </row>
    <row r="4062" spans="1:17">
      <c r="A4062" s="119" t="s">
        <v>4332</v>
      </c>
      <c r="B4062" s="6" t="s">
        <v>4485</v>
      </c>
      <c r="C4062" s="131" t="s">
        <v>9329</v>
      </c>
      <c r="D4062" s="132" t="s">
        <v>3536</v>
      </c>
      <c r="E4062" s="8">
        <v>1</v>
      </c>
      <c r="F4062" s="166" t="s">
        <v>39</v>
      </c>
      <c r="G4062" s="9">
        <v>83.33</v>
      </c>
      <c r="L4062" s="188">
        <f>VLOOKUP('Tabela STJ'!$F$5:$F$5098,'R$ REAJUSTADO'!$A$2:$B$44,2,FALSE)</f>
        <v>13.86</v>
      </c>
      <c r="M4062" s="51">
        <f t="shared" si="174"/>
        <v>13.86</v>
      </c>
      <c r="N4062" s="52">
        <f>G4062*'R$ REAJUSTADO'!$E$13</f>
        <v>1328.2801999999999</v>
      </c>
      <c r="O4062" s="11">
        <f>(J4062*'R$ REAJUSTADO'!$E$16)*'Tabela STJ'!K4062</f>
        <v>0</v>
      </c>
      <c r="P4062" s="205">
        <f t="shared" si="175"/>
        <v>1342.1401999999998</v>
      </c>
      <c r="Q4062" s="201" t="s">
        <v>5172</v>
      </c>
    </row>
    <row r="4063" spans="1:17" ht="30">
      <c r="A4063" s="119" t="s">
        <v>4332</v>
      </c>
      <c r="B4063" s="6" t="s">
        <v>4485</v>
      </c>
      <c r="C4063" s="131" t="s">
        <v>9330</v>
      </c>
      <c r="D4063" s="132" t="s">
        <v>3526</v>
      </c>
      <c r="E4063" s="8">
        <v>1</v>
      </c>
      <c r="F4063" s="166" t="s">
        <v>11</v>
      </c>
      <c r="G4063" s="9">
        <v>150</v>
      </c>
      <c r="L4063" s="188">
        <f>VLOOKUP('Tabela STJ'!$F$5:$F$5098,'R$ REAJUSTADO'!$A$2:$B$44,2,FALSE)</f>
        <v>74.84</v>
      </c>
      <c r="M4063" s="51">
        <f t="shared" si="174"/>
        <v>74.84</v>
      </c>
      <c r="N4063" s="52">
        <f>G4063*'R$ REAJUSTADO'!$E$13</f>
        <v>2391</v>
      </c>
      <c r="O4063" s="11">
        <f>(J4063*'R$ REAJUSTADO'!$E$16)*'Tabela STJ'!K4063</f>
        <v>0</v>
      </c>
      <c r="P4063" s="205">
        <f t="shared" si="175"/>
        <v>2465.84</v>
      </c>
      <c r="Q4063" s="201" t="s">
        <v>5172</v>
      </c>
    </row>
    <row r="4064" spans="1:17" s="26" customFormat="1" ht="31.5">
      <c r="A4064" s="273" t="s">
        <v>5513</v>
      </c>
      <c r="B4064" s="273"/>
      <c r="C4064" s="273"/>
      <c r="D4064" s="273"/>
      <c r="E4064" s="273"/>
      <c r="F4064" s="273"/>
      <c r="G4064" s="273"/>
      <c r="H4064" s="273"/>
      <c r="I4064" s="273"/>
      <c r="J4064" s="273"/>
      <c r="K4064" s="273"/>
      <c r="L4064" s="273"/>
      <c r="M4064" s="273"/>
      <c r="N4064" s="273"/>
      <c r="O4064" s="273"/>
      <c r="P4064" s="273"/>
      <c r="Q4064" s="273"/>
    </row>
    <row r="4065" spans="1:17">
      <c r="A4065" s="119" t="s">
        <v>4332</v>
      </c>
      <c r="B4065" s="6" t="s">
        <v>4486</v>
      </c>
      <c r="C4065" s="131" t="s">
        <v>9331</v>
      </c>
      <c r="D4065" s="132" t="s">
        <v>3543</v>
      </c>
      <c r="E4065" s="8">
        <v>1</v>
      </c>
      <c r="F4065" s="166" t="s">
        <v>32</v>
      </c>
      <c r="G4065" s="9">
        <v>17.32</v>
      </c>
      <c r="L4065" s="188">
        <f>VLOOKUP('Tabela STJ'!$F$5:$F$5098,'R$ REAJUSTADO'!$A$2:$B$44,2,FALSE)</f>
        <v>41.58</v>
      </c>
      <c r="M4065" s="51">
        <f t="shared" si="174"/>
        <v>41.58</v>
      </c>
      <c r="N4065" s="52">
        <f>G4065*'R$ REAJUSTADO'!$E$13</f>
        <v>276.08080000000001</v>
      </c>
      <c r="O4065" s="11">
        <f>(J4065*'R$ REAJUSTADO'!$E$16)*'Tabela STJ'!K4065</f>
        <v>0</v>
      </c>
      <c r="P4065" s="205">
        <f t="shared" si="175"/>
        <v>317.66079999999999</v>
      </c>
      <c r="Q4065" s="201" t="s">
        <v>5172</v>
      </c>
    </row>
    <row r="4066" spans="1:17">
      <c r="A4066" s="119" t="s">
        <v>4332</v>
      </c>
      <c r="B4066" s="6" t="s">
        <v>4486</v>
      </c>
      <c r="C4066" s="131" t="s">
        <v>9332</v>
      </c>
      <c r="D4066" s="132" t="s">
        <v>3544</v>
      </c>
      <c r="E4066" s="8">
        <v>1</v>
      </c>
      <c r="F4066" s="166" t="s">
        <v>2</v>
      </c>
      <c r="G4066" s="9">
        <v>4.82</v>
      </c>
      <c r="L4066" s="188">
        <f>VLOOKUP('Tabela STJ'!$F$5:$F$5098,'R$ REAJUSTADO'!$A$2:$B$44,2,FALSE)</f>
        <v>177.38</v>
      </c>
      <c r="M4066" s="51">
        <f t="shared" si="174"/>
        <v>177.38</v>
      </c>
      <c r="N4066" s="52">
        <f>G4066*'R$ REAJUSTADO'!$E$13</f>
        <v>76.830799999999996</v>
      </c>
      <c r="O4066" s="11">
        <f>(J4066*'R$ REAJUSTADO'!$E$16)*'Tabela STJ'!K4066</f>
        <v>0</v>
      </c>
      <c r="P4066" s="205">
        <f t="shared" si="175"/>
        <v>254.21080000000001</v>
      </c>
      <c r="Q4066" s="201" t="s">
        <v>5172</v>
      </c>
    </row>
    <row r="4067" spans="1:17">
      <c r="A4067" s="119" t="s">
        <v>4332</v>
      </c>
      <c r="B4067" s="6" t="s">
        <v>4486</v>
      </c>
      <c r="C4067" s="131" t="s">
        <v>9333</v>
      </c>
      <c r="D4067" s="132" t="s">
        <v>3546</v>
      </c>
      <c r="E4067" s="8">
        <v>1</v>
      </c>
      <c r="F4067" s="166" t="s">
        <v>32</v>
      </c>
      <c r="G4067" s="9">
        <v>4.8479999999999999</v>
      </c>
      <c r="L4067" s="188">
        <f>VLOOKUP('Tabela STJ'!$F$5:$F$5098,'R$ REAJUSTADO'!$A$2:$B$44,2,FALSE)</f>
        <v>41.58</v>
      </c>
      <c r="M4067" s="51">
        <f t="shared" si="174"/>
        <v>41.58</v>
      </c>
      <c r="N4067" s="52">
        <f>G4067*'R$ REAJUSTADO'!$E$13</f>
        <v>77.277119999999996</v>
      </c>
      <c r="O4067" s="11">
        <f>(J4067*'R$ REAJUSTADO'!$E$16)*'Tabela STJ'!K4067</f>
        <v>0</v>
      </c>
      <c r="P4067" s="205">
        <f t="shared" ref="P4067:P4193" si="176">SUM(M4067:O4067)</f>
        <v>118.85711999999999</v>
      </c>
      <c r="Q4067" s="201" t="s">
        <v>5172</v>
      </c>
    </row>
    <row r="4068" spans="1:17">
      <c r="A4068" s="119" t="s">
        <v>4332</v>
      </c>
      <c r="B4068" s="6" t="s">
        <v>4486</v>
      </c>
      <c r="C4068" s="131" t="s">
        <v>9334</v>
      </c>
      <c r="D4068" s="132" t="s">
        <v>3547</v>
      </c>
      <c r="E4068" s="8">
        <v>1</v>
      </c>
      <c r="F4068" s="166" t="s">
        <v>32</v>
      </c>
      <c r="G4068" s="9">
        <v>22.256</v>
      </c>
      <c r="L4068" s="188">
        <f>VLOOKUP('Tabela STJ'!$F$5:$F$5098,'R$ REAJUSTADO'!$A$2:$B$44,2,FALSE)</f>
        <v>41.58</v>
      </c>
      <c r="M4068" s="51">
        <f t="shared" si="174"/>
        <v>41.58</v>
      </c>
      <c r="N4068" s="52">
        <f>G4068*'R$ REAJUSTADO'!$E$13</f>
        <v>354.76063999999997</v>
      </c>
      <c r="O4068" s="11">
        <f>(J4068*'R$ REAJUSTADO'!$E$16)*'Tabela STJ'!K4068</f>
        <v>0</v>
      </c>
      <c r="P4068" s="205">
        <f t="shared" si="176"/>
        <v>396.34063999999995</v>
      </c>
      <c r="Q4068" s="201" t="s">
        <v>5172</v>
      </c>
    </row>
    <row r="4069" spans="1:17" ht="30">
      <c r="A4069" s="119" t="s">
        <v>4332</v>
      </c>
      <c r="B4069" s="6" t="s">
        <v>4486</v>
      </c>
      <c r="C4069" s="131" t="s">
        <v>9335</v>
      </c>
      <c r="D4069" s="132" t="s">
        <v>3552</v>
      </c>
      <c r="E4069" s="8">
        <v>1</v>
      </c>
      <c r="F4069" s="166" t="s">
        <v>30</v>
      </c>
      <c r="G4069" s="9">
        <v>22.256</v>
      </c>
      <c r="L4069" s="188">
        <f>VLOOKUP('Tabela STJ'!$F$5:$F$5098,'R$ REAJUSTADO'!$A$2:$B$44,2,FALSE)</f>
        <v>155.22</v>
      </c>
      <c r="M4069" s="51">
        <f t="shared" si="174"/>
        <v>155.22</v>
      </c>
      <c r="N4069" s="52">
        <f>G4069*'R$ REAJUSTADO'!$E$13</f>
        <v>354.76063999999997</v>
      </c>
      <c r="O4069" s="11">
        <f>(J4069*'R$ REAJUSTADO'!$E$16)*'Tabela STJ'!K4069</f>
        <v>0</v>
      </c>
      <c r="P4069" s="205">
        <f t="shared" si="176"/>
        <v>509.98063999999999</v>
      </c>
      <c r="Q4069" s="201" t="s">
        <v>5172</v>
      </c>
    </row>
    <row r="4070" spans="1:17">
      <c r="A4070" s="119" t="s">
        <v>4332</v>
      </c>
      <c r="B4070" s="6" t="s">
        <v>4486</v>
      </c>
      <c r="C4070" s="131" t="s">
        <v>9336</v>
      </c>
      <c r="D4070" s="132" t="s">
        <v>3553</v>
      </c>
      <c r="E4070" s="8">
        <v>1</v>
      </c>
      <c r="F4070" s="166" t="s">
        <v>43</v>
      </c>
      <c r="G4070" s="9">
        <v>40.36</v>
      </c>
      <c r="L4070" s="188">
        <f>VLOOKUP('Tabela STJ'!$F$5:$F$5098,'R$ REAJUSTADO'!$A$2:$B$44,2,FALSE)</f>
        <v>27.72</v>
      </c>
      <c r="M4070" s="51">
        <f t="shared" si="174"/>
        <v>27.72</v>
      </c>
      <c r="N4070" s="52">
        <f>G4070*'R$ REAJUSTADO'!$E$13</f>
        <v>643.33839999999998</v>
      </c>
      <c r="O4070" s="11">
        <f>(J4070*'R$ REAJUSTADO'!$E$16)*'Tabela STJ'!K4070</f>
        <v>0</v>
      </c>
      <c r="P4070" s="205">
        <f t="shared" si="176"/>
        <v>671.05840000000001</v>
      </c>
      <c r="Q4070" s="201" t="s">
        <v>5172</v>
      </c>
    </row>
    <row r="4071" spans="1:17" ht="30">
      <c r="A4071" s="119" t="s">
        <v>4332</v>
      </c>
      <c r="B4071" s="6" t="s">
        <v>4486</v>
      </c>
      <c r="C4071" s="131" t="s">
        <v>9337</v>
      </c>
      <c r="D4071" s="132" t="s">
        <v>3555</v>
      </c>
      <c r="E4071" s="8">
        <v>1</v>
      </c>
      <c r="F4071" s="166" t="s">
        <v>17</v>
      </c>
      <c r="G4071" s="9">
        <v>8</v>
      </c>
      <c r="L4071" s="188">
        <f>VLOOKUP('Tabela STJ'!$F$5:$F$5098,'R$ REAJUSTADO'!$A$2:$B$44,2,FALSE)</f>
        <v>55.45</v>
      </c>
      <c r="M4071" s="51">
        <f t="shared" si="174"/>
        <v>55.45</v>
      </c>
      <c r="N4071" s="52">
        <f>G4071*'R$ REAJUSTADO'!$E$13</f>
        <v>127.52</v>
      </c>
      <c r="O4071" s="11">
        <f>(J4071*'R$ REAJUSTADO'!$E$16)*'Tabela STJ'!K4071</f>
        <v>0</v>
      </c>
      <c r="P4071" s="205">
        <f t="shared" si="176"/>
        <v>182.97</v>
      </c>
      <c r="Q4071" s="201" t="s">
        <v>5172</v>
      </c>
    </row>
    <row r="4072" spans="1:17" ht="30">
      <c r="A4072" s="119" t="s">
        <v>4332</v>
      </c>
      <c r="B4072" s="6" t="s">
        <v>4486</v>
      </c>
      <c r="C4072" s="131" t="s">
        <v>9338</v>
      </c>
      <c r="D4072" s="132" t="s">
        <v>3557</v>
      </c>
      <c r="E4072" s="8">
        <v>1</v>
      </c>
      <c r="F4072" s="166" t="s">
        <v>32</v>
      </c>
      <c r="G4072" s="9">
        <v>5.71</v>
      </c>
      <c r="L4072" s="188">
        <f>VLOOKUP('Tabela STJ'!$F$5:$F$5098,'R$ REAJUSTADO'!$A$2:$B$44,2,FALSE)</f>
        <v>41.58</v>
      </c>
      <c r="M4072" s="51">
        <f t="shared" si="174"/>
        <v>41.58</v>
      </c>
      <c r="N4072" s="52">
        <f>G4072*'R$ REAJUSTADO'!$E$13</f>
        <v>91.017399999999995</v>
      </c>
      <c r="O4072" s="11">
        <f>(J4072*'R$ REAJUSTADO'!$E$16)*'Tabela STJ'!K4072</f>
        <v>0</v>
      </c>
      <c r="P4072" s="205">
        <f t="shared" si="176"/>
        <v>132.59739999999999</v>
      </c>
      <c r="Q4072" s="201" t="s">
        <v>5172</v>
      </c>
    </row>
    <row r="4073" spans="1:17" ht="30">
      <c r="A4073" s="119" t="s">
        <v>4332</v>
      </c>
      <c r="B4073" s="6" t="s">
        <v>4486</v>
      </c>
      <c r="C4073" s="131" t="s">
        <v>9339</v>
      </c>
      <c r="D4073" s="132" t="s">
        <v>3554</v>
      </c>
      <c r="E4073" s="8">
        <v>1</v>
      </c>
      <c r="F4073" s="166" t="s">
        <v>3</v>
      </c>
      <c r="G4073" s="9">
        <v>12.54</v>
      </c>
      <c r="L4073" s="188">
        <f>VLOOKUP('Tabela STJ'!$F$5:$F$5098,'R$ REAJUSTADO'!$A$2:$B$44,2,FALSE)</f>
        <v>261.93</v>
      </c>
      <c r="M4073" s="51">
        <f t="shared" si="174"/>
        <v>261.93</v>
      </c>
      <c r="N4073" s="52">
        <f>G4073*'R$ REAJUSTADO'!$E$13</f>
        <v>199.88759999999999</v>
      </c>
      <c r="O4073" s="11">
        <f>(J4073*'R$ REAJUSTADO'!$E$16)*'Tabela STJ'!K4073</f>
        <v>0</v>
      </c>
      <c r="P4073" s="205">
        <f t="shared" si="176"/>
        <v>461.81759999999997</v>
      </c>
      <c r="Q4073" s="201" t="s">
        <v>5172</v>
      </c>
    </row>
    <row r="4074" spans="1:17">
      <c r="A4074" s="119" t="s">
        <v>4332</v>
      </c>
      <c r="B4074" s="6" t="s">
        <v>4486</v>
      </c>
      <c r="C4074" s="131" t="s">
        <v>9340</v>
      </c>
      <c r="D4074" s="132" t="s">
        <v>3562</v>
      </c>
      <c r="E4074" s="8">
        <v>1</v>
      </c>
      <c r="F4074" s="166" t="s">
        <v>3</v>
      </c>
      <c r="G4074" s="9">
        <v>4.21</v>
      </c>
      <c r="L4074" s="188">
        <f>VLOOKUP('Tabela STJ'!$F$5:$F$5098,'R$ REAJUSTADO'!$A$2:$B$44,2,FALSE)</f>
        <v>261.93</v>
      </c>
      <c r="M4074" s="51">
        <f t="shared" si="174"/>
        <v>261.93</v>
      </c>
      <c r="N4074" s="52">
        <f>G4074*'R$ REAJUSTADO'!$E$13</f>
        <v>67.107399999999998</v>
      </c>
      <c r="O4074" s="11">
        <f>(J4074*'R$ REAJUSTADO'!$E$16)*'Tabela STJ'!K4074</f>
        <v>0</v>
      </c>
      <c r="P4074" s="205">
        <f t="shared" si="176"/>
        <v>329.03739999999999</v>
      </c>
      <c r="Q4074" s="201" t="s">
        <v>5172</v>
      </c>
    </row>
    <row r="4075" spans="1:17" ht="30">
      <c r="A4075" s="119" t="s">
        <v>4332</v>
      </c>
      <c r="B4075" s="6" t="s">
        <v>4486</v>
      </c>
      <c r="C4075" s="131" t="s">
        <v>9341</v>
      </c>
      <c r="D4075" s="132" t="s">
        <v>3542</v>
      </c>
      <c r="E4075" s="8">
        <v>1</v>
      </c>
      <c r="F4075" s="166" t="s">
        <v>3</v>
      </c>
      <c r="G4075" s="9">
        <v>32.64</v>
      </c>
      <c r="L4075" s="188">
        <f>VLOOKUP('Tabela STJ'!$F$5:$F$5098,'R$ REAJUSTADO'!$A$2:$B$44,2,FALSE)</f>
        <v>261.93</v>
      </c>
      <c r="M4075" s="51">
        <f t="shared" si="174"/>
        <v>261.93</v>
      </c>
      <c r="N4075" s="52">
        <f>G4075*'R$ REAJUSTADO'!$E$13</f>
        <v>520.28160000000003</v>
      </c>
      <c r="O4075" s="11">
        <f>(J4075*'R$ REAJUSTADO'!$E$16)*'Tabela STJ'!K4075</f>
        <v>0</v>
      </c>
      <c r="P4075" s="205">
        <f t="shared" si="176"/>
        <v>782.21160000000009</v>
      </c>
      <c r="Q4075" s="201" t="s">
        <v>5172</v>
      </c>
    </row>
    <row r="4076" spans="1:17">
      <c r="A4076" s="119" t="s">
        <v>4332</v>
      </c>
      <c r="B4076" s="6" t="s">
        <v>4486</v>
      </c>
      <c r="C4076" s="131" t="s">
        <v>9342</v>
      </c>
      <c r="D4076" s="132" t="s">
        <v>3548</v>
      </c>
      <c r="E4076" s="8">
        <v>1</v>
      </c>
      <c r="F4076" s="166" t="s">
        <v>3</v>
      </c>
      <c r="G4076" s="9">
        <v>20.88</v>
      </c>
      <c r="L4076" s="188">
        <f>VLOOKUP('Tabela STJ'!$F$5:$F$5098,'R$ REAJUSTADO'!$A$2:$B$44,2,FALSE)</f>
        <v>261.93</v>
      </c>
      <c r="M4076" s="51">
        <f t="shared" si="174"/>
        <v>261.93</v>
      </c>
      <c r="N4076" s="52">
        <f>G4076*'R$ REAJUSTADO'!$E$13</f>
        <v>332.82719999999995</v>
      </c>
      <c r="O4076" s="11">
        <f>(J4076*'R$ REAJUSTADO'!$E$16)*'Tabela STJ'!K4076</f>
        <v>0</v>
      </c>
      <c r="P4076" s="205">
        <f t="shared" si="176"/>
        <v>594.75720000000001</v>
      </c>
      <c r="Q4076" s="201" t="s">
        <v>5172</v>
      </c>
    </row>
    <row r="4077" spans="1:17">
      <c r="A4077" s="119" t="s">
        <v>4332</v>
      </c>
      <c r="B4077" s="6" t="s">
        <v>4486</v>
      </c>
      <c r="C4077" s="131" t="s">
        <v>9343</v>
      </c>
      <c r="D4077" s="132" t="s">
        <v>3545</v>
      </c>
      <c r="E4077" s="8">
        <v>1</v>
      </c>
      <c r="F4077" s="166" t="s">
        <v>3</v>
      </c>
      <c r="G4077" s="9">
        <v>20.88</v>
      </c>
      <c r="L4077" s="188">
        <f>VLOOKUP('Tabela STJ'!$F$5:$F$5098,'R$ REAJUSTADO'!$A$2:$B$44,2,FALSE)</f>
        <v>261.93</v>
      </c>
      <c r="M4077" s="51">
        <f t="shared" si="174"/>
        <v>261.93</v>
      </c>
      <c r="N4077" s="52">
        <f>G4077*'R$ REAJUSTADO'!$E$13</f>
        <v>332.82719999999995</v>
      </c>
      <c r="O4077" s="11">
        <f>(J4077*'R$ REAJUSTADO'!$E$16)*'Tabela STJ'!K4077</f>
        <v>0</v>
      </c>
      <c r="P4077" s="205">
        <f t="shared" si="176"/>
        <v>594.75720000000001</v>
      </c>
      <c r="Q4077" s="201" t="s">
        <v>5172</v>
      </c>
    </row>
    <row r="4078" spans="1:17">
      <c r="A4078" s="119" t="s">
        <v>4332</v>
      </c>
      <c r="B4078" s="6" t="s">
        <v>4486</v>
      </c>
      <c r="C4078" s="131" t="s">
        <v>9344</v>
      </c>
      <c r="D4078" s="132" t="s">
        <v>3558</v>
      </c>
      <c r="E4078" s="8">
        <v>1</v>
      </c>
      <c r="F4078" s="166" t="s">
        <v>3</v>
      </c>
      <c r="G4078" s="9">
        <v>12.54</v>
      </c>
      <c r="L4078" s="188">
        <f>VLOOKUP('Tabela STJ'!$F$5:$F$5098,'R$ REAJUSTADO'!$A$2:$B$44,2,FALSE)</f>
        <v>261.93</v>
      </c>
      <c r="M4078" s="51">
        <f t="shared" si="174"/>
        <v>261.93</v>
      </c>
      <c r="N4078" s="52">
        <f>G4078*'R$ REAJUSTADO'!$E$13</f>
        <v>199.88759999999999</v>
      </c>
      <c r="O4078" s="11">
        <f>(J4078*'R$ REAJUSTADO'!$E$16)*'Tabela STJ'!K4078</f>
        <v>0</v>
      </c>
      <c r="P4078" s="205">
        <f t="shared" si="176"/>
        <v>461.81759999999997</v>
      </c>
      <c r="Q4078" s="201" t="s">
        <v>5172</v>
      </c>
    </row>
    <row r="4079" spans="1:17" ht="30">
      <c r="A4079" s="119" t="s">
        <v>4332</v>
      </c>
      <c r="B4079" s="6" t="s">
        <v>4486</v>
      </c>
      <c r="C4079" s="131" t="s">
        <v>9345</v>
      </c>
      <c r="D4079" s="132" t="s">
        <v>3561</v>
      </c>
      <c r="E4079" s="8">
        <v>1</v>
      </c>
      <c r="F4079" s="166" t="s">
        <v>3</v>
      </c>
      <c r="G4079" s="9">
        <v>20.38</v>
      </c>
      <c r="L4079" s="188">
        <f>VLOOKUP('Tabela STJ'!$F$5:$F$5098,'R$ REAJUSTADO'!$A$2:$B$44,2,FALSE)</f>
        <v>261.93</v>
      </c>
      <c r="M4079" s="51">
        <f t="shared" si="174"/>
        <v>261.93</v>
      </c>
      <c r="N4079" s="52">
        <f>G4079*'R$ REAJUSTADO'!$E$13</f>
        <v>324.85719999999998</v>
      </c>
      <c r="O4079" s="11">
        <f>(J4079*'R$ REAJUSTADO'!$E$16)*'Tabela STJ'!K4079</f>
        <v>0</v>
      </c>
      <c r="P4079" s="205">
        <f t="shared" si="176"/>
        <v>586.78719999999998</v>
      </c>
      <c r="Q4079" s="201" t="s">
        <v>5172</v>
      </c>
    </row>
    <row r="4080" spans="1:17" ht="45">
      <c r="A4080" s="119" t="s">
        <v>4332</v>
      </c>
      <c r="B4080" s="6" t="s">
        <v>4486</v>
      </c>
      <c r="C4080" s="131" t="s">
        <v>9346</v>
      </c>
      <c r="D4080" s="132" t="s">
        <v>3559</v>
      </c>
      <c r="E4080" s="8">
        <v>1</v>
      </c>
      <c r="F4080" s="166" t="s">
        <v>3</v>
      </c>
      <c r="G4080" s="9">
        <v>20.88</v>
      </c>
      <c r="L4080" s="188">
        <f>VLOOKUP('Tabela STJ'!$F$5:$F$5098,'R$ REAJUSTADO'!$A$2:$B$44,2,FALSE)</f>
        <v>261.93</v>
      </c>
      <c r="M4080" s="51">
        <f t="shared" si="174"/>
        <v>261.93</v>
      </c>
      <c r="N4080" s="52">
        <f>G4080*'R$ REAJUSTADO'!$E$13</f>
        <v>332.82719999999995</v>
      </c>
      <c r="O4080" s="11">
        <f>(J4080*'R$ REAJUSTADO'!$E$16)*'Tabela STJ'!K4080</f>
        <v>0</v>
      </c>
      <c r="P4080" s="205">
        <f t="shared" si="176"/>
        <v>594.75720000000001</v>
      </c>
      <c r="Q4080" s="201" t="s">
        <v>5172</v>
      </c>
    </row>
    <row r="4081" spans="1:17">
      <c r="A4081" s="119" t="s">
        <v>4332</v>
      </c>
      <c r="B4081" s="6" t="s">
        <v>4486</v>
      </c>
      <c r="C4081" s="131" t="s">
        <v>9347</v>
      </c>
      <c r="D4081" s="132" t="s">
        <v>3550</v>
      </c>
      <c r="E4081" s="8">
        <v>1</v>
      </c>
      <c r="F4081" s="166" t="s">
        <v>3</v>
      </c>
      <c r="G4081" s="9">
        <v>0.54</v>
      </c>
      <c r="L4081" s="188">
        <f>VLOOKUP('Tabela STJ'!$F$5:$F$5098,'R$ REAJUSTADO'!$A$2:$B$44,2,FALSE)</f>
        <v>261.93</v>
      </c>
      <c r="M4081" s="51">
        <f t="shared" si="174"/>
        <v>261.93</v>
      </c>
      <c r="N4081" s="52">
        <f>G4081*'R$ REAJUSTADO'!$E$13</f>
        <v>8.6075999999999997</v>
      </c>
      <c r="O4081" s="11">
        <f>(J4081*'R$ REAJUSTADO'!$E$16)*'Tabela STJ'!K4081</f>
        <v>0</v>
      </c>
      <c r="P4081" s="205">
        <f t="shared" si="176"/>
        <v>270.5376</v>
      </c>
      <c r="Q4081" s="201" t="s">
        <v>5172</v>
      </c>
    </row>
    <row r="4082" spans="1:17">
      <c r="A4082" s="119" t="s">
        <v>4332</v>
      </c>
      <c r="B4082" s="6" t="s">
        <v>4486</v>
      </c>
      <c r="C4082" s="131" t="s">
        <v>9348</v>
      </c>
      <c r="D4082" s="132" t="s">
        <v>3556</v>
      </c>
      <c r="E4082" s="8">
        <v>1</v>
      </c>
      <c r="F4082" s="166" t="s">
        <v>196</v>
      </c>
      <c r="G4082" s="9">
        <v>7.79</v>
      </c>
      <c r="L4082" s="188">
        <f>VLOOKUP('Tabela STJ'!$F$5:$F$5098,'R$ REAJUSTADO'!$A$2:$B$44,2,FALSE)</f>
        <v>353.41</v>
      </c>
      <c r="M4082" s="51">
        <f t="shared" si="174"/>
        <v>353.41</v>
      </c>
      <c r="N4082" s="52">
        <f>G4082*'R$ REAJUSTADO'!$E$13</f>
        <v>124.1726</v>
      </c>
      <c r="O4082" s="11">
        <f>(J4082*'R$ REAJUSTADO'!$E$16)*'Tabela STJ'!K4082</f>
        <v>0</v>
      </c>
      <c r="P4082" s="205">
        <f t="shared" si="176"/>
        <v>477.58260000000001</v>
      </c>
      <c r="Q4082" s="201" t="s">
        <v>5172</v>
      </c>
    </row>
    <row r="4083" spans="1:17" ht="30">
      <c r="A4083" s="119" t="s">
        <v>4332</v>
      </c>
      <c r="B4083" s="6" t="s">
        <v>4486</v>
      </c>
      <c r="C4083" s="131" t="s">
        <v>9349</v>
      </c>
      <c r="D4083" s="132" t="s">
        <v>3549</v>
      </c>
      <c r="E4083" s="8">
        <v>1</v>
      </c>
      <c r="F4083" s="166" t="s">
        <v>30</v>
      </c>
      <c r="G4083" s="9">
        <v>34.1</v>
      </c>
      <c r="L4083" s="188">
        <f>VLOOKUP('Tabela STJ'!$F$5:$F$5098,'R$ REAJUSTADO'!$A$2:$B$44,2,FALSE)</f>
        <v>155.22</v>
      </c>
      <c r="M4083" s="51">
        <f t="shared" si="174"/>
        <v>155.22</v>
      </c>
      <c r="N4083" s="52">
        <f>G4083*'R$ REAJUSTADO'!$E$13</f>
        <v>543.55399999999997</v>
      </c>
      <c r="O4083" s="11">
        <f>(J4083*'R$ REAJUSTADO'!$E$16)*'Tabela STJ'!K4083</f>
        <v>0</v>
      </c>
      <c r="P4083" s="205">
        <f t="shared" si="176"/>
        <v>698.774</v>
      </c>
      <c r="Q4083" s="201" t="s">
        <v>5172</v>
      </c>
    </row>
    <row r="4084" spans="1:17" ht="45">
      <c r="A4084" s="119" t="s">
        <v>4332</v>
      </c>
      <c r="B4084" s="6" t="s">
        <v>4486</v>
      </c>
      <c r="C4084" s="131" t="s">
        <v>9350</v>
      </c>
      <c r="D4084" s="132" t="s">
        <v>3551</v>
      </c>
      <c r="E4084" s="8">
        <v>1</v>
      </c>
      <c r="F4084" s="166" t="s">
        <v>30</v>
      </c>
      <c r="G4084" s="9">
        <v>141</v>
      </c>
      <c r="L4084" s="188">
        <f>VLOOKUP('Tabela STJ'!$F$5:$F$5098,'R$ REAJUSTADO'!$A$2:$B$44,2,FALSE)</f>
        <v>155.22</v>
      </c>
      <c r="M4084" s="51">
        <f t="shared" si="174"/>
        <v>155.22</v>
      </c>
      <c r="N4084" s="52">
        <f>G4084*'R$ REAJUSTADO'!$E$13</f>
        <v>2247.54</v>
      </c>
      <c r="O4084" s="11">
        <f>(J4084*'R$ REAJUSTADO'!$E$16)*'Tabela STJ'!K4084</f>
        <v>0</v>
      </c>
      <c r="P4084" s="205">
        <f t="shared" si="176"/>
        <v>2402.7599999999998</v>
      </c>
      <c r="Q4084" s="201" t="s">
        <v>5172</v>
      </c>
    </row>
    <row r="4085" spans="1:17" ht="45">
      <c r="A4085" s="119" t="s">
        <v>4332</v>
      </c>
      <c r="B4085" s="6" t="s">
        <v>4486</v>
      </c>
      <c r="C4085" s="131" t="s">
        <v>9351</v>
      </c>
      <c r="D4085" s="132" t="s">
        <v>3560</v>
      </c>
      <c r="E4085" s="8">
        <v>1</v>
      </c>
      <c r="F4085" s="166" t="s">
        <v>30</v>
      </c>
      <c r="G4085" s="9">
        <v>34.1</v>
      </c>
      <c r="H4085" s="12"/>
      <c r="L4085" s="188">
        <f>VLOOKUP('Tabela STJ'!$F$5:$F$5098,'R$ REAJUSTADO'!$A$2:$B$44,2,FALSE)</f>
        <v>155.22</v>
      </c>
      <c r="M4085" s="51">
        <f>L4085*E4085</f>
        <v>155.22</v>
      </c>
      <c r="N4085" s="52">
        <f>G4085*'R$ REAJUSTADO'!$E$13</f>
        <v>543.55399999999997</v>
      </c>
      <c r="O4085" s="11">
        <v>0</v>
      </c>
      <c r="P4085" s="205">
        <f t="shared" si="176"/>
        <v>698.774</v>
      </c>
      <c r="Q4085" s="201" t="s">
        <v>5172</v>
      </c>
    </row>
    <row r="4086" spans="1:17" ht="30">
      <c r="A4086" s="119" t="s">
        <v>4332</v>
      </c>
      <c r="B4086" s="6" t="s">
        <v>4486</v>
      </c>
      <c r="C4086" s="131" t="s">
        <v>9352</v>
      </c>
      <c r="D4086" s="132" t="s">
        <v>3563</v>
      </c>
      <c r="E4086" s="8">
        <v>1</v>
      </c>
      <c r="F4086" s="166" t="s">
        <v>30</v>
      </c>
      <c r="G4086" s="9">
        <v>141</v>
      </c>
      <c r="L4086" s="188">
        <f>VLOOKUP('Tabela STJ'!$F$5:$F$5098,'R$ REAJUSTADO'!$A$2:$B$44,2,FALSE)</f>
        <v>155.22</v>
      </c>
      <c r="M4086" s="51">
        <f t="shared" si="174"/>
        <v>155.22</v>
      </c>
      <c r="N4086" s="52">
        <f>G4086*'R$ REAJUSTADO'!$E$13</f>
        <v>2247.54</v>
      </c>
      <c r="O4086" s="11">
        <f>(J4086*'R$ REAJUSTADO'!$E$16)*'Tabela STJ'!K4086</f>
        <v>0</v>
      </c>
      <c r="P4086" s="205">
        <f t="shared" si="176"/>
        <v>2402.7599999999998</v>
      </c>
      <c r="Q4086" s="201" t="s">
        <v>5172</v>
      </c>
    </row>
    <row r="4087" spans="1:17" s="26" customFormat="1" ht="31.5">
      <c r="A4087" s="273" t="s">
        <v>5514</v>
      </c>
      <c r="B4087" s="273"/>
      <c r="C4087" s="273"/>
      <c r="D4087" s="273"/>
      <c r="E4087" s="273"/>
      <c r="F4087" s="273"/>
      <c r="G4087" s="273"/>
      <c r="H4087" s="273"/>
      <c r="I4087" s="273"/>
      <c r="J4087" s="273"/>
      <c r="K4087" s="273"/>
      <c r="L4087" s="273"/>
      <c r="M4087" s="273"/>
      <c r="N4087" s="273"/>
      <c r="O4087" s="273"/>
      <c r="P4087" s="273"/>
      <c r="Q4087" s="273"/>
    </row>
    <row r="4088" spans="1:17" ht="25.5">
      <c r="A4088" s="119" t="s">
        <v>4333</v>
      </c>
      <c r="B4088" s="6" t="s">
        <v>13</v>
      </c>
      <c r="C4088" s="131" t="s">
        <v>9353</v>
      </c>
      <c r="D4088" s="132" t="s">
        <v>3594</v>
      </c>
      <c r="E4088" s="8">
        <v>1</v>
      </c>
      <c r="F4088" s="166" t="s">
        <v>2</v>
      </c>
      <c r="G4088" s="9">
        <v>5.8</v>
      </c>
      <c r="L4088" s="188">
        <f>VLOOKUP('Tabela STJ'!$F$5:$F$5098,'R$ REAJUSTADO'!$A$2:$B$44,2,FALSE)</f>
        <v>177.38</v>
      </c>
      <c r="M4088" s="51">
        <f t="shared" si="174"/>
        <v>177.38</v>
      </c>
      <c r="N4088" s="52">
        <f>G4088*'R$ REAJUSTADO'!$E$13</f>
        <v>92.451999999999998</v>
      </c>
      <c r="O4088" s="11">
        <f>(J4088*'R$ REAJUSTADO'!$E$16)*'Tabela STJ'!K4088</f>
        <v>0</v>
      </c>
      <c r="P4088" s="205">
        <f t="shared" si="176"/>
        <v>269.83199999999999</v>
      </c>
      <c r="Q4088" s="201" t="s">
        <v>5171</v>
      </c>
    </row>
    <row r="4089" spans="1:17" ht="25.5">
      <c r="A4089" s="119" t="s">
        <v>4333</v>
      </c>
      <c r="B4089" s="6" t="s">
        <v>13</v>
      </c>
      <c r="C4089" s="131" t="s">
        <v>9354</v>
      </c>
      <c r="D4089" s="132" t="s">
        <v>3592</v>
      </c>
      <c r="E4089" s="8">
        <v>1</v>
      </c>
      <c r="F4089" s="166" t="s">
        <v>1</v>
      </c>
      <c r="G4089" s="9">
        <v>5.8</v>
      </c>
      <c r="L4089" s="188">
        <f>VLOOKUP('Tabela STJ'!$F$5:$F$5098,'R$ REAJUSTADO'!$A$2:$B$44,2,FALSE)</f>
        <v>121.96</v>
      </c>
      <c r="M4089" s="51">
        <f t="shared" ref="M4089:M4218" si="177">L4089*E4089</f>
        <v>121.96</v>
      </c>
      <c r="N4089" s="52">
        <f>G4089*'R$ REAJUSTADO'!$E$13</f>
        <v>92.451999999999998</v>
      </c>
      <c r="O4089" s="11">
        <f>(J4089*'R$ REAJUSTADO'!$E$16)*'Tabela STJ'!K4089</f>
        <v>0</v>
      </c>
      <c r="P4089" s="205">
        <f t="shared" si="176"/>
        <v>214.41199999999998</v>
      </c>
      <c r="Q4089" s="201" t="s">
        <v>5171</v>
      </c>
    </row>
    <row r="4090" spans="1:17" ht="25.5">
      <c r="A4090" s="119" t="s">
        <v>4333</v>
      </c>
      <c r="B4090" s="6" t="s">
        <v>13</v>
      </c>
      <c r="C4090" s="131" t="s">
        <v>9355</v>
      </c>
      <c r="D4090" s="132" t="s">
        <v>3593</v>
      </c>
      <c r="E4090" s="8">
        <v>1</v>
      </c>
      <c r="F4090" s="166" t="s">
        <v>2</v>
      </c>
      <c r="G4090" s="9">
        <v>11.6</v>
      </c>
      <c r="L4090" s="188">
        <f>VLOOKUP('Tabela STJ'!$F$5:$F$5098,'R$ REAJUSTADO'!$A$2:$B$44,2,FALSE)</f>
        <v>177.38</v>
      </c>
      <c r="M4090" s="51">
        <f t="shared" si="177"/>
        <v>177.38</v>
      </c>
      <c r="N4090" s="52">
        <f>G4090*'R$ REAJUSTADO'!$E$13</f>
        <v>184.904</v>
      </c>
      <c r="O4090" s="11">
        <f>(J4090*'R$ REAJUSTADO'!$E$16)*'Tabela STJ'!K4090</f>
        <v>0</v>
      </c>
      <c r="P4090" s="205">
        <f t="shared" si="176"/>
        <v>362.28399999999999</v>
      </c>
      <c r="Q4090" s="201" t="s">
        <v>5171</v>
      </c>
    </row>
    <row r="4091" spans="1:17" ht="25.5">
      <c r="A4091" s="119" t="s">
        <v>4333</v>
      </c>
      <c r="B4091" s="6" t="s">
        <v>13</v>
      </c>
      <c r="C4091" s="131" t="s">
        <v>9356</v>
      </c>
      <c r="D4091" s="132" t="s">
        <v>3570</v>
      </c>
      <c r="E4091" s="8">
        <v>1</v>
      </c>
      <c r="F4091" s="166" t="s">
        <v>201</v>
      </c>
      <c r="G4091" s="9">
        <v>16</v>
      </c>
      <c r="L4091" s="188">
        <f>VLOOKUP('Tabela STJ'!$F$5:$F$5098,'R$ REAJUSTADO'!$A$2:$B$44,2,FALSE)</f>
        <v>769.16</v>
      </c>
      <c r="M4091" s="51">
        <f t="shared" si="177"/>
        <v>769.16</v>
      </c>
      <c r="N4091" s="52">
        <f>G4091*'R$ REAJUSTADO'!$E$13</f>
        <v>255.04</v>
      </c>
      <c r="O4091" s="11">
        <f>(J4091*'R$ REAJUSTADO'!$E$16)*'Tabela STJ'!K4091</f>
        <v>0</v>
      </c>
      <c r="P4091" s="205">
        <f t="shared" si="176"/>
        <v>1024.2</v>
      </c>
      <c r="Q4091" s="201" t="s">
        <v>5171</v>
      </c>
    </row>
    <row r="4092" spans="1:17" ht="25.5">
      <c r="A4092" s="119" t="s">
        <v>4333</v>
      </c>
      <c r="B4092" s="6" t="s">
        <v>13</v>
      </c>
      <c r="C4092" s="131" t="s">
        <v>9357</v>
      </c>
      <c r="D4092" s="132" t="s">
        <v>3571</v>
      </c>
      <c r="E4092" s="8">
        <v>1</v>
      </c>
      <c r="F4092" s="166" t="s">
        <v>149</v>
      </c>
      <c r="G4092" s="9">
        <v>5.8</v>
      </c>
      <c r="L4092" s="188">
        <f>VLOOKUP('Tabela STJ'!$F$5:$F$5098,'R$ REAJUSTADO'!$A$2:$B$44,2,FALSE)</f>
        <v>458.72</v>
      </c>
      <c r="M4092" s="51">
        <f t="shared" si="177"/>
        <v>458.72</v>
      </c>
      <c r="N4092" s="52">
        <f>G4092*'R$ REAJUSTADO'!$E$13</f>
        <v>92.451999999999998</v>
      </c>
      <c r="O4092" s="11">
        <f>(J4092*'R$ REAJUSTADO'!$E$16)*'Tabela STJ'!K4092</f>
        <v>0</v>
      </c>
      <c r="P4092" s="205">
        <f t="shared" si="176"/>
        <v>551.17200000000003</v>
      </c>
      <c r="Q4092" s="201" t="s">
        <v>5171</v>
      </c>
    </row>
    <row r="4093" spans="1:17" ht="25.5">
      <c r="A4093" s="119" t="s">
        <v>4333</v>
      </c>
      <c r="B4093" s="6" t="s">
        <v>13</v>
      </c>
      <c r="C4093" s="131" t="s">
        <v>9358</v>
      </c>
      <c r="D4093" s="132" t="s">
        <v>3569</v>
      </c>
      <c r="E4093" s="8">
        <v>1</v>
      </c>
      <c r="F4093" s="166" t="s">
        <v>431</v>
      </c>
      <c r="G4093" s="9">
        <v>20</v>
      </c>
      <c r="L4093" s="188">
        <f>VLOOKUP('Tabela STJ'!$F$5:$F$5098,'R$ REAJUSTADO'!$A$2:$B$44,2,FALSE)</f>
        <v>507.22</v>
      </c>
      <c r="M4093" s="51">
        <f t="shared" si="177"/>
        <v>507.22</v>
      </c>
      <c r="N4093" s="52">
        <f>G4093*'R$ REAJUSTADO'!$E$13</f>
        <v>318.8</v>
      </c>
      <c r="O4093" s="11">
        <f>(J4093*'R$ REAJUSTADO'!$E$16)*'Tabela STJ'!K4093</f>
        <v>0</v>
      </c>
      <c r="P4093" s="205">
        <f t="shared" si="176"/>
        <v>826.02</v>
      </c>
      <c r="Q4093" s="201" t="s">
        <v>5171</v>
      </c>
    </row>
    <row r="4094" spans="1:17" s="66" customFormat="1" ht="30">
      <c r="A4094" s="120" t="s">
        <v>4333</v>
      </c>
      <c r="B4094" s="41" t="s">
        <v>13</v>
      </c>
      <c r="C4094" s="135" t="s">
        <v>9359</v>
      </c>
      <c r="D4094" s="136" t="s">
        <v>3567</v>
      </c>
      <c r="E4094" s="7">
        <v>1</v>
      </c>
      <c r="F4094" s="168" t="s">
        <v>17</v>
      </c>
      <c r="G4094" s="62">
        <v>4.2</v>
      </c>
      <c r="H4094" s="7"/>
      <c r="I4094" s="7"/>
      <c r="J4094" s="176"/>
      <c r="K4094" s="63"/>
      <c r="L4094" s="190">
        <f>VLOOKUP('Tabela STJ'!$F$5:$F$5098,'R$ REAJUSTADO'!$A$2:$B$44,2,FALSE)</f>
        <v>55.45</v>
      </c>
      <c r="M4094" s="53">
        <f t="shared" si="177"/>
        <v>55.45</v>
      </c>
      <c r="N4094" s="65">
        <f>G4094*'R$ REAJUSTADO'!$E$13</f>
        <v>66.948000000000008</v>
      </c>
      <c r="O4094" s="64">
        <f>(J4094*'R$ REAJUSTADO'!$E$16)*'Tabela STJ'!K4094</f>
        <v>0</v>
      </c>
      <c r="P4094" s="205">
        <f t="shared" si="176"/>
        <v>122.39800000000001</v>
      </c>
      <c r="Q4094" s="201" t="s">
        <v>5172</v>
      </c>
    </row>
    <row r="4095" spans="1:17" s="66" customFormat="1" ht="30">
      <c r="A4095" s="120" t="s">
        <v>4333</v>
      </c>
      <c r="B4095" s="41" t="s">
        <v>13</v>
      </c>
      <c r="C4095" s="135" t="s">
        <v>9360</v>
      </c>
      <c r="D4095" s="136" t="s">
        <v>3565</v>
      </c>
      <c r="E4095" s="7">
        <v>1</v>
      </c>
      <c r="F4095" s="168" t="s">
        <v>30</v>
      </c>
      <c r="G4095" s="62">
        <v>9.1</v>
      </c>
      <c r="H4095" s="7"/>
      <c r="I4095" s="7"/>
      <c r="J4095" s="176"/>
      <c r="K4095" s="63"/>
      <c r="L4095" s="190">
        <f>VLOOKUP('Tabela STJ'!$F$5:$F$5098,'R$ REAJUSTADO'!$A$2:$B$44,2,FALSE)</f>
        <v>155.22</v>
      </c>
      <c r="M4095" s="53">
        <f t="shared" si="177"/>
        <v>155.22</v>
      </c>
      <c r="N4095" s="65">
        <f>G4095*'R$ REAJUSTADO'!$E$13</f>
        <v>145.054</v>
      </c>
      <c r="O4095" s="64">
        <f>(J4095*'R$ REAJUSTADO'!$E$16)*'Tabela STJ'!K4095</f>
        <v>0</v>
      </c>
      <c r="P4095" s="205">
        <f t="shared" si="176"/>
        <v>300.274</v>
      </c>
      <c r="Q4095" s="201" t="s">
        <v>5172</v>
      </c>
    </row>
    <row r="4096" spans="1:17" s="66" customFormat="1" ht="30">
      <c r="A4096" s="120" t="s">
        <v>4333</v>
      </c>
      <c r="B4096" s="41" t="s">
        <v>13</v>
      </c>
      <c r="C4096" s="135" t="s">
        <v>9361</v>
      </c>
      <c r="D4096" s="136" t="s">
        <v>3566</v>
      </c>
      <c r="E4096" s="7">
        <v>1</v>
      </c>
      <c r="F4096" s="168" t="s">
        <v>17</v>
      </c>
      <c r="G4096" s="62">
        <v>9</v>
      </c>
      <c r="H4096" s="7"/>
      <c r="I4096" s="7"/>
      <c r="J4096" s="176"/>
      <c r="K4096" s="63"/>
      <c r="L4096" s="190">
        <f>VLOOKUP('Tabela STJ'!$F$5:$F$5098,'R$ REAJUSTADO'!$A$2:$B$44,2,FALSE)</f>
        <v>55.45</v>
      </c>
      <c r="M4096" s="53">
        <f t="shared" si="177"/>
        <v>55.45</v>
      </c>
      <c r="N4096" s="65">
        <f>G4096*'R$ REAJUSTADO'!$E$13</f>
        <v>143.46</v>
      </c>
      <c r="O4096" s="64">
        <f>(J4096*'R$ REAJUSTADO'!$E$16)*'Tabela STJ'!K4096</f>
        <v>0</v>
      </c>
      <c r="P4096" s="205">
        <f t="shared" si="176"/>
        <v>198.91000000000003</v>
      </c>
      <c r="Q4096" s="201" t="s">
        <v>5172</v>
      </c>
    </row>
    <row r="4097" spans="1:17" s="66" customFormat="1" ht="30">
      <c r="A4097" s="120" t="s">
        <v>4333</v>
      </c>
      <c r="B4097" s="41" t="s">
        <v>13</v>
      </c>
      <c r="C4097" s="135" t="s">
        <v>9362</v>
      </c>
      <c r="D4097" s="136" t="s">
        <v>3564</v>
      </c>
      <c r="E4097" s="7">
        <v>1</v>
      </c>
      <c r="F4097" s="168" t="s">
        <v>30</v>
      </c>
      <c r="G4097" s="62">
        <v>16.7</v>
      </c>
      <c r="H4097" s="7"/>
      <c r="I4097" s="7"/>
      <c r="J4097" s="176"/>
      <c r="K4097" s="63"/>
      <c r="L4097" s="190">
        <f>VLOOKUP('Tabela STJ'!$F$5:$F$5098,'R$ REAJUSTADO'!$A$2:$B$44,2,FALSE)</f>
        <v>155.22</v>
      </c>
      <c r="M4097" s="53">
        <f t="shared" si="177"/>
        <v>155.22</v>
      </c>
      <c r="N4097" s="65">
        <f>G4097*'R$ REAJUSTADO'!$E$13</f>
        <v>266.19799999999998</v>
      </c>
      <c r="O4097" s="64">
        <f>(J4097*'R$ REAJUSTADO'!$E$16)*'Tabela STJ'!K4097</f>
        <v>0</v>
      </c>
      <c r="P4097" s="205">
        <f t="shared" si="176"/>
        <v>421.41800000000001</v>
      </c>
      <c r="Q4097" s="201" t="s">
        <v>5172</v>
      </c>
    </row>
    <row r="4098" spans="1:17" ht="25.5">
      <c r="A4098" s="119" t="s">
        <v>4333</v>
      </c>
      <c r="B4098" s="6" t="s">
        <v>13</v>
      </c>
      <c r="C4098" s="131" t="s">
        <v>9363</v>
      </c>
      <c r="D4098" s="132" t="s">
        <v>3576</v>
      </c>
      <c r="E4098" s="8">
        <v>1</v>
      </c>
      <c r="F4098" s="166" t="s">
        <v>17</v>
      </c>
      <c r="G4098" s="9">
        <v>2.06</v>
      </c>
      <c r="L4098" s="188">
        <f>VLOOKUP('Tabela STJ'!$F$5:$F$5098,'R$ REAJUSTADO'!$A$2:$B$44,2,FALSE)</f>
        <v>55.45</v>
      </c>
      <c r="M4098" s="51">
        <f t="shared" si="177"/>
        <v>55.45</v>
      </c>
      <c r="N4098" s="52">
        <f>G4098*'R$ REAJUSTADO'!$E$13</f>
        <v>32.836399999999998</v>
      </c>
      <c r="O4098" s="11">
        <f>(J4098*'R$ REAJUSTADO'!$E$16)*'Tabela STJ'!K4098</f>
        <v>0</v>
      </c>
      <c r="P4098" s="205">
        <f t="shared" si="176"/>
        <v>88.2864</v>
      </c>
      <c r="Q4098" s="201" t="s">
        <v>5171</v>
      </c>
    </row>
    <row r="4099" spans="1:17" ht="25.5">
      <c r="A4099" s="119" t="s">
        <v>4333</v>
      </c>
      <c r="B4099" s="6" t="s">
        <v>13</v>
      </c>
      <c r="C4099" s="131" t="s">
        <v>9364</v>
      </c>
      <c r="D4099" s="132" t="s">
        <v>3573</v>
      </c>
      <c r="E4099" s="8">
        <v>1</v>
      </c>
      <c r="F4099" s="166" t="s">
        <v>17</v>
      </c>
      <c r="G4099" s="9">
        <v>2.06</v>
      </c>
      <c r="L4099" s="188">
        <f>VLOOKUP('Tabela STJ'!$F$5:$F$5098,'R$ REAJUSTADO'!$A$2:$B$44,2,FALSE)</f>
        <v>55.45</v>
      </c>
      <c r="M4099" s="51">
        <f t="shared" si="177"/>
        <v>55.45</v>
      </c>
      <c r="N4099" s="52">
        <f>G4099*'R$ REAJUSTADO'!$E$13</f>
        <v>32.836399999999998</v>
      </c>
      <c r="O4099" s="11">
        <f>(J4099*'R$ REAJUSTADO'!$E$16)*'Tabela STJ'!K4099</f>
        <v>0</v>
      </c>
      <c r="P4099" s="205">
        <f t="shared" si="176"/>
        <v>88.2864</v>
      </c>
      <c r="Q4099" s="201" t="s">
        <v>5171</v>
      </c>
    </row>
    <row r="4100" spans="1:17" ht="25.5">
      <c r="A4100" s="119" t="s">
        <v>4333</v>
      </c>
      <c r="B4100" s="6" t="s">
        <v>13</v>
      </c>
      <c r="C4100" s="131" t="s">
        <v>9365</v>
      </c>
      <c r="D4100" s="132" t="s">
        <v>3581</v>
      </c>
      <c r="E4100" s="8">
        <v>1</v>
      </c>
      <c r="F4100" s="166" t="s">
        <v>43</v>
      </c>
      <c r="G4100" s="9">
        <v>1.03</v>
      </c>
      <c r="L4100" s="188">
        <f>VLOOKUP('Tabela STJ'!$F$5:$F$5098,'R$ REAJUSTADO'!$A$2:$B$44,2,FALSE)</f>
        <v>27.72</v>
      </c>
      <c r="M4100" s="51">
        <f t="shared" si="177"/>
        <v>27.72</v>
      </c>
      <c r="N4100" s="52">
        <f>G4100*'R$ REAJUSTADO'!$E$13</f>
        <v>16.418199999999999</v>
      </c>
      <c r="O4100" s="11">
        <f>(J4100*'R$ REAJUSTADO'!$E$16)*'Tabela STJ'!K4100</f>
        <v>0</v>
      </c>
      <c r="P4100" s="205">
        <f t="shared" si="176"/>
        <v>44.138199999999998</v>
      </c>
      <c r="Q4100" s="201" t="s">
        <v>5171</v>
      </c>
    </row>
    <row r="4101" spans="1:17" ht="25.5">
      <c r="A4101" s="119" t="s">
        <v>4333</v>
      </c>
      <c r="B4101" s="6" t="s">
        <v>13</v>
      </c>
      <c r="C4101" s="131" t="s">
        <v>9366</v>
      </c>
      <c r="D4101" s="132" t="s">
        <v>3578</v>
      </c>
      <c r="E4101" s="8">
        <v>1</v>
      </c>
      <c r="F4101" s="166" t="s">
        <v>32</v>
      </c>
      <c r="G4101" s="9">
        <v>1.5</v>
      </c>
      <c r="L4101" s="188">
        <f>VLOOKUP('Tabela STJ'!$F$5:$F$5098,'R$ REAJUSTADO'!$A$2:$B$44,2,FALSE)</f>
        <v>41.58</v>
      </c>
      <c r="M4101" s="51">
        <f t="shared" si="177"/>
        <v>41.58</v>
      </c>
      <c r="N4101" s="52">
        <f>G4101*'R$ REAJUSTADO'!$E$13</f>
        <v>23.91</v>
      </c>
      <c r="O4101" s="11">
        <f>(J4101*'R$ REAJUSTADO'!$E$16)*'Tabela STJ'!K4101</f>
        <v>0</v>
      </c>
      <c r="P4101" s="205">
        <f t="shared" si="176"/>
        <v>65.489999999999995</v>
      </c>
      <c r="Q4101" s="201" t="s">
        <v>5171</v>
      </c>
    </row>
    <row r="4102" spans="1:17" ht="25.5">
      <c r="A4102" s="119" t="s">
        <v>4333</v>
      </c>
      <c r="B4102" s="6" t="s">
        <v>13</v>
      </c>
      <c r="C4102" s="131" t="s">
        <v>9367</v>
      </c>
      <c r="D4102" s="132" t="s">
        <v>3591</v>
      </c>
      <c r="E4102" s="8">
        <v>1</v>
      </c>
      <c r="F4102" s="166" t="s">
        <v>153</v>
      </c>
      <c r="G4102" s="9">
        <v>3</v>
      </c>
      <c r="L4102" s="188">
        <f>VLOOKUP('Tabela STJ'!$F$5:$F$5098,'R$ REAJUSTADO'!$A$2:$B$44,2,FALSE)</f>
        <v>232.84</v>
      </c>
      <c r="M4102" s="51">
        <f t="shared" si="177"/>
        <v>232.84</v>
      </c>
      <c r="N4102" s="52">
        <f>G4102*'R$ REAJUSTADO'!$E$13</f>
        <v>47.82</v>
      </c>
      <c r="O4102" s="11">
        <f>(J4102*'R$ REAJUSTADO'!$E$16)*'Tabela STJ'!K4102</f>
        <v>0</v>
      </c>
      <c r="P4102" s="205">
        <f t="shared" si="176"/>
        <v>280.66000000000003</v>
      </c>
      <c r="Q4102" s="201" t="s">
        <v>5171</v>
      </c>
    </row>
    <row r="4103" spans="1:17" ht="25.5">
      <c r="A4103" s="119" t="s">
        <v>4333</v>
      </c>
      <c r="B4103" s="6" t="s">
        <v>13</v>
      </c>
      <c r="C4103" s="131" t="s">
        <v>9368</v>
      </c>
      <c r="D4103" s="132" t="s">
        <v>3577</v>
      </c>
      <c r="E4103" s="8">
        <v>1</v>
      </c>
      <c r="F4103" s="166" t="s">
        <v>39</v>
      </c>
      <c r="G4103" s="9">
        <v>0.875</v>
      </c>
      <c r="L4103" s="188">
        <f>VLOOKUP('Tabela STJ'!$F$5:$F$5098,'R$ REAJUSTADO'!$A$2:$B$44,2,FALSE)</f>
        <v>13.86</v>
      </c>
      <c r="M4103" s="51">
        <f t="shared" si="177"/>
        <v>13.86</v>
      </c>
      <c r="N4103" s="52">
        <f>G4103*'R$ REAJUSTADO'!$E$13</f>
        <v>13.9475</v>
      </c>
      <c r="O4103" s="11">
        <f>(J4103*'R$ REAJUSTADO'!$E$16)*'Tabela STJ'!K4103</f>
        <v>0</v>
      </c>
      <c r="P4103" s="205">
        <f t="shared" si="176"/>
        <v>27.807499999999997</v>
      </c>
      <c r="Q4103" s="201" t="s">
        <v>5171</v>
      </c>
    </row>
    <row r="4104" spans="1:17" ht="25.5">
      <c r="A4104" s="119" t="s">
        <v>4333</v>
      </c>
      <c r="B4104" s="6" t="s">
        <v>13</v>
      </c>
      <c r="C4104" s="131" t="s">
        <v>9369</v>
      </c>
      <c r="D4104" s="132" t="s">
        <v>3587</v>
      </c>
      <c r="E4104" s="8">
        <v>1</v>
      </c>
      <c r="F4104" s="166" t="s">
        <v>3</v>
      </c>
      <c r="G4104" s="9">
        <v>27</v>
      </c>
      <c r="L4104" s="188">
        <f>VLOOKUP('Tabela STJ'!$F$5:$F$5098,'R$ REAJUSTADO'!$A$2:$B$44,2,FALSE)</f>
        <v>261.93</v>
      </c>
      <c r="M4104" s="51">
        <f t="shared" si="177"/>
        <v>261.93</v>
      </c>
      <c r="N4104" s="52">
        <f>G4104*'R$ REAJUSTADO'!$E$13</f>
        <v>430.38</v>
      </c>
      <c r="O4104" s="11">
        <f>(J4104*'R$ REAJUSTADO'!$E$16)*'Tabela STJ'!K4104</f>
        <v>0</v>
      </c>
      <c r="P4104" s="205">
        <f t="shared" si="176"/>
        <v>692.31</v>
      </c>
      <c r="Q4104" s="201" t="s">
        <v>5171</v>
      </c>
    </row>
    <row r="4105" spans="1:17" ht="25.5">
      <c r="A4105" s="119" t="s">
        <v>4333</v>
      </c>
      <c r="B4105" s="6" t="s">
        <v>13</v>
      </c>
      <c r="C4105" s="131" t="s">
        <v>9370</v>
      </c>
      <c r="D4105" s="132" t="s">
        <v>3590</v>
      </c>
      <c r="E4105" s="8">
        <v>1</v>
      </c>
      <c r="F4105" s="166" t="s">
        <v>69</v>
      </c>
      <c r="G4105" s="9">
        <v>9.5</v>
      </c>
      <c r="L4105" s="188">
        <f>VLOOKUP('Tabela STJ'!$F$5:$F$5098,'R$ REAJUSTADO'!$A$2:$B$44,2,FALSE)</f>
        <v>212.03</v>
      </c>
      <c r="M4105" s="51">
        <f t="shared" si="177"/>
        <v>212.03</v>
      </c>
      <c r="N4105" s="52">
        <f>G4105*'R$ REAJUSTADO'!$E$13</f>
        <v>151.43</v>
      </c>
      <c r="O4105" s="11">
        <f>(J4105*'R$ REAJUSTADO'!$E$16)*'Tabela STJ'!K4105</f>
        <v>0</v>
      </c>
      <c r="P4105" s="205">
        <f t="shared" si="176"/>
        <v>363.46000000000004</v>
      </c>
      <c r="Q4105" s="201" t="s">
        <v>5171</v>
      </c>
    </row>
    <row r="4106" spans="1:17" ht="30">
      <c r="A4106" s="119" t="s">
        <v>4333</v>
      </c>
      <c r="B4106" s="6" t="s">
        <v>13</v>
      </c>
      <c r="C4106" s="131" t="s">
        <v>9371</v>
      </c>
      <c r="D4106" s="132" t="s">
        <v>3582</v>
      </c>
      <c r="E4106" s="8">
        <v>1</v>
      </c>
      <c r="F4106" s="166" t="s">
        <v>1</v>
      </c>
      <c r="G4106" s="9">
        <v>4.5</v>
      </c>
      <c r="L4106" s="188">
        <f>VLOOKUP('Tabela STJ'!$F$5:$F$5098,'R$ REAJUSTADO'!$A$2:$B$44,2,FALSE)</f>
        <v>121.96</v>
      </c>
      <c r="M4106" s="51">
        <f t="shared" si="177"/>
        <v>121.96</v>
      </c>
      <c r="N4106" s="52">
        <f>G4106*'R$ REAJUSTADO'!$E$13</f>
        <v>71.73</v>
      </c>
      <c r="O4106" s="11">
        <f>(J4106*'R$ REAJUSTADO'!$E$16)*'Tabela STJ'!K4106</f>
        <v>0</v>
      </c>
      <c r="P4106" s="205">
        <f t="shared" si="176"/>
        <v>193.69</v>
      </c>
      <c r="Q4106" s="201" t="s">
        <v>5171</v>
      </c>
    </row>
    <row r="4107" spans="1:17" ht="25.5">
      <c r="A4107" s="119" t="s">
        <v>4333</v>
      </c>
      <c r="B4107" s="6" t="s">
        <v>13</v>
      </c>
      <c r="C4107" s="131" t="s">
        <v>9372</v>
      </c>
      <c r="D4107" s="132" t="s">
        <v>3588</v>
      </c>
      <c r="E4107" s="8">
        <v>1</v>
      </c>
      <c r="F4107" s="166" t="s">
        <v>1</v>
      </c>
      <c r="G4107" s="9">
        <v>1.7</v>
      </c>
      <c r="L4107" s="188">
        <f>VLOOKUP('Tabela STJ'!$F$5:$F$5098,'R$ REAJUSTADO'!$A$2:$B$44,2,FALSE)</f>
        <v>121.96</v>
      </c>
      <c r="M4107" s="51">
        <f t="shared" si="177"/>
        <v>121.96</v>
      </c>
      <c r="N4107" s="52">
        <f>G4107*'R$ REAJUSTADO'!$E$13</f>
        <v>27.097999999999999</v>
      </c>
      <c r="O4107" s="11">
        <f>(J4107*'R$ REAJUSTADO'!$E$16)*'Tabela STJ'!K4107</f>
        <v>0</v>
      </c>
      <c r="P4107" s="205">
        <f t="shared" si="176"/>
        <v>149.05799999999999</v>
      </c>
      <c r="Q4107" s="201" t="s">
        <v>5171</v>
      </c>
    </row>
    <row r="4108" spans="1:17" ht="25.5">
      <c r="A4108" s="119" t="s">
        <v>4333</v>
      </c>
      <c r="B4108" s="6" t="s">
        <v>13</v>
      </c>
      <c r="C4108" s="131" t="s">
        <v>9373</v>
      </c>
      <c r="D4108" s="132" t="s">
        <v>3589</v>
      </c>
      <c r="E4108" s="8">
        <v>1</v>
      </c>
      <c r="F4108" s="166" t="s">
        <v>1</v>
      </c>
      <c r="G4108" s="9">
        <v>4.5</v>
      </c>
      <c r="L4108" s="188">
        <f>VLOOKUP('Tabela STJ'!$F$5:$F$5098,'R$ REAJUSTADO'!$A$2:$B$44,2,FALSE)</f>
        <v>121.96</v>
      </c>
      <c r="M4108" s="51">
        <f t="shared" si="177"/>
        <v>121.96</v>
      </c>
      <c r="N4108" s="52">
        <f>G4108*'R$ REAJUSTADO'!$E$13</f>
        <v>71.73</v>
      </c>
      <c r="O4108" s="11">
        <f>(J4108*'R$ REAJUSTADO'!$E$16)*'Tabela STJ'!K4108</f>
        <v>0</v>
      </c>
      <c r="P4108" s="205">
        <f t="shared" si="176"/>
        <v>193.69</v>
      </c>
      <c r="Q4108" s="201" t="s">
        <v>5171</v>
      </c>
    </row>
    <row r="4109" spans="1:17" ht="30">
      <c r="A4109" s="119" t="s">
        <v>4333</v>
      </c>
      <c r="B4109" s="6" t="s">
        <v>13</v>
      </c>
      <c r="C4109" s="131" t="s">
        <v>9374</v>
      </c>
      <c r="D4109" s="132" t="s">
        <v>3583</v>
      </c>
      <c r="E4109" s="8">
        <v>1</v>
      </c>
      <c r="F4109" s="166" t="s">
        <v>17</v>
      </c>
      <c r="G4109" s="9">
        <v>2.06</v>
      </c>
      <c r="L4109" s="188">
        <f>VLOOKUP('Tabela STJ'!$F$5:$F$5098,'R$ REAJUSTADO'!$A$2:$B$44,2,FALSE)</f>
        <v>55.45</v>
      </c>
      <c r="M4109" s="51">
        <f t="shared" si="177"/>
        <v>55.45</v>
      </c>
      <c r="N4109" s="52">
        <f>G4109*'R$ REAJUSTADO'!$E$13</f>
        <v>32.836399999999998</v>
      </c>
      <c r="O4109" s="11">
        <f>(J4109*'R$ REAJUSTADO'!$E$16)*'Tabela STJ'!K4109</f>
        <v>0</v>
      </c>
      <c r="P4109" s="205">
        <f t="shared" si="176"/>
        <v>88.2864</v>
      </c>
      <c r="Q4109" s="201" t="s">
        <v>5171</v>
      </c>
    </row>
    <row r="4110" spans="1:17" ht="25.5">
      <c r="A4110" s="119" t="s">
        <v>4333</v>
      </c>
      <c r="B4110" s="6" t="s">
        <v>13</v>
      </c>
      <c r="C4110" s="131" t="s">
        <v>9375</v>
      </c>
      <c r="D4110" s="132" t="s">
        <v>3575</v>
      </c>
      <c r="E4110" s="8">
        <v>1</v>
      </c>
      <c r="F4110" s="166" t="s">
        <v>17</v>
      </c>
      <c r="G4110" s="9">
        <v>7.2830000000000004</v>
      </c>
      <c r="L4110" s="188">
        <f>VLOOKUP('Tabela STJ'!$F$5:$F$5098,'R$ REAJUSTADO'!$A$2:$B$44,2,FALSE)</f>
        <v>55.45</v>
      </c>
      <c r="M4110" s="51">
        <f t="shared" si="177"/>
        <v>55.45</v>
      </c>
      <c r="N4110" s="52">
        <f>G4110*'R$ REAJUSTADO'!$E$13</f>
        <v>116.09102</v>
      </c>
      <c r="O4110" s="11">
        <f>(J4110*'R$ REAJUSTADO'!$E$16)*'Tabela STJ'!K4110</f>
        <v>0</v>
      </c>
      <c r="P4110" s="205">
        <f t="shared" si="176"/>
        <v>171.54102</v>
      </c>
      <c r="Q4110" s="201" t="s">
        <v>5171</v>
      </c>
    </row>
    <row r="4111" spans="1:17" ht="25.5">
      <c r="A4111" s="119" t="s">
        <v>4333</v>
      </c>
      <c r="B4111" s="6" t="s">
        <v>13</v>
      </c>
      <c r="C4111" s="131" t="s">
        <v>9376</v>
      </c>
      <c r="D4111" s="132" t="s">
        <v>3574</v>
      </c>
      <c r="E4111" s="8">
        <v>1</v>
      </c>
      <c r="F4111" s="166" t="s">
        <v>1</v>
      </c>
      <c r="G4111" s="9">
        <v>14.6</v>
      </c>
      <c r="L4111" s="188">
        <f>VLOOKUP('Tabela STJ'!$F$5:$F$5098,'R$ REAJUSTADO'!$A$2:$B$44,2,FALSE)</f>
        <v>121.96</v>
      </c>
      <c r="M4111" s="51">
        <f t="shared" si="177"/>
        <v>121.96</v>
      </c>
      <c r="N4111" s="52">
        <f>G4111*'R$ REAJUSTADO'!$E$13</f>
        <v>232.72399999999999</v>
      </c>
      <c r="O4111" s="11">
        <f>(J4111*'R$ REAJUSTADO'!$E$16)*'Tabela STJ'!K4111</f>
        <v>0</v>
      </c>
      <c r="P4111" s="205">
        <f t="shared" si="176"/>
        <v>354.68399999999997</v>
      </c>
      <c r="Q4111" s="201" t="s">
        <v>5171</v>
      </c>
    </row>
    <row r="4112" spans="1:17" ht="25.5">
      <c r="A4112" s="119" t="s">
        <v>4333</v>
      </c>
      <c r="B4112" s="6" t="s">
        <v>13</v>
      </c>
      <c r="C4112" s="131" t="s">
        <v>9377</v>
      </c>
      <c r="D4112" s="132" t="s">
        <v>3585</v>
      </c>
      <c r="E4112" s="8">
        <v>1</v>
      </c>
      <c r="F4112" s="166" t="s">
        <v>17</v>
      </c>
      <c r="G4112" s="9">
        <v>2.06</v>
      </c>
      <c r="L4112" s="188">
        <f>VLOOKUP('Tabela STJ'!$F$5:$F$5098,'R$ REAJUSTADO'!$A$2:$B$44,2,FALSE)</f>
        <v>55.45</v>
      </c>
      <c r="M4112" s="51">
        <f t="shared" si="177"/>
        <v>55.45</v>
      </c>
      <c r="N4112" s="52">
        <f>G4112*'R$ REAJUSTADO'!$E$13</f>
        <v>32.836399999999998</v>
      </c>
      <c r="O4112" s="11">
        <f>(J4112*'R$ REAJUSTADO'!$E$16)*'Tabela STJ'!K4112</f>
        <v>0</v>
      </c>
      <c r="P4112" s="205">
        <f t="shared" si="176"/>
        <v>88.2864</v>
      </c>
      <c r="Q4112" s="201" t="s">
        <v>5171</v>
      </c>
    </row>
    <row r="4113" spans="1:17" ht="25.5">
      <c r="A4113" s="119" t="s">
        <v>4333</v>
      </c>
      <c r="B4113" s="6" t="s">
        <v>13</v>
      </c>
      <c r="C4113" s="131" t="s">
        <v>9378</v>
      </c>
      <c r="D4113" s="132" t="s">
        <v>3568</v>
      </c>
      <c r="E4113" s="8">
        <v>1</v>
      </c>
      <c r="F4113" s="166" t="s">
        <v>43</v>
      </c>
      <c r="G4113" s="9">
        <v>1.03</v>
      </c>
      <c r="L4113" s="188">
        <f>VLOOKUP('Tabela STJ'!$F$5:$F$5098,'R$ REAJUSTADO'!$A$2:$B$44,2,FALSE)</f>
        <v>27.72</v>
      </c>
      <c r="M4113" s="51">
        <f t="shared" si="177"/>
        <v>27.72</v>
      </c>
      <c r="N4113" s="52">
        <f>G4113*'R$ REAJUSTADO'!$E$13</f>
        <v>16.418199999999999</v>
      </c>
      <c r="O4113" s="11">
        <f>(J4113*'R$ REAJUSTADO'!$E$16)*'Tabela STJ'!K4113</f>
        <v>0</v>
      </c>
      <c r="P4113" s="205">
        <f t="shared" si="176"/>
        <v>44.138199999999998</v>
      </c>
      <c r="Q4113" s="201" t="s">
        <v>5171</v>
      </c>
    </row>
    <row r="4114" spans="1:17" s="66" customFormat="1" ht="25.5">
      <c r="A4114" s="120" t="s">
        <v>4333</v>
      </c>
      <c r="B4114" s="41" t="s">
        <v>13</v>
      </c>
      <c r="C4114" s="135" t="s">
        <v>9379</v>
      </c>
      <c r="D4114" s="136" t="s">
        <v>3584</v>
      </c>
      <c r="E4114" s="7">
        <v>1</v>
      </c>
      <c r="F4114" s="168" t="s">
        <v>3</v>
      </c>
      <c r="G4114" s="62">
        <v>27</v>
      </c>
      <c r="H4114" s="7"/>
      <c r="I4114" s="7"/>
      <c r="J4114" s="176"/>
      <c r="K4114" s="63"/>
      <c r="L4114" s="190">
        <f>VLOOKUP('Tabela STJ'!$F$5:$F$5098,'R$ REAJUSTADO'!$A$2:$B$44,2,FALSE)</f>
        <v>261.93</v>
      </c>
      <c r="M4114" s="53">
        <f t="shared" si="177"/>
        <v>261.93</v>
      </c>
      <c r="N4114" s="65">
        <f>G4114*'R$ REAJUSTADO'!$E$13</f>
        <v>430.38</v>
      </c>
      <c r="O4114" s="64">
        <f>(J4114*'R$ REAJUSTADO'!$E$16)*'Tabela STJ'!K4114</f>
        <v>0</v>
      </c>
      <c r="P4114" s="205">
        <f t="shared" si="176"/>
        <v>692.31</v>
      </c>
      <c r="Q4114" s="201" t="s">
        <v>5172</v>
      </c>
    </row>
    <row r="4115" spans="1:17" s="66" customFormat="1" ht="25.5">
      <c r="A4115" s="120" t="s">
        <v>4333</v>
      </c>
      <c r="B4115" s="41" t="s">
        <v>13</v>
      </c>
      <c r="C4115" s="135" t="s">
        <v>9380</v>
      </c>
      <c r="D4115" s="136" t="s">
        <v>3586</v>
      </c>
      <c r="E4115" s="7">
        <v>1</v>
      </c>
      <c r="F4115" s="168" t="s">
        <v>3</v>
      </c>
      <c r="G4115" s="62">
        <v>27</v>
      </c>
      <c r="H4115" s="7"/>
      <c r="I4115" s="7"/>
      <c r="J4115" s="176"/>
      <c r="K4115" s="63"/>
      <c r="L4115" s="190">
        <f>VLOOKUP('Tabela STJ'!$F$5:$F$5098,'R$ REAJUSTADO'!$A$2:$B$44,2,FALSE)</f>
        <v>261.93</v>
      </c>
      <c r="M4115" s="53">
        <f t="shared" si="177"/>
        <v>261.93</v>
      </c>
      <c r="N4115" s="65">
        <f>G4115*'R$ REAJUSTADO'!$E$13</f>
        <v>430.38</v>
      </c>
      <c r="O4115" s="64">
        <f>(J4115*'R$ REAJUSTADO'!$E$16)*'Tabela STJ'!K4115</f>
        <v>0</v>
      </c>
      <c r="P4115" s="205">
        <f t="shared" si="176"/>
        <v>692.31</v>
      </c>
      <c r="Q4115" s="201" t="s">
        <v>5172</v>
      </c>
    </row>
    <row r="4116" spans="1:17" s="66" customFormat="1" ht="25.5">
      <c r="A4116" s="120" t="s">
        <v>4333</v>
      </c>
      <c r="B4116" s="41" t="s">
        <v>13</v>
      </c>
      <c r="C4116" s="135" t="s">
        <v>9381</v>
      </c>
      <c r="D4116" s="136" t="s">
        <v>3595</v>
      </c>
      <c r="E4116" s="7">
        <v>1</v>
      </c>
      <c r="F4116" s="168" t="s">
        <v>32</v>
      </c>
      <c r="G4116" s="62">
        <v>17.75</v>
      </c>
      <c r="H4116" s="7"/>
      <c r="I4116" s="7"/>
      <c r="J4116" s="176"/>
      <c r="K4116" s="63"/>
      <c r="L4116" s="190">
        <f>VLOOKUP('Tabela STJ'!$F$5:$F$5098,'R$ REAJUSTADO'!$A$2:$B$44,2,FALSE)</f>
        <v>41.58</v>
      </c>
      <c r="M4116" s="53">
        <f t="shared" si="177"/>
        <v>41.58</v>
      </c>
      <c r="N4116" s="65">
        <f>G4116*'R$ REAJUSTADO'!$E$13</f>
        <v>282.935</v>
      </c>
      <c r="O4116" s="64">
        <f>(J4116*'R$ REAJUSTADO'!$E$16)*'Tabela STJ'!K4116</f>
        <v>0</v>
      </c>
      <c r="P4116" s="205">
        <f t="shared" si="176"/>
        <v>324.51499999999999</v>
      </c>
      <c r="Q4116" s="201" t="s">
        <v>5172</v>
      </c>
    </row>
    <row r="4117" spans="1:17" s="66" customFormat="1" ht="25.5">
      <c r="A4117" s="120" t="s">
        <v>4333</v>
      </c>
      <c r="B4117" s="41" t="s">
        <v>13</v>
      </c>
      <c r="C4117" s="135" t="s">
        <v>9382</v>
      </c>
      <c r="D4117" s="136" t="s">
        <v>3579</v>
      </c>
      <c r="E4117" s="7">
        <v>1</v>
      </c>
      <c r="F4117" s="168" t="s">
        <v>39</v>
      </c>
      <c r="G4117" s="62">
        <v>8.0500000000000007</v>
      </c>
      <c r="H4117" s="7"/>
      <c r="I4117" s="7"/>
      <c r="J4117" s="176"/>
      <c r="K4117" s="63"/>
      <c r="L4117" s="190">
        <f>VLOOKUP('Tabela STJ'!$F$5:$F$5098,'R$ REAJUSTADO'!$A$2:$B$44,2,FALSE)</f>
        <v>13.86</v>
      </c>
      <c r="M4117" s="53">
        <f t="shared" si="177"/>
        <v>13.86</v>
      </c>
      <c r="N4117" s="65">
        <f>G4117*'R$ REAJUSTADO'!$E$13</f>
        <v>128.31700000000001</v>
      </c>
      <c r="O4117" s="64">
        <f>(J4117*'R$ REAJUSTADO'!$E$16)*'Tabela STJ'!K4117</f>
        <v>0</v>
      </c>
      <c r="P4117" s="205">
        <f t="shared" si="176"/>
        <v>142.17700000000002</v>
      </c>
      <c r="Q4117" s="201" t="s">
        <v>5172</v>
      </c>
    </row>
    <row r="4118" spans="1:17" s="66" customFormat="1" ht="25.5">
      <c r="A4118" s="120" t="s">
        <v>4333</v>
      </c>
      <c r="B4118" s="41" t="s">
        <v>13</v>
      </c>
      <c r="C4118" s="135" t="s">
        <v>9383</v>
      </c>
      <c r="D4118" s="136" t="s">
        <v>3580</v>
      </c>
      <c r="E4118" s="7">
        <v>1</v>
      </c>
      <c r="F4118" s="168" t="s">
        <v>3</v>
      </c>
      <c r="G4118" s="62">
        <v>27</v>
      </c>
      <c r="H4118" s="7"/>
      <c r="I4118" s="7"/>
      <c r="J4118" s="176"/>
      <c r="K4118" s="63"/>
      <c r="L4118" s="190">
        <f>VLOOKUP('Tabela STJ'!$F$5:$F$5098,'R$ REAJUSTADO'!$A$2:$B$44,2,FALSE)</f>
        <v>261.93</v>
      </c>
      <c r="M4118" s="53">
        <f t="shared" si="177"/>
        <v>261.93</v>
      </c>
      <c r="N4118" s="65">
        <f>G4118*'R$ REAJUSTADO'!$E$13</f>
        <v>430.38</v>
      </c>
      <c r="O4118" s="64">
        <f>(J4118*'R$ REAJUSTADO'!$E$16)*'Tabela STJ'!K4118</f>
        <v>0</v>
      </c>
      <c r="P4118" s="205">
        <f t="shared" si="176"/>
        <v>692.31</v>
      </c>
      <c r="Q4118" s="201" t="s">
        <v>5172</v>
      </c>
    </row>
    <row r="4119" spans="1:17" ht="25.5">
      <c r="A4119" s="119" t="s">
        <v>4333</v>
      </c>
      <c r="B4119" s="6" t="s">
        <v>13</v>
      </c>
      <c r="C4119" s="131" t="s">
        <v>9384</v>
      </c>
      <c r="D4119" s="132" t="s">
        <v>3572</v>
      </c>
      <c r="E4119" s="8">
        <v>1</v>
      </c>
      <c r="F4119" s="166" t="s">
        <v>43</v>
      </c>
      <c r="G4119" s="9">
        <v>2.5</v>
      </c>
      <c r="L4119" s="188">
        <f>VLOOKUP('Tabela STJ'!$F$5:$F$5098,'R$ REAJUSTADO'!$A$2:$B$44,2,FALSE)</f>
        <v>27.72</v>
      </c>
      <c r="M4119" s="51">
        <f t="shared" si="177"/>
        <v>27.72</v>
      </c>
      <c r="N4119" s="52">
        <f>G4119*'R$ REAJUSTADO'!$E$13</f>
        <v>39.85</v>
      </c>
      <c r="O4119" s="11">
        <f>(J4119*'R$ REAJUSTADO'!$E$16)*'Tabela STJ'!K4119</f>
        <v>0</v>
      </c>
      <c r="P4119" s="205">
        <f t="shared" si="176"/>
        <v>67.569999999999993</v>
      </c>
      <c r="Q4119" s="201" t="s">
        <v>5171</v>
      </c>
    </row>
    <row r="4120" spans="1:17" ht="15">
      <c r="A4120" s="274"/>
      <c r="B4120" s="275"/>
      <c r="C4120" s="140"/>
      <c r="D4120" s="271" t="s">
        <v>4795</v>
      </c>
      <c r="E4120" s="271"/>
      <c r="F4120" s="271"/>
      <c r="G4120" s="271"/>
      <c r="H4120" s="271"/>
      <c r="I4120" s="271"/>
      <c r="J4120" s="271"/>
      <c r="K4120" s="271"/>
      <c r="L4120" s="271"/>
      <c r="M4120" s="271"/>
      <c r="N4120" s="271"/>
      <c r="O4120" s="271"/>
      <c r="P4120" s="271"/>
      <c r="Q4120" s="271"/>
    </row>
    <row r="4121" spans="1:17" ht="15">
      <c r="A4121" s="274"/>
      <c r="B4121" s="275"/>
      <c r="C4121" s="140" t="s">
        <v>9385</v>
      </c>
      <c r="D4121" s="271" t="s">
        <v>4796</v>
      </c>
      <c r="E4121" s="271"/>
      <c r="F4121" s="271"/>
      <c r="G4121" s="271"/>
      <c r="H4121" s="271"/>
      <c r="I4121" s="271"/>
      <c r="J4121" s="271"/>
      <c r="K4121" s="271"/>
      <c r="L4121" s="271"/>
      <c r="M4121" s="271"/>
      <c r="N4121" s="271"/>
      <c r="O4121" s="271"/>
      <c r="P4121" s="271"/>
      <c r="Q4121" s="271"/>
    </row>
    <row r="4122" spans="1:17" ht="15">
      <c r="A4122" s="274"/>
      <c r="B4122" s="275"/>
      <c r="C4122" s="140"/>
      <c r="D4122" s="271" t="s">
        <v>4797</v>
      </c>
      <c r="E4122" s="271"/>
      <c r="F4122" s="271"/>
      <c r="G4122" s="271"/>
      <c r="H4122" s="271"/>
      <c r="I4122" s="271"/>
      <c r="J4122" s="271"/>
      <c r="K4122" s="271"/>
      <c r="L4122" s="271"/>
      <c r="M4122" s="271"/>
      <c r="N4122" s="271"/>
      <c r="O4122" s="271"/>
      <c r="P4122" s="271"/>
      <c r="Q4122" s="271"/>
    </row>
    <row r="4123" spans="1:17">
      <c r="A4123" s="274"/>
      <c r="B4123" s="275"/>
      <c r="C4123" s="140"/>
      <c r="D4123" s="143" t="s">
        <v>4798</v>
      </c>
      <c r="E4123" s="33"/>
      <c r="F4123" s="172"/>
      <c r="G4123" s="34"/>
      <c r="H4123" s="33"/>
      <c r="I4123" s="33"/>
      <c r="J4123" s="183"/>
      <c r="K4123" s="35"/>
      <c r="L4123" s="194"/>
      <c r="M4123" s="57"/>
      <c r="N4123" s="60"/>
      <c r="O4123" s="36"/>
      <c r="P4123" s="207"/>
      <c r="Q4123" s="213"/>
    </row>
    <row r="4124" spans="1:17" ht="15">
      <c r="A4124" s="274"/>
      <c r="B4124" s="275"/>
      <c r="C4124" s="140"/>
      <c r="D4124" s="271" t="s">
        <v>4799</v>
      </c>
      <c r="E4124" s="271"/>
      <c r="F4124" s="271"/>
      <c r="G4124" s="271"/>
      <c r="H4124" s="271"/>
      <c r="I4124" s="271"/>
      <c r="J4124" s="271"/>
      <c r="K4124" s="271"/>
      <c r="L4124" s="271"/>
      <c r="M4124" s="271"/>
      <c r="N4124" s="271"/>
      <c r="O4124" s="271"/>
      <c r="P4124" s="271"/>
      <c r="Q4124" s="271"/>
    </row>
    <row r="4125" spans="1:17" ht="15">
      <c r="A4125" s="274"/>
      <c r="B4125" s="275"/>
      <c r="C4125" s="140"/>
      <c r="D4125" s="271" t="s">
        <v>4800</v>
      </c>
      <c r="E4125" s="271"/>
      <c r="F4125" s="271"/>
      <c r="G4125" s="271"/>
      <c r="H4125" s="271"/>
      <c r="I4125" s="271"/>
      <c r="J4125" s="271"/>
      <c r="K4125" s="271"/>
      <c r="L4125" s="271"/>
      <c r="M4125" s="271"/>
      <c r="N4125" s="271"/>
      <c r="O4125" s="271"/>
      <c r="P4125" s="271"/>
      <c r="Q4125" s="271"/>
    </row>
    <row r="4126" spans="1:17" ht="15">
      <c r="A4126" s="274"/>
      <c r="B4126" s="275"/>
      <c r="C4126" s="140"/>
      <c r="D4126" s="271" t="s">
        <v>4801</v>
      </c>
      <c r="E4126" s="271"/>
      <c r="F4126" s="271"/>
      <c r="G4126" s="271"/>
      <c r="H4126" s="271"/>
      <c r="I4126" s="271"/>
      <c r="J4126" s="271"/>
      <c r="K4126" s="271"/>
      <c r="L4126" s="271"/>
      <c r="M4126" s="271"/>
      <c r="N4126" s="271"/>
      <c r="O4126" s="271"/>
      <c r="P4126" s="271"/>
      <c r="Q4126" s="271"/>
    </row>
    <row r="4127" spans="1:17" ht="15">
      <c r="A4127" s="274"/>
      <c r="B4127" s="275"/>
      <c r="C4127" s="140"/>
      <c r="D4127" s="271" t="s">
        <v>4802</v>
      </c>
      <c r="E4127" s="271"/>
      <c r="F4127" s="271"/>
      <c r="G4127" s="271"/>
      <c r="H4127" s="271"/>
      <c r="I4127" s="271"/>
      <c r="J4127" s="271"/>
      <c r="K4127" s="271"/>
      <c r="L4127" s="271"/>
      <c r="M4127" s="271"/>
      <c r="N4127" s="271"/>
      <c r="O4127" s="271"/>
      <c r="P4127" s="271"/>
      <c r="Q4127" s="271"/>
    </row>
    <row r="4128" spans="1:17" ht="15">
      <c r="A4128" s="274"/>
      <c r="B4128" s="275"/>
      <c r="C4128" s="140"/>
      <c r="D4128" s="271" t="s">
        <v>4803</v>
      </c>
      <c r="E4128" s="271"/>
      <c r="F4128" s="271"/>
      <c r="G4128" s="271"/>
      <c r="H4128" s="271"/>
      <c r="I4128" s="271"/>
      <c r="J4128" s="271"/>
      <c r="K4128" s="271"/>
      <c r="L4128" s="271"/>
      <c r="M4128" s="271"/>
      <c r="N4128" s="271"/>
      <c r="O4128" s="271"/>
      <c r="P4128" s="271"/>
      <c r="Q4128" s="271"/>
    </row>
    <row r="4129" spans="1:17" ht="15">
      <c r="A4129" s="274"/>
      <c r="B4129" s="275"/>
      <c r="C4129" s="140"/>
      <c r="D4129" s="271" t="s">
        <v>4804</v>
      </c>
      <c r="E4129" s="271"/>
      <c r="F4129" s="271"/>
      <c r="G4129" s="271"/>
      <c r="H4129" s="271"/>
      <c r="I4129" s="271"/>
      <c r="J4129" s="271"/>
      <c r="K4129" s="271"/>
      <c r="L4129" s="271"/>
      <c r="M4129" s="271"/>
      <c r="N4129" s="271"/>
      <c r="O4129" s="271"/>
      <c r="P4129" s="271"/>
      <c r="Q4129" s="271"/>
    </row>
    <row r="4130" spans="1:17" ht="15">
      <c r="A4130" s="274"/>
      <c r="B4130" s="275"/>
      <c r="C4130" s="140"/>
      <c r="D4130" s="271" t="s">
        <v>4805</v>
      </c>
      <c r="E4130" s="271"/>
      <c r="F4130" s="271"/>
      <c r="G4130" s="271"/>
      <c r="H4130" s="271"/>
      <c r="I4130" s="271"/>
      <c r="J4130" s="271"/>
      <c r="K4130" s="271"/>
      <c r="L4130" s="271"/>
      <c r="M4130" s="271"/>
      <c r="N4130" s="271"/>
      <c r="O4130" s="271"/>
      <c r="P4130" s="271"/>
      <c r="Q4130" s="271"/>
    </row>
    <row r="4131" spans="1:17" ht="15">
      <c r="A4131" s="274"/>
      <c r="B4131" s="275"/>
      <c r="C4131" s="140"/>
      <c r="D4131" s="271" t="s">
        <v>4806</v>
      </c>
      <c r="E4131" s="271"/>
      <c r="F4131" s="271"/>
      <c r="G4131" s="271"/>
      <c r="H4131" s="271"/>
      <c r="I4131" s="271"/>
      <c r="J4131" s="271"/>
      <c r="K4131" s="271"/>
      <c r="L4131" s="271"/>
      <c r="M4131" s="271"/>
      <c r="N4131" s="271"/>
      <c r="O4131" s="271"/>
      <c r="P4131" s="271"/>
      <c r="Q4131" s="271"/>
    </row>
    <row r="4132" spans="1:17" ht="15">
      <c r="A4132" s="274"/>
      <c r="B4132" s="275"/>
      <c r="C4132" s="140"/>
      <c r="D4132" s="271" t="s">
        <v>4807</v>
      </c>
      <c r="E4132" s="271"/>
      <c r="F4132" s="271"/>
      <c r="G4132" s="271"/>
      <c r="H4132" s="271"/>
      <c r="I4132" s="271"/>
      <c r="J4132" s="271"/>
      <c r="K4132" s="271"/>
      <c r="L4132" s="271"/>
      <c r="M4132" s="271"/>
      <c r="N4132" s="271"/>
      <c r="O4132" s="271"/>
      <c r="P4132" s="271"/>
      <c r="Q4132" s="271"/>
    </row>
    <row r="4133" spans="1:17" ht="15">
      <c r="A4133" s="274"/>
      <c r="B4133" s="275"/>
      <c r="C4133" s="140"/>
      <c r="D4133" s="271" t="s">
        <v>4808</v>
      </c>
      <c r="E4133" s="271"/>
      <c r="F4133" s="271"/>
      <c r="G4133" s="271"/>
      <c r="H4133" s="271"/>
      <c r="I4133" s="271"/>
      <c r="J4133" s="271"/>
      <c r="K4133" s="271"/>
      <c r="L4133" s="271"/>
      <c r="M4133" s="271"/>
      <c r="N4133" s="271"/>
      <c r="O4133" s="271"/>
      <c r="P4133" s="271"/>
      <c r="Q4133" s="271"/>
    </row>
    <row r="4134" spans="1:17" ht="15">
      <c r="A4134" s="274"/>
      <c r="B4134" s="275"/>
      <c r="C4134" s="140"/>
      <c r="D4134" s="271" t="s">
        <v>4809</v>
      </c>
      <c r="E4134" s="271"/>
      <c r="F4134" s="271"/>
      <c r="G4134" s="271"/>
      <c r="H4134" s="271"/>
      <c r="I4134" s="271"/>
      <c r="J4134" s="271"/>
      <c r="K4134" s="271"/>
      <c r="L4134" s="271"/>
      <c r="M4134" s="271"/>
      <c r="N4134" s="271"/>
      <c r="O4134" s="271"/>
      <c r="P4134" s="271"/>
      <c r="Q4134" s="271"/>
    </row>
    <row r="4135" spans="1:17" ht="15">
      <c r="A4135" s="274"/>
      <c r="B4135" s="275"/>
      <c r="C4135" s="140"/>
      <c r="D4135" s="271" t="s">
        <v>4810</v>
      </c>
      <c r="E4135" s="271"/>
      <c r="F4135" s="271"/>
      <c r="G4135" s="271"/>
      <c r="H4135" s="271"/>
      <c r="I4135" s="271"/>
      <c r="J4135" s="271"/>
      <c r="K4135" s="271"/>
      <c r="L4135" s="271"/>
      <c r="M4135" s="271"/>
      <c r="N4135" s="271"/>
      <c r="O4135" s="271"/>
      <c r="P4135" s="271"/>
      <c r="Q4135" s="271"/>
    </row>
    <row r="4136" spans="1:17" ht="15">
      <c r="A4136" s="274"/>
      <c r="B4136" s="275"/>
      <c r="C4136" s="140"/>
      <c r="D4136" s="271" t="s">
        <v>4811</v>
      </c>
      <c r="E4136" s="271"/>
      <c r="F4136" s="271"/>
      <c r="G4136" s="271"/>
      <c r="H4136" s="271"/>
      <c r="I4136" s="271"/>
      <c r="J4136" s="271"/>
      <c r="K4136" s="271"/>
      <c r="L4136" s="271"/>
      <c r="M4136" s="271"/>
      <c r="N4136" s="271"/>
      <c r="O4136" s="271"/>
      <c r="P4136" s="271"/>
      <c r="Q4136" s="271"/>
    </row>
    <row r="4137" spans="1:17" ht="15">
      <c r="A4137" s="274"/>
      <c r="B4137" s="275"/>
      <c r="C4137" s="140"/>
      <c r="D4137" s="271" t="s">
        <v>4812</v>
      </c>
      <c r="E4137" s="271"/>
      <c r="F4137" s="271"/>
      <c r="G4137" s="271"/>
      <c r="H4137" s="271"/>
      <c r="I4137" s="271"/>
      <c r="J4137" s="271"/>
      <c r="K4137" s="271"/>
      <c r="L4137" s="271"/>
      <c r="M4137" s="271"/>
      <c r="N4137" s="271"/>
      <c r="O4137" s="271"/>
      <c r="P4137" s="271"/>
      <c r="Q4137" s="271"/>
    </row>
    <row r="4138" spans="1:17" ht="15">
      <c r="A4138" s="274"/>
      <c r="B4138" s="275"/>
      <c r="C4138" s="140"/>
      <c r="D4138" s="271" t="s">
        <v>4813</v>
      </c>
      <c r="E4138" s="271"/>
      <c r="F4138" s="271"/>
      <c r="G4138" s="271"/>
      <c r="H4138" s="271"/>
      <c r="I4138" s="271"/>
      <c r="J4138" s="271"/>
      <c r="K4138" s="271"/>
      <c r="L4138" s="271"/>
      <c r="M4138" s="271"/>
      <c r="N4138" s="271"/>
      <c r="O4138" s="271"/>
      <c r="P4138" s="271"/>
      <c r="Q4138" s="271"/>
    </row>
    <row r="4139" spans="1:17" ht="15">
      <c r="A4139" s="274"/>
      <c r="B4139" s="275"/>
      <c r="C4139" s="140"/>
      <c r="D4139" s="271" t="s">
        <v>4814</v>
      </c>
      <c r="E4139" s="271"/>
      <c r="F4139" s="271"/>
      <c r="G4139" s="271"/>
      <c r="H4139" s="271"/>
      <c r="I4139" s="271"/>
      <c r="J4139" s="271"/>
      <c r="K4139" s="271"/>
      <c r="L4139" s="271"/>
      <c r="M4139" s="271"/>
      <c r="N4139" s="271"/>
      <c r="O4139" s="271"/>
      <c r="P4139" s="271"/>
      <c r="Q4139" s="271"/>
    </row>
    <row r="4140" spans="1:17" ht="15">
      <c r="A4140" s="274"/>
      <c r="B4140" s="275"/>
      <c r="C4140" s="140"/>
      <c r="D4140" s="271" t="s">
        <v>4815</v>
      </c>
      <c r="E4140" s="271"/>
      <c r="F4140" s="271"/>
      <c r="G4140" s="271"/>
      <c r="H4140" s="271"/>
      <c r="I4140" s="271"/>
      <c r="J4140" s="271"/>
      <c r="K4140" s="271"/>
      <c r="L4140" s="271"/>
      <c r="M4140" s="271"/>
      <c r="N4140" s="271"/>
      <c r="O4140" s="271"/>
      <c r="P4140" s="271"/>
      <c r="Q4140" s="271"/>
    </row>
    <row r="4141" spans="1:17" ht="15">
      <c r="A4141" s="274"/>
      <c r="B4141" s="275"/>
      <c r="C4141" s="140"/>
      <c r="D4141" s="271" t="s">
        <v>4816</v>
      </c>
      <c r="E4141" s="271"/>
      <c r="F4141" s="271"/>
      <c r="G4141" s="271"/>
      <c r="H4141" s="271"/>
      <c r="I4141" s="271"/>
      <c r="J4141" s="271"/>
      <c r="K4141" s="271"/>
      <c r="L4141" s="271"/>
      <c r="M4141" s="271"/>
      <c r="N4141" s="271"/>
      <c r="O4141" s="271"/>
      <c r="P4141" s="271"/>
      <c r="Q4141" s="271"/>
    </row>
    <row r="4142" spans="1:17" ht="15">
      <c r="A4142" s="274"/>
      <c r="B4142" s="275"/>
      <c r="C4142" s="140"/>
      <c r="D4142" s="271" t="s">
        <v>4817</v>
      </c>
      <c r="E4142" s="271"/>
      <c r="F4142" s="271"/>
      <c r="G4142" s="271"/>
      <c r="H4142" s="271"/>
      <c r="I4142" s="271"/>
      <c r="J4142" s="271"/>
      <c r="K4142" s="271"/>
      <c r="L4142" s="271"/>
      <c r="M4142" s="271"/>
      <c r="N4142" s="271"/>
      <c r="O4142" s="271"/>
      <c r="P4142" s="271"/>
      <c r="Q4142" s="271"/>
    </row>
    <row r="4143" spans="1:17" ht="15">
      <c r="A4143" s="274"/>
      <c r="B4143" s="275"/>
      <c r="C4143" s="140"/>
      <c r="D4143" s="271" t="s">
        <v>4818</v>
      </c>
      <c r="E4143" s="271"/>
      <c r="F4143" s="271"/>
      <c r="G4143" s="271"/>
      <c r="H4143" s="271"/>
      <c r="I4143" s="271"/>
      <c r="J4143" s="271"/>
      <c r="K4143" s="271"/>
      <c r="L4143" s="271"/>
      <c r="M4143" s="271"/>
      <c r="N4143" s="271"/>
      <c r="O4143" s="271"/>
      <c r="P4143" s="271"/>
      <c r="Q4143" s="271"/>
    </row>
    <row r="4144" spans="1:17" ht="15">
      <c r="A4144" s="274"/>
      <c r="B4144" s="275"/>
      <c r="C4144" s="140"/>
      <c r="D4144" s="271" t="s">
        <v>4819</v>
      </c>
      <c r="E4144" s="271"/>
      <c r="F4144" s="271"/>
      <c r="G4144" s="271"/>
      <c r="H4144" s="271"/>
      <c r="I4144" s="271"/>
      <c r="J4144" s="271"/>
      <c r="K4144" s="271"/>
      <c r="L4144" s="271"/>
      <c r="M4144" s="271"/>
      <c r="N4144" s="271"/>
      <c r="O4144" s="271"/>
      <c r="P4144" s="271"/>
      <c r="Q4144" s="271"/>
    </row>
    <row r="4145" spans="1:17" ht="15">
      <c r="A4145" s="274"/>
      <c r="B4145" s="275"/>
      <c r="C4145" s="140"/>
      <c r="D4145" s="271" t="s">
        <v>4820</v>
      </c>
      <c r="E4145" s="271"/>
      <c r="F4145" s="271"/>
      <c r="G4145" s="271"/>
      <c r="H4145" s="271"/>
      <c r="I4145" s="271"/>
      <c r="J4145" s="271"/>
      <c r="K4145" s="271"/>
      <c r="L4145" s="271"/>
      <c r="M4145" s="271"/>
      <c r="N4145" s="271"/>
      <c r="O4145" s="271"/>
      <c r="P4145" s="271"/>
      <c r="Q4145" s="271"/>
    </row>
    <row r="4146" spans="1:17" ht="15">
      <c r="A4146" s="274"/>
      <c r="B4146" s="275"/>
      <c r="C4146" s="140"/>
      <c r="D4146" s="271" t="s">
        <v>4821</v>
      </c>
      <c r="E4146" s="271"/>
      <c r="F4146" s="271"/>
      <c r="G4146" s="271"/>
      <c r="H4146" s="271"/>
      <c r="I4146" s="271"/>
      <c r="J4146" s="271"/>
      <c r="K4146" s="271"/>
      <c r="L4146" s="271"/>
      <c r="M4146" s="271"/>
      <c r="N4146" s="271"/>
      <c r="O4146" s="271"/>
      <c r="P4146" s="271"/>
      <c r="Q4146" s="271"/>
    </row>
    <row r="4147" spans="1:17">
      <c r="A4147" s="274"/>
      <c r="B4147" s="275"/>
      <c r="C4147" s="140"/>
      <c r="D4147" s="143" t="s">
        <v>4822</v>
      </c>
      <c r="E4147" s="33"/>
      <c r="F4147" s="172"/>
      <c r="G4147" s="34"/>
      <c r="H4147" s="33"/>
      <c r="I4147" s="33"/>
      <c r="J4147" s="183"/>
      <c r="K4147" s="35"/>
      <c r="L4147" s="194"/>
      <c r="M4147" s="57"/>
      <c r="N4147" s="60"/>
      <c r="O4147" s="36"/>
      <c r="P4147" s="207"/>
      <c r="Q4147" s="213"/>
    </row>
    <row r="4148" spans="1:17" ht="15">
      <c r="A4148" s="274"/>
      <c r="B4148" s="275"/>
      <c r="C4148" s="140"/>
      <c r="D4148" s="271" t="s">
        <v>4823</v>
      </c>
      <c r="E4148" s="271"/>
      <c r="F4148" s="271"/>
      <c r="G4148" s="271"/>
      <c r="H4148" s="271"/>
      <c r="I4148" s="271"/>
      <c r="J4148" s="271"/>
      <c r="K4148" s="271"/>
      <c r="L4148" s="271"/>
      <c r="M4148" s="271"/>
      <c r="N4148" s="271"/>
      <c r="O4148" s="271"/>
      <c r="P4148" s="271"/>
      <c r="Q4148" s="271"/>
    </row>
    <row r="4149" spans="1:17" ht="15">
      <c r="A4149" s="274"/>
      <c r="B4149" s="275"/>
      <c r="C4149" s="140"/>
      <c r="D4149" s="271" t="s">
        <v>4824</v>
      </c>
      <c r="E4149" s="271"/>
      <c r="F4149" s="271"/>
      <c r="G4149" s="271"/>
      <c r="H4149" s="271"/>
      <c r="I4149" s="271"/>
      <c r="J4149" s="271"/>
      <c r="K4149" s="271"/>
      <c r="L4149" s="271"/>
      <c r="M4149" s="271"/>
      <c r="N4149" s="271"/>
      <c r="O4149" s="271"/>
      <c r="P4149" s="271"/>
      <c r="Q4149" s="271"/>
    </row>
    <row r="4150" spans="1:17" ht="15">
      <c r="A4150" s="274"/>
      <c r="B4150" s="275"/>
      <c r="C4150" s="140"/>
      <c r="D4150" s="271" t="s">
        <v>4825</v>
      </c>
      <c r="E4150" s="271"/>
      <c r="F4150" s="271"/>
      <c r="G4150" s="271"/>
      <c r="H4150" s="271"/>
      <c r="I4150" s="271"/>
      <c r="J4150" s="271"/>
      <c r="K4150" s="271"/>
      <c r="L4150" s="271"/>
      <c r="M4150" s="271"/>
      <c r="N4150" s="271"/>
      <c r="O4150" s="271"/>
      <c r="P4150" s="271"/>
      <c r="Q4150" s="271"/>
    </row>
    <row r="4151" spans="1:17">
      <c r="A4151" s="274"/>
      <c r="B4151" s="275"/>
      <c r="C4151" s="140"/>
      <c r="D4151" s="143" t="s">
        <v>4826</v>
      </c>
      <c r="E4151" s="33"/>
      <c r="F4151" s="172"/>
      <c r="G4151" s="34"/>
      <c r="H4151" s="33"/>
      <c r="I4151" s="33"/>
      <c r="J4151" s="183"/>
      <c r="K4151" s="35"/>
      <c r="L4151" s="194"/>
      <c r="M4151" s="57"/>
      <c r="N4151" s="60"/>
      <c r="O4151" s="36"/>
      <c r="P4151" s="207"/>
      <c r="Q4151" s="213"/>
    </row>
    <row r="4152" spans="1:17" ht="15">
      <c r="A4152" s="274"/>
      <c r="B4152" s="275"/>
      <c r="C4152" s="140"/>
      <c r="D4152" s="280" t="s">
        <v>4827</v>
      </c>
      <c r="E4152" s="280"/>
      <c r="F4152" s="280"/>
      <c r="G4152" s="280"/>
      <c r="H4152" s="280"/>
      <c r="I4152" s="280"/>
      <c r="J4152" s="280"/>
      <c r="K4152" s="280"/>
      <c r="L4152" s="280"/>
      <c r="M4152" s="280"/>
      <c r="N4152" s="280"/>
      <c r="O4152" s="280"/>
      <c r="P4152" s="280"/>
      <c r="Q4152" s="280"/>
    </row>
    <row r="4153" spans="1:17" ht="15">
      <c r="A4153" s="274"/>
      <c r="B4153" s="275"/>
      <c r="C4153" s="140"/>
      <c r="D4153" s="280" t="s">
        <v>4828</v>
      </c>
      <c r="E4153" s="280"/>
      <c r="F4153" s="280"/>
      <c r="G4153" s="280"/>
      <c r="H4153" s="280"/>
      <c r="I4153" s="280"/>
      <c r="J4153" s="280"/>
      <c r="K4153" s="280"/>
      <c r="L4153" s="280"/>
      <c r="M4153" s="280"/>
      <c r="N4153" s="280"/>
      <c r="O4153" s="280"/>
      <c r="P4153" s="280"/>
      <c r="Q4153" s="280"/>
    </row>
    <row r="4154" spans="1:17" ht="15">
      <c r="A4154" s="274"/>
      <c r="B4154" s="275"/>
      <c r="C4154" s="140"/>
      <c r="D4154" s="280" t="s">
        <v>4829</v>
      </c>
      <c r="E4154" s="280"/>
      <c r="F4154" s="280"/>
      <c r="G4154" s="280"/>
      <c r="H4154" s="280"/>
      <c r="I4154" s="280"/>
      <c r="J4154" s="280"/>
      <c r="K4154" s="280"/>
      <c r="L4154" s="280"/>
      <c r="M4154" s="280"/>
      <c r="N4154" s="280"/>
      <c r="O4154" s="280"/>
      <c r="P4154" s="280"/>
      <c r="Q4154" s="280"/>
    </row>
    <row r="4155" spans="1:17" ht="15">
      <c r="A4155" s="274"/>
      <c r="B4155" s="275"/>
      <c r="C4155" s="140"/>
      <c r="D4155" s="280" t="s">
        <v>4830</v>
      </c>
      <c r="E4155" s="280"/>
      <c r="F4155" s="280"/>
      <c r="G4155" s="280"/>
      <c r="H4155" s="280"/>
      <c r="I4155" s="280"/>
      <c r="J4155" s="280"/>
      <c r="K4155" s="280"/>
      <c r="L4155" s="280"/>
      <c r="M4155" s="280"/>
      <c r="N4155" s="280"/>
      <c r="O4155" s="280"/>
      <c r="P4155" s="280"/>
      <c r="Q4155" s="280"/>
    </row>
    <row r="4156" spans="1:17" ht="15">
      <c r="A4156" s="274"/>
      <c r="B4156" s="275"/>
      <c r="C4156" s="140"/>
      <c r="D4156" s="280" t="s">
        <v>4831</v>
      </c>
      <c r="E4156" s="280"/>
      <c r="F4156" s="280"/>
      <c r="G4156" s="280"/>
      <c r="H4156" s="280"/>
      <c r="I4156" s="280"/>
      <c r="J4156" s="280"/>
      <c r="K4156" s="280"/>
      <c r="L4156" s="280"/>
      <c r="M4156" s="280"/>
      <c r="N4156" s="280"/>
      <c r="O4156" s="280"/>
      <c r="P4156" s="280"/>
      <c r="Q4156" s="280"/>
    </row>
    <row r="4157" spans="1:17" ht="15">
      <c r="A4157" s="274"/>
      <c r="B4157" s="275"/>
      <c r="C4157" s="140"/>
      <c r="D4157" s="280" t="s">
        <v>4832</v>
      </c>
      <c r="E4157" s="280"/>
      <c r="F4157" s="280"/>
      <c r="G4157" s="280"/>
      <c r="H4157" s="280"/>
      <c r="I4157" s="280"/>
      <c r="J4157" s="280"/>
      <c r="K4157" s="280"/>
      <c r="L4157" s="280"/>
      <c r="M4157" s="280"/>
      <c r="N4157" s="280"/>
      <c r="O4157" s="280"/>
      <c r="P4157" s="280"/>
      <c r="Q4157" s="280"/>
    </row>
    <row r="4158" spans="1:17" ht="15">
      <c r="A4158" s="274"/>
      <c r="B4158" s="275"/>
      <c r="C4158" s="140"/>
      <c r="D4158" s="280" t="s">
        <v>4833</v>
      </c>
      <c r="E4158" s="280"/>
      <c r="F4158" s="280"/>
      <c r="G4158" s="280"/>
      <c r="H4158" s="280"/>
      <c r="I4158" s="280"/>
      <c r="J4158" s="280"/>
      <c r="K4158" s="280"/>
      <c r="L4158" s="280"/>
      <c r="M4158" s="280"/>
      <c r="N4158" s="280"/>
      <c r="O4158" s="280"/>
      <c r="P4158" s="280"/>
      <c r="Q4158" s="280"/>
    </row>
    <row r="4159" spans="1:17" ht="15">
      <c r="A4159" s="274"/>
      <c r="B4159" s="275"/>
      <c r="C4159" s="140"/>
      <c r="D4159" s="280" t="s">
        <v>4834</v>
      </c>
      <c r="E4159" s="280"/>
      <c r="F4159" s="280"/>
      <c r="G4159" s="280"/>
      <c r="H4159" s="280"/>
      <c r="I4159" s="280"/>
      <c r="J4159" s="280"/>
      <c r="K4159" s="280"/>
      <c r="L4159" s="280"/>
      <c r="M4159" s="280"/>
      <c r="N4159" s="280"/>
      <c r="O4159" s="280"/>
      <c r="P4159" s="280"/>
      <c r="Q4159" s="280"/>
    </row>
    <row r="4160" spans="1:17" ht="15">
      <c r="A4160" s="274"/>
      <c r="B4160" s="275"/>
      <c r="C4160" s="140"/>
      <c r="D4160" s="280" t="s">
        <v>4835</v>
      </c>
      <c r="E4160" s="280"/>
      <c r="F4160" s="280"/>
      <c r="G4160" s="280"/>
      <c r="H4160" s="280"/>
      <c r="I4160" s="280"/>
      <c r="J4160" s="280"/>
      <c r="K4160" s="280"/>
      <c r="L4160" s="280"/>
      <c r="M4160" s="280"/>
      <c r="N4160" s="280"/>
      <c r="O4160" s="280"/>
      <c r="P4160" s="280"/>
      <c r="Q4160" s="280"/>
    </row>
    <row r="4161" spans="1:17" ht="15">
      <c r="A4161" s="274"/>
      <c r="B4161" s="275"/>
      <c r="C4161" s="140"/>
      <c r="D4161" s="280" t="s">
        <v>4836</v>
      </c>
      <c r="E4161" s="280"/>
      <c r="F4161" s="280"/>
      <c r="G4161" s="280"/>
      <c r="H4161" s="280"/>
      <c r="I4161" s="280"/>
      <c r="J4161" s="280"/>
      <c r="K4161" s="280"/>
      <c r="L4161" s="280"/>
      <c r="M4161" s="280"/>
      <c r="N4161" s="280"/>
      <c r="O4161" s="280"/>
      <c r="P4161" s="280"/>
      <c r="Q4161" s="280"/>
    </row>
    <row r="4162" spans="1:17" ht="15">
      <c r="A4162" s="274"/>
      <c r="B4162" s="275"/>
      <c r="C4162" s="140"/>
      <c r="D4162" s="280" t="s">
        <v>4837</v>
      </c>
      <c r="E4162" s="280"/>
      <c r="F4162" s="280"/>
      <c r="G4162" s="280"/>
      <c r="H4162" s="280"/>
      <c r="I4162" s="280"/>
      <c r="J4162" s="280"/>
      <c r="K4162" s="280"/>
      <c r="L4162" s="280"/>
      <c r="M4162" s="280"/>
      <c r="N4162" s="280"/>
      <c r="O4162" s="280"/>
      <c r="P4162" s="280"/>
      <c r="Q4162" s="280"/>
    </row>
    <row r="4163" spans="1:17" ht="15">
      <c r="A4163" s="274"/>
      <c r="B4163" s="275"/>
      <c r="C4163" s="140"/>
      <c r="D4163" s="280" t="s">
        <v>4838</v>
      </c>
      <c r="E4163" s="280"/>
      <c r="F4163" s="280"/>
      <c r="G4163" s="280"/>
      <c r="H4163" s="280"/>
      <c r="I4163" s="280"/>
      <c r="J4163" s="280"/>
      <c r="K4163" s="280"/>
      <c r="L4163" s="280"/>
      <c r="M4163" s="280"/>
      <c r="N4163" s="280"/>
      <c r="O4163" s="280"/>
      <c r="P4163" s="280"/>
      <c r="Q4163" s="280"/>
    </row>
    <row r="4164" spans="1:17" ht="15">
      <c r="A4164" s="274"/>
      <c r="B4164" s="275"/>
      <c r="C4164" s="140"/>
      <c r="D4164" s="271" t="s">
        <v>4839</v>
      </c>
      <c r="E4164" s="271"/>
      <c r="F4164" s="271"/>
      <c r="G4164" s="271"/>
      <c r="H4164" s="271"/>
      <c r="I4164" s="271"/>
      <c r="J4164" s="271"/>
      <c r="K4164" s="271"/>
      <c r="L4164" s="271"/>
      <c r="M4164" s="271"/>
      <c r="N4164" s="271"/>
      <c r="O4164" s="271"/>
      <c r="P4164" s="271"/>
      <c r="Q4164" s="271"/>
    </row>
    <row r="4165" spans="1:17" ht="15">
      <c r="A4165" s="274"/>
      <c r="B4165" s="275"/>
      <c r="C4165" s="140"/>
      <c r="D4165" s="271" t="s">
        <v>4840</v>
      </c>
      <c r="E4165" s="271"/>
      <c r="F4165" s="271"/>
      <c r="G4165" s="271"/>
      <c r="H4165" s="271"/>
      <c r="I4165" s="271"/>
      <c r="J4165" s="271"/>
      <c r="K4165" s="271"/>
      <c r="L4165" s="271"/>
      <c r="M4165" s="271"/>
      <c r="N4165" s="271"/>
      <c r="O4165" s="271"/>
      <c r="P4165" s="271"/>
      <c r="Q4165" s="271"/>
    </row>
    <row r="4166" spans="1:17" ht="15">
      <c r="A4166" s="274"/>
      <c r="B4166" s="275"/>
      <c r="C4166" s="140"/>
      <c r="D4166" s="271" t="s">
        <v>4841</v>
      </c>
      <c r="E4166" s="271"/>
      <c r="F4166" s="271"/>
      <c r="G4166" s="271"/>
      <c r="H4166" s="271"/>
      <c r="I4166" s="271"/>
      <c r="J4166" s="271"/>
      <c r="K4166" s="271"/>
      <c r="L4166" s="271"/>
      <c r="M4166" s="271"/>
      <c r="N4166" s="271"/>
      <c r="O4166" s="271"/>
      <c r="P4166" s="271"/>
      <c r="Q4166" s="271"/>
    </row>
    <row r="4167" spans="1:17" ht="15">
      <c r="A4167" s="274"/>
      <c r="B4167" s="275"/>
      <c r="C4167" s="140"/>
      <c r="D4167" s="271" t="s">
        <v>4842</v>
      </c>
      <c r="E4167" s="271"/>
      <c r="F4167" s="271"/>
      <c r="G4167" s="271"/>
      <c r="H4167" s="271"/>
      <c r="I4167" s="271"/>
      <c r="J4167" s="271"/>
      <c r="K4167" s="271"/>
      <c r="L4167" s="271"/>
      <c r="M4167" s="271"/>
      <c r="N4167" s="271"/>
      <c r="O4167" s="271"/>
      <c r="P4167" s="271"/>
      <c r="Q4167" s="271"/>
    </row>
    <row r="4168" spans="1:17" ht="15">
      <c r="A4168" s="274"/>
      <c r="B4168" s="275"/>
      <c r="C4168" s="140"/>
      <c r="D4168" s="271" t="s">
        <v>4843</v>
      </c>
      <c r="E4168" s="271"/>
      <c r="F4168" s="271"/>
      <c r="G4168" s="271"/>
      <c r="H4168" s="271"/>
      <c r="I4168" s="271"/>
      <c r="J4168" s="271"/>
      <c r="K4168" s="271"/>
      <c r="L4168" s="271"/>
      <c r="M4168" s="271"/>
      <c r="N4168" s="271"/>
      <c r="O4168" s="271"/>
      <c r="P4168" s="271"/>
      <c r="Q4168" s="271"/>
    </row>
    <row r="4169" spans="1:17" ht="15">
      <c r="A4169" s="274"/>
      <c r="B4169" s="275"/>
      <c r="C4169" s="140"/>
      <c r="D4169" s="271" t="s">
        <v>4844</v>
      </c>
      <c r="E4169" s="271"/>
      <c r="F4169" s="271"/>
      <c r="G4169" s="271"/>
      <c r="H4169" s="271"/>
      <c r="I4169" s="271"/>
      <c r="J4169" s="271"/>
      <c r="K4169" s="271"/>
      <c r="L4169" s="271"/>
      <c r="M4169" s="271"/>
      <c r="N4169" s="271"/>
      <c r="O4169" s="271"/>
      <c r="P4169" s="271"/>
      <c r="Q4169" s="271"/>
    </row>
    <row r="4170" spans="1:17" ht="15">
      <c r="A4170" s="274"/>
      <c r="B4170" s="275"/>
      <c r="C4170" s="140"/>
      <c r="D4170" s="271" t="s">
        <v>4845</v>
      </c>
      <c r="E4170" s="271"/>
      <c r="F4170" s="271"/>
      <c r="G4170" s="271"/>
      <c r="H4170" s="271"/>
      <c r="I4170" s="271"/>
      <c r="J4170" s="271"/>
      <c r="K4170" s="271"/>
      <c r="L4170" s="271"/>
      <c r="M4170" s="271"/>
      <c r="N4170" s="271"/>
      <c r="O4170" s="271"/>
      <c r="P4170" s="271"/>
      <c r="Q4170" s="271"/>
    </row>
    <row r="4171" spans="1:17" ht="15">
      <c r="A4171" s="274"/>
      <c r="B4171" s="275"/>
      <c r="C4171" s="140"/>
      <c r="D4171" s="271" t="s">
        <v>4846</v>
      </c>
      <c r="E4171" s="271"/>
      <c r="F4171" s="271"/>
      <c r="G4171" s="271"/>
      <c r="H4171" s="271"/>
      <c r="I4171" s="271"/>
      <c r="J4171" s="271"/>
      <c r="K4171" s="271"/>
      <c r="L4171" s="271"/>
      <c r="M4171" s="271"/>
      <c r="N4171" s="271"/>
      <c r="O4171" s="271"/>
      <c r="P4171" s="271"/>
      <c r="Q4171" s="271"/>
    </row>
    <row r="4172" spans="1:17" ht="15">
      <c r="A4172" s="274"/>
      <c r="B4172" s="275"/>
      <c r="C4172" s="140"/>
      <c r="D4172" s="271" t="s">
        <v>4847</v>
      </c>
      <c r="E4172" s="271"/>
      <c r="F4172" s="271"/>
      <c r="G4172" s="271"/>
      <c r="H4172" s="271"/>
      <c r="I4172" s="271"/>
      <c r="J4172" s="271"/>
      <c r="K4172" s="271"/>
      <c r="L4172" s="271"/>
      <c r="M4172" s="271"/>
      <c r="N4172" s="271"/>
      <c r="O4172" s="271"/>
      <c r="P4172" s="271"/>
      <c r="Q4172" s="271"/>
    </row>
    <row r="4173" spans="1:17" ht="15">
      <c r="A4173" s="274"/>
      <c r="B4173" s="275"/>
      <c r="C4173" s="140"/>
      <c r="D4173" s="271" t="s">
        <v>4848</v>
      </c>
      <c r="E4173" s="271"/>
      <c r="F4173" s="271"/>
      <c r="G4173" s="271"/>
      <c r="H4173" s="271"/>
      <c r="I4173" s="271"/>
      <c r="J4173" s="271"/>
      <c r="K4173" s="271"/>
      <c r="L4173" s="271"/>
      <c r="M4173" s="271"/>
      <c r="N4173" s="271"/>
      <c r="O4173" s="271"/>
      <c r="P4173" s="271"/>
      <c r="Q4173" s="271"/>
    </row>
    <row r="4174" spans="1:17">
      <c r="A4174" s="274"/>
      <c r="B4174" s="275"/>
      <c r="C4174" s="140"/>
      <c r="D4174" s="143" t="s">
        <v>4849</v>
      </c>
      <c r="E4174" s="33"/>
      <c r="F4174" s="172"/>
      <c r="G4174" s="34"/>
      <c r="H4174" s="33"/>
      <c r="I4174" s="33"/>
      <c r="J4174" s="183"/>
      <c r="K4174" s="35"/>
      <c r="L4174" s="194"/>
      <c r="M4174" s="57"/>
      <c r="N4174" s="60"/>
      <c r="O4174" s="36"/>
      <c r="P4174" s="207"/>
      <c r="Q4174" s="213"/>
    </row>
    <row r="4175" spans="1:17" ht="15">
      <c r="A4175" s="274"/>
      <c r="B4175" s="275"/>
      <c r="C4175" s="140"/>
      <c r="D4175" s="271" t="s">
        <v>4850</v>
      </c>
      <c r="E4175" s="271"/>
      <c r="F4175" s="271"/>
      <c r="G4175" s="271"/>
      <c r="H4175" s="271"/>
      <c r="I4175" s="271"/>
      <c r="J4175" s="271"/>
      <c r="K4175" s="271"/>
      <c r="L4175" s="271"/>
      <c r="M4175" s="271"/>
      <c r="N4175" s="271"/>
      <c r="O4175" s="271"/>
      <c r="P4175" s="271"/>
      <c r="Q4175" s="271"/>
    </row>
    <row r="4176" spans="1:17" ht="15">
      <c r="A4176" s="274"/>
      <c r="B4176" s="275"/>
      <c r="C4176" s="140"/>
      <c r="D4176" s="271" t="s">
        <v>4851</v>
      </c>
      <c r="E4176" s="271"/>
      <c r="F4176" s="271"/>
      <c r="G4176" s="271"/>
      <c r="H4176" s="271"/>
      <c r="I4176" s="271"/>
      <c r="J4176" s="271"/>
      <c r="K4176" s="271"/>
      <c r="L4176" s="271"/>
      <c r="M4176" s="271"/>
      <c r="N4176" s="271"/>
      <c r="O4176" s="271"/>
      <c r="P4176" s="271"/>
      <c r="Q4176" s="271"/>
    </row>
    <row r="4177" spans="1:17" ht="15">
      <c r="A4177" s="274"/>
      <c r="B4177" s="275"/>
      <c r="C4177" s="140"/>
      <c r="D4177" s="271" t="s">
        <v>4852</v>
      </c>
      <c r="E4177" s="271"/>
      <c r="F4177" s="271"/>
      <c r="G4177" s="271"/>
      <c r="H4177" s="271"/>
      <c r="I4177" s="271"/>
      <c r="J4177" s="271"/>
      <c r="K4177" s="271"/>
      <c r="L4177" s="271"/>
      <c r="M4177" s="271"/>
      <c r="N4177" s="271"/>
      <c r="O4177" s="271"/>
      <c r="P4177" s="271"/>
      <c r="Q4177" s="271"/>
    </row>
    <row r="4178" spans="1:17" ht="15">
      <c r="A4178" s="274"/>
      <c r="B4178" s="275"/>
      <c r="C4178" s="140"/>
      <c r="D4178" s="271" t="s">
        <v>4853</v>
      </c>
      <c r="E4178" s="271"/>
      <c r="F4178" s="271"/>
      <c r="G4178" s="271"/>
      <c r="H4178" s="271"/>
      <c r="I4178" s="271"/>
      <c r="J4178" s="271"/>
      <c r="K4178" s="271"/>
      <c r="L4178" s="271"/>
      <c r="M4178" s="271"/>
      <c r="N4178" s="271"/>
      <c r="O4178" s="271"/>
      <c r="P4178" s="271"/>
      <c r="Q4178" s="271"/>
    </row>
    <row r="4179" spans="1:17" ht="15">
      <c r="A4179" s="274"/>
      <c r="B4179" s="275"/>
      <c r="C4179" s="140"/>
      <c r="D4179" s="271" t="s">
        <v>4854</v>
      </c>
      <c r="E4179" s="271"/>
      <c r="F4179" s="271"/>
      <c r="G4179" s="271"/>
      <c r="H4179" s="271"/>
      <c r="I4179" s="271"/>
      <c r="J4179" s="271"/>
      <c r="K4179" s="271"/>
      <c r="L4179" s="271"/>
      <c r="M4179" s="271"/>
      <c r="N4179" s="271"/>
      <c r="O4179" s="271"/>
      <c r="P4179" s="271"/>
      <c r="Q4179" s="271"/>
    </row>
    <row r="4180" spans="1:17" ht="15">
      <c r="A4180" s="274"/>
      <c r="B4180" s="275"/>
      <c r="C4180" s="140"/>
      <c r="D4180" s="271" t="s">
        <v>4855</v>
      </c>
      <c r="E4180" s="271"/>
      <c r="F4180" s="271"/>
      <c r="G4180" s="271"/>
      <c r="H4180" s="271"/>
      <c r="I4180" s="271"/>
      <c r="J4180" s="271"/>
      <c r="K4180" s="271"/>
      <c r="L4180" s="271"/>
      <c r="M4180" s="271"/>
      <c r="N4180" s="271"/>
      <c r="O4180" s="271"/>
      <c r="P4180" s="271"/>
      <c r="Q4180" s="271"/>
    </row>
    <row r="4181" spans="1:17" s="26" customFormat="1" ht="31.5">
      <c r="A4181" s="273" t="s">
        <v>5515</v>
      </c>
      <c r="B4181" s="273"/>
      <c r="C4181" s="273"/>
      <c r="D4181" s="273"/>
      <c r="E4181" s="273"/>
      <c r="F4181" s="273"/>
      <c r="G4181" s="273"/>
      <c r="H4181" s="273"/>
      <c r="I4181" s="273"/>
      <c r="J4181" s="273"/>
      <c r="K4181" s="273"/>
      <c r="L4181" s="273"/>
      <c r="M4181" s="273"/>
      <c r="N4181" s="273"/>
      <c r="O4181" s="273"/>
      <c r="P4181" s="273"/>
      <c r="Q4181" s="273"/>
    </row>
    <row r="4182" spans="1:17">
      <c r="A4182" s="119" t="s">
        <v>4334</v>
      </c>
      <c r="B4182" s="6" t="s">
        <v>4487</v>
      </c>
      <c r="C4182" s="131" t="s">
        <v>9386</v>
      </c>
      <c r="D4182" s="132" t="s">
        <v>3596</v>
      </c>
      <c r="E4182" s="8">
        <v>1</v>
      </c>
      <c r="F4182" s="166" t="s">
        <v>17</v>
      </c>
      <c r="G4182" s="8">
        <v>5.8390000000000004</v>
      </c>
      <c r="H4182" s="12"/>
      <c r="I4182" s="12"/>
      <c r="J4182" s="177">
        <v>0.36</v>
      </c>
      <c r="K4182" s="10">
        <v>1</v>
      </c>
      <c r="L4182" s="188">
        <f>VLOOKUP('Tabela STJ'!$F$5:$F$5098,'R$ REAJUSTADO'!$A$2:$B$44,2,FALSE)</f>
        <v>55.45</v>
      </c>
      <c r="M4182" s="51">
        <f t="shared" si="177"/>
        <v>55.45</v>
      </c>
      <c r="N4182" s="52">
        <f>G4182*'R$ REAJUSTADO'!$E$13</f>
        <v>93.073660000000004</v>
      </c>
      <c r="O4182" s="11">
        <f>(J4182*'R$ REAJUSTADO'!$E$16)*'Tabela STJ'!K4182</f>
        <v>11.372399999999999</v>
      </c>
      <c r="P4182" s="205">
        <f t="shared" si="176"/>
        <v>159.89606000000001</v>
      </c>
      <c r="Q4182" s="201" t="s">
        <v>5172</v>
      </c>
    </row>
    <row r="4183" spans="1:17">
      <c r="A4183" s="119" t="s">
        <v>4334</v>
      </c>
      <c r="B4183" s="6" t="s">
        <v>4487</v>
      </c>
      <c r="C4183" s="131" t="s">
        <v>9387</v>
      </c>
      <c r="D4183" s="132" t="s">
        <v>3597</v>
      </c>
      <c r="E4183" s="8">
        <v>1</v>
      </c>
      <c r="F4183" s="166" t="s">
        <v>1</v>
      </c>
      <c r="G4183" s="8">
        <v>28.172999999999998</v>
      </c>
      <c r="H4183" s="12"/>
      <c r="I4183" s="12"/>
      <c r="J4183" s="177">
        <v>0.38</v>
      </c>
      <c r="K4183" s="10">
        <v>1</v>
      </c>
      <c r="L4183" s="188">
        <f>VLOOKUP('Tabela STJ'!$F$5:$F$5098,'R$ REAJUSTADO'!$A$2:$B$44,2,FALSE)</f>
        <v>121.96</v>
      </c>
      <c r="M4183" s="51">
        <f t="shared" si="177"/>
        <v>121.96</v>
      </c>
      <c r="N4183" s="52">
        <f>G4183*'R$ REAJUSTADO'!$E$13</f>
        <v>449.07761999999997</v>
      </c>
      <c r="O4183" s="11">
        <f>(J4183*'R$ REAJUSTADO'!$E$16)*'Tabela STJ'!K4183</f>
        <v>12.004200000000001</v>
      </c>
      <c r="P4183" s="205">
        <f t="shared" si="176"/>
        <v>583.04181999999992</v>
      </c>
      <c r="Q4183" s="201" t="s">
        <v>5172</v>
      </c>
    </row>
    <row r="4184" spans="1:17">
      <c r="A4184" s="119" t="s">
        <v>4334</v>
      </c>
      <c r="B4184" s="6" t="s">
        <v>4487</v>
      </c>
      <c r="C4184" s="131" t="s">
        <v>9388</v>
      </c>
      <c r="D4184" s="132" t="s">
        <v>3598</v>
      </c>
      <c r="E4184" s="8">
        <v>1</v>
      </c>
      <c r="F4184" s="166" t="s">
        <v>30</v>
      </c>
      <c r="G4184" s="8">
        <v>13.595000000000001</v>
      </c>
      <c r="H4184" s="12"/>
      <c r="I4184" s="12"/>
      <c r="J4184" s="177">
        <v>0.56999999999999995</v>
      </c>
      <c r="K4184" s="10">
        <v>1</v>
      </c>
      <c r="L4184" s="188">
        <f>VLOOKUP('Tabela STJ'!$F$5:$F$5098,'R$ REAJUSTADO'!$A$2:$B$44,2,FALSE)</f>
        <v>155.22</v>
      </c>
      <c r="M4184" s="51">
        <f t="shared" si="177"/>
        <v>155.22</v>
      </c>
      <c r="N4184" s="52">
        <f>G4184*'R$ REAJUSTADO'!$E$13</f>
        <v>216.70429999999999</v>
      </c>
      <c r="O4184" s="11">
        <f>(J4184*'R$ REAJUSTADO'!$E$16)*'Tabela STJ'!K4184</f>
        <v>18.0063</v>
      </c>
      <c r="P4184" s="205">
        <f t="shared" si="176"/>
        <v>389.93060000000003</v>
      </c>
      <c r="Q4184" s="201" t="s">
        <v>5172</v>
      </c>
    </row>
    <row r="4185" spans="1:17">
      <c r="A4185" s="119" t="s">
        <v>4334</v>
      </c>
      <c r="B4185" s="6" t="s">
        <v>4487</v>
      </c>
      <c r="C4185" s="131" t="s">
        <v>9389</v>
      </c>
      <c r="D4185" s="132" t="s">
        <v>3599</v>
      </c>
      <c r="E4185" s="8">
        <v>1</v>
      </c>
      <c r="F4185" s="166" t="s">
        <v>2</v>
      </c>
      <c r="G4185" s="8">
        <v>53.015999999999998</v>
      </c>
      <c r="H4185" s="12"/>
      <c r="I4185" s="12"/>
      <c r="J4185" s="177">
        <v>0.38</v>
      </c>
      <c r="K4185" s="10">
        <v>1</v>
      </c>
      <c r="L4185" s="188">
        <f>VLOOKUP('Tabela STJ'!$F$5:$F$5098,'R$ REAJUSTADO'!$A$2:$B$44,2,FALSE)</f>
        <v>177.38</v>
      </c>
      <c r="M4185" s="51">
        <f t="shared" si="177"/>
        <v>177.38</v>
      </c>
      <c r="N4185" s="52">
        <f>G4185*'R$ REAJUSTADO'!$E$13</f>
        <v>845.07503999999994</v>
      </c>
      <c r="O4185" s="11">
        <f>(J4185*'R$ REAJUSTADO'!$E$16)*'Tabela STJ'!K4185</f>
        <v>12.004200000000001</v>
      </c>
      <c r="P4185" s="205">
        <f t="shared" si="176"/>
        <v>1034.4592399999999</v>
      </c>
      <c r="Q4185" s="201" t="s">
        <v>5172</v>
      </c>
    </row>
    <row r="4186" spans="1:17">
      <c r="A4186" s="119" t="s">
        <v>4334</v>
      </c>
      <c r="B4186" s="6" t="s">
        <v>4487</v>
      </c>
      <c r="C4186" s="131" t="s">
        <v>9390</v>
      </c>
      <c r="D4186" s="132" t="s">
        <v>3600</v>
      </c>
      <c r="E4186" s="8">
        <v>1</v>
      </c>
      <c r="F4186" s="166" t="s">
        <v>50</v>
      </c>
      <c r="G4186" s="8">
        <v>16.986999999999998</v>
      </c>
      <c r="H4186" s="12"/>
      <c r="I4186" s="12"/>
      <c r="J4186" s="177">
        <v>0.38</v>
      </c>
      <c r="K4186" s="10">
        <v>1</v>
      </c>
      <c r="L4186" s="188">
        <f>VLOOKUP('Tabela STJ'!$F$5:$F$5098,'R$ REAJUSTADO'!$A$2:$B$44,2,FALSE)</f>
        <v>88.7</v>
      </c>
      <c r="M4186" s="51">
        <f t="shared" si="177"/>
        <v>88.7</v>
      </c>
      <c r="N4186" s="52">
        <f>G4186*'R$ REAJUSTADO'!$E$13</f>
        <v>270.77277999999995</v>
      </c>
      <c r="O4186" s="11">
        <f>(J4186*'R$ REAJUSTADO'!$E$16)*'Tabela STJ'!K4186</f>
        <v>12.004200000000001</v>
      </c>
      <c r="P4186" s="205">
        <f t="shared" si="176"/>
        <v>371.47697999999997</v>
      </c>
      <c r="Q4186" s="201" t="s">
        <v>5172</v>
      </c>
    </row>
    <row r="4187" spans="1:17">
      <c r="A4187" s="119" t="s">
        <v>4334</v>
      </c>
      <c r="B4187" s="6" t="s">
        <v>4487</v>
      </c>
      <c r="C4187" s="131" t="s">
        <v>9391</v>
      </c>
      <c r="D4187" s="132" t="s">
        <v>3603</v>
      </c>
      <c r="E4187" s="8">
        <v>1</v>
      </c>
      <c r="F4187" s="166" t="s">
        <v>30</v>
      </c>
      <c r="G4187" s="8">
        <v>19.425999999999998</v>
      </c>
      <c r="H4187" s="12"/>
      <c r="I4187" s="12"/>
      <c r="J4187" s="177">
        <v>0.56999999999999995</v>
      </c>
      <c r="K4187" s="10">
        <v>1</v>
      </c>
      <c r="L4187" s="188">
        <f>VLOOKUP('Tabela STJ'!$F$5:$F$5098,'R$ REAJUSTADO'!$A$2:$B$44,2,FALSE)</f>
        <v>155.22</v>
      </c>
      <c r="M4187" s="51">
        <f t="shared" si="177"/>
        <v>155.22</v>
      </c>
      <c r="N4187" s="52">
        <f>G4187*'R$ REAJUSTADO'!$E$13</f>
        <v>309.65043999999995</v>
      </c>
      <c r="O4187" s="11">
        <f>(J4187*'R$ REAJUSTADO'!$E$16)*'Tabela STJ'!K4187</f>
        <v>18.0063</v>
      </c>
      <c r="P4187" s="205">
        <f t="shared" si="176"/>
        <v>482.87673999999993</v>
      </c>
      <c r="Q4187" s="201" t="s">
        <v>5172</v>
      </c>
    </row>
    <row r="4188" spans="1:17">
      <c r="A4188" s="119" t="s">
        <v>4334</v>
      </c>
      <c r="B4188" s="6" t="s">
        <v>4487</v>
      </c>
      <c r="C4188" s="131" t="s">
        <v>9392</v>
      </c>
      <c r="D4188" s="132" t="s">
        <v>3604</v>
      </c>
      <c r="E4188" s="8">
        <v>1</v>
      </c>
      <c r="F4188" s="166" t="s">
        <v>1</v>
      </c>
      <c r="G4188" s="8">
        <v>17.576000000000001</v>
      </c>
      <c r="H4188" s="12"/>
      <c r="I4188" s="12"/>
      <c r="J4188" s="177">
        <v>0.76</v>
      </c>
      <c r="K4188" s="10">
        <v>1</v>
      </c>
      <c r="L4188" s="188">
        <f>VLOOKUP('Tabela STJ'!$F$5:$F$5098,'R$ REAJUSTADO'!$A$2:$B$44,2,FALSE)</f>
        <v>121.96</v>
      </c>
      <c r="M4188" s="51">
        <f t="shared" si="177"/>
        <v>121.96</v>
      </c>
      <c r="N4188" s="52">
        <f>G4188*'R$ REAJUSTADO'!$E$13</f>
        <v>280.16144000000003</v>
      </c>
      <c r="O4188" s="11">
        <f>(J4188*'R$ REAJUSTADO'!$E$16)*'Tabela STJ'!K4188</f>
        <v>24.008400000000002</v>
      </c>
      <c r="P4188" s="205">
        <f t="shared" si="176"/>
        <v>426.12984</v>
      </c>
      <c r="Q4188" s="201" t="s">
        <v>5172</v>
      </c>
    </row>
    <row r="4189" spans="1:17">
      <c r="A4189" s="119" t="s">
        <v>4334</v>
      </c>
      <c r="B4189" s="6" t="s">
        <v>4487</v>
      </c>
      <c r="C4189" s="131" t="s">
        <v>9393</v>
      </c>
      <c r="D4189" s="132" t="s">
        <v>3605</v>
      </c>
      <c r="E4189" s="8">
        <v>1</v>
      </c>
      <c r="F4189" s="166" t="s">
        <v>11</v>
      </c>
      <c r="G4189" s="8">
        <v>13.595000000000001</v>
      </c>
      <c r="H4189" s="12"/>
      <c r="I4189" s="12"/>
      <c r="J4189" s="177">
        <v>0.38</v>
      </c>
      <c r="K4189" s="10">
        <v>1</v>
      </c>
      <c r="L4189" s="188">
        <f>VLOOKUP('Tabela STJ'!$F$5:$F$5098,'R$ REAJUSTADO'!$A$2:$B$44,2,FALSE)</f>
        <v>74.84</v>
      </c>
      <c r="M4189" s="51">
        <f t="shared" si="177"/>
        <v>74.84</v>
      </c>
      <c r="N4189" s="52">
        <f>G4189*'R$ REAJUSTADO'!$E$13</f>
        <v>216.70429999999999</v>
      </c>
      <c r="O4189" s="11">
        <f>(J4189*'R$ REAJUSTADO'!$E$16)*'Tabela STJ'!K4189</f>
        <v>12.004200000000001</v>
      </c>
      <c r="P4189" s="205">
        <f t="shared" si="176"/>
        <v>303.54850000000005</v>
      </c>
      <c r="Q4189" s="201" t="s">
        <v>5172</v>
      </c>
    </row>
    <row r="4190" spans="1:17">
      <c r="A4190" s="119" t="s">
        <v>4334</v>
      </c>
      <c r="B4190" s="6" t="s">
        <v>4487</v>
      </c>
      <c r="C4190" s="131" t="s">
        <v>9394</v>
      </c>
      <c r="D4190" s="132" t="s">
        <v>3606</v>
      </c>
      <c r="E4190" s="8">
        <v>1</v>
      </c>
      <c r="F4190" s="166" t="s">
        <v>17</v>
      </c>
      <c r="G4190" s="8">
        <v>6.5730000000000004</v>
      </c>
      <c r="H4190" s="12"/>
      <c r="I4190" s="12"/>
      <c r="J4190" s="177">
        <v>0.48</v>
      </c>
      <c r="K4190" s="10">
        <v>1</v>
      </c>
      <c r="L4190" s="188">
        <f>VLOOKUP('Tabela STJ'!$F$5:$F$5098,'R$ REAJUSTADO'!$A$2:$B$44,2,FALSE)</f>
        <v>55.45</v>
      </c>
      <c r="M4190" s="51">
        <f t="shared" si="177"/>
        <v>55.45</v>
      </c>
      <c r="N4190" s="52">
        <f>G4190*'R$ REAJUSTADO'!$E$13</f>
        <v>104.77362000000001</v>
      </c>
      <c r="O4190" s="11">
        <f>(J4190*'R$ REAJUSTADO'!$E$16)*'Tabela STJ'!K4190</f>
        <v>15.1632</v>
      </c>
      <c r="P4190" s="205">
        <f t="shared" si="176"/>
        <v>175.38682</v>
      </c>
      <c r="Q4190" s="201" t="s">
        <v>5172</v>
      </c>
    </row>
    <row r="4191" spans="1:17">
      <c r="A4191" s="119" t="s">
        <v>4334</v>
      </c>
      <c r="B4191" s="6" t="s">
        <v>4487</v>
      </c>
      <c r="C4191" s="131" t="s">
        <v>9395</v>
      </c>
      <c r="D4191" s="132" t="s">
        <v>3607</v>
      </c>
      <c r="E4191" s="8">
        <v>1</v>
      </c>
      <c r="F4191" s="166" t="s">
        <v>50</v>
      </c>
      <c r="G4191" s="8">
        <v>13.372</v>
      </c>
      <c r="H4191" s="12"/>
      <c r="I4191" s="12"/>
      <c r="J4191" s="177">
        <v>0.56999999999999995</v>
      </c>
      <c r="K4191" s="10">
        <v>1</v>
      </c>
      <c r="L4191" s="188">
        <f>VLOOKUP('Tabela STJ'!$F$5:$F$5098,'R$ REAJUSTADO'!$A$2:$B$44,2,FALSE)</f>
        <v>88.7</v>
      </c>
      <c r="M4191" s="51">
        <f t="shared" si="177"/>
        <v>88.7</v>
      </c>
      <c r="N4191" s="52">
        <f>G4191*'R$ REAJUSTADO'!$E$13</f>
        <v>213.14967999999999</v>
      </c>
      <c r="O4191" s="11">
        <f>(J4191*'R$ REAJUSTADO'!$E$16)*'Tabela STJ'!K4191</f>
        <v>18.0063</v>
      </c>
      <c r="P4191" s="205">
        <f t="shared" si="176"/>
        <v>319.85597999999999</v>
      </c>
      <c r="Q4191" s="201" t="s">
        <v>5172</v>
      </c>
    </row>
    <row r="4192" spans="1:17">
      <c r="A4192" s="119" t="s">
        <v>4334</v>
      </c>
      <c r="B4192" s="6" t="s">
        <v>4487</v>
      </c>
      <c r="C4192" s="131" t="s">
        <v>9396</v>
      </c>
      <c r="D4192" s="132" t="s">
        <v>3608</v>
      </c>
      <c r="E4192" s="8">
        <v>1</v>
      </c>
      <c r="F4192" s="166" t="s">
        <v>50</v>
      </c>
      <c r="G4192" s="8">
        <v>14.706</v>
      </c>
      <c r="H4192" s="12"/>
      <c r="I4192" s="12"/>
      <c r="J4192" s="177">
        <v>0.56999999999999995</v>
      </c>
      <c r="K4192" s="10">
        <v>1</v>
      </c>
      <c r="L4192" s="188">
        <f>VLOOKUP('Tabela STJ'!$F$5:$F$5098,'R$ REAJUSTADO'!$A$2:$B$44,2,FALSE)</f>
        <v>88.7</v>
      </c>
      <c r="M4192" s="51">
        <f t="shared" si="177"/>
        <v>88.7</v>
      </c>
      <c r="N4192" s="52">
        <f>G4192*'R$ REAJUSTADO'!$E$13</f>
        <v>234.41363999999999</v>
      </c>
      <c r="O4192" s="11">
        <f>(J4192*'R$ REAJUSTADO'!$E$16)*'Tabela STJ'!K4192</f>
        <v>18.0063</v>
      </c>
      <c r="P4192" s="205">
        <f t="shared" si="176"/>
        <v>341.11993999999999</v>
      </c>
      <c r="Q4192" s="201" t="s">
        <v>5172</v>
      </c>
    </row>
    <row r="4193" spans="1:17">
      <c r="A4193" s="119" t="s">
        <v>4334</v>
      </c>
      <c r="B4193" s="6" t="s">
        <v>4487</v>
      </c>
      <c r="C4193" s="131" t="s">
        <v>9397</v>
      </c>
      <c r="D4193" s="132" t="s">
        <v>3609</v>
      </c>
      <c r="E4193" s="8">
        <v>1</v>
      </c>
      <c r="F4193" s="166" t="s">
        <v>50</v>
      </c>
      <c r="G4193" s="8">
        <v>13.143000000000001</v>
      </c>
      <c r="H4193" s="12"/>
      <c r="I4193" s="12"/>
      <c r="J4193" s="177">
        <v>0.56999999999999995</v>
      </c>
      <c r="K4193" s="10">
        <v>1</v>
      </c>
      <c r="L4193" s="188">
        <f>VLOOKUP('Tabela STJ'!$F$5:$F$5098,'R$ REAJUSTADO'!$A$2:$B$44,2,FALSE)</f>
        <v>88.7</v>
      </c>
      <c r="M4193" s="51">
        <f t="shared" si="177"/>
        <v>88.7</v>
      </c>
      <c r="N4193" s="52">
        <f>G4193*'R$ REAJUSTADO'!$E$13</f>
        <v>209.49942000000001</v>
      </c>
      <c r="O4193" s="11">
        <f>(J4193*'R$ REAJUSTADO'!$E$16)*'Tabela STJ'!K4193</f>
        <v>18.0063</v>
      </c>
      <c r="P4193" s="205">
        <f t="shared" si="176"/>
        <v>316.20572000000004</v>
      </c>
      <c r="Q4193" s="201" t="s">
        <v>5172</v>
      </c>
    </row>
    <row r="4194" spans="1:17">
      <c r="A4194" s="119" t="s">
        <v>4334</v>
      </c>
      <c r="B4194" s="6" t="s">
        <v>4487</v>
      </c>
      <c r="C4194" s="131" t="s">
        <v>9398</v>
      </c>
      <c r="D4194" s="132" t="s">
        <v>3601</v>
      </c>
      <c r="E4194" s="8">
        <v>1</v>
      </c>
      <c r="F4194" s="166" t="s">
        <v>30</v>
      </c>
      <c r="G4194" s="8">
        <v>19.425999999999998</v>
      </c>
      <c r="H4194" s="12"/>
      <c r="I4194" s="12"/>
      <c r="J4194" s="177">
        <v>0.56999999999999995</v>
      </c>
      <c r="K4194" s="10">
        <v>1</v>
      </c>
      <c r="L4194" s="188">
        <f>VLOOKUP('Tabela STJ'!$F$5:$F$5098,'R$ REAJUSTADO'!$A$2:$B$44,2,FALSE)</f>
        <v>155.22</v>
      </c>
      <c r="M4194" s="51">
        <f t="shared" si="177"/>
        <v>155.22</v>
      </c>
      <c r="N4194" s="52">
        <f>G4194*'R$ REAJUSTADO'!$E$13</f>
        <v>309.65043999999995</v>
      </c>
      <c r="O4194" s="11">
        <f>(J4194*'R$ REAJUSTADO'!$E$16)*'Tabela STJ'!K4194</f>
        <v>18.0063</v>
      </c>
      <c r="P4194" s="205">
        <f t="shared" ref="P4194:P4269" si="178">SUM(M4194:O4194)</f>
        <v>482.87673999999993</v>
      </c>
      <c r="Q4194" s="201" t="s">
        <v>5172</v>
      </c>
    </row>
    <row r="4195" spans="1:17">
      <c r="A4195" s="119" t="s">
        <v>4334</v>
      </c>
      <c r="B4195" s="6" t="s">
        <v>4487</v>
      </c>
      <c r="C4195" s="131" t="s">
        <v>9399</v>
      </c>
      <c r="D4195" s="132" t="s">
        <v>3602</v>
      </c>
      <c r="E4195" s="8">
        <v>1</v>
      </c>
      <c r="F4195" s="166" t="s">
        <v>30</v>
      </c>
      <c r="G4195" s="8">
        <v>19.425999999999998</v>
      </c>
      <c r="H4195" s="12"/>
      <c r="I4195" s="12"/>
      <c r="J4195" s="177">
        <v>0.56999999999999995</v>
      </c>
      <c r="K4195" s="10">
        <v>1</v>
      </c>
      <c r="L4195" s="188">
        <f>VLOOKUP('Tabela STJ'!$F$5:$F$5098,'R$ REAJUSTADO'!$A$2:$B$44,2,FALSE)</f>
        <v>155.22</v>
      </c>
      <c r="M4195" s="51">
        <f t="shared" si="177"/>
        <v>155.22</v>
      </c>
      <c r="N4195" s="52">
        <f>G4195*'R$ REAJUSTADO'!$E$13</f>
        <v>309.65043999999995</v>
      </c>
      <c r="O4195" s="11">
        <f>(J4195*'R$ REAJUSTADO'!$E$16)*'Tabela STJ'!K4195</f>
        <v>18.0063</v>
      </c>
      <c r="P4195" s="205">
        <f t="shared" si="178"/>
        <v>482.87673999999993</v>
      </c>
      <c r="Q4195" s="201" t="s">
        <v>5172</v>
      </c>
    </row>
    <row r="4196" spans="1:17" ht="15">
      <c r="A4196" s="274"/>
      <c r="B4196" s="275"/>
      <c r="C4196" s="140"/>
      <c r="D4196" s="271" t="s">
        <v>4856</v>
      </c>
      <c r="E4196" s="271"/>
      <c r="F4196" s="271"/>
      <c r="G4196" s="271"/>
      <c r="H4196" s="271"/>
      <c r="I4196" s="271"/>
      <c r="J4196" s="271"/>
      <c r="K4196" s="271"/>
      <c r="L4196" s="271"/>
      <c r="M4196" s="271"/>
      <c r="N4196" s="271"/>
      <c r="O4196" s="271"/>
      <c r="P4196" s="271"/>
      <c r="Q4196" s="271"/>
    </row>
    <row r="4197" spans="1:17" ht="15">
      <c r="A4197" s="274"/>
      <c r="B4197" s="275"/>
      <c r="C4197" s="140" t="s">
        <v>9400</v>
      </c>
      <c r="D4197" s="271" t="s">
        <v>5516</v>
      </c>
      <c r="E4197" s="271"/>
      <c r="F4197" s="271"/>
      <c r="G4197" s="271"/>
      <c r="H4197" s="271"/>
      <c r="I4197" s="271"/>
      <c r="J4197" s="271"/>
      <c r="K4197" s="271"/>
      <c r="L4197" s="271"/>
      <c r="M4197" s="271"/>
      <c r="N4197" s="271"/>
      <c r="O4197" s="271"/>
      <c r="P4197" s="271"/>
      <c r="Q4197" s="271"/>
    </row>
    <row r="4198" spans="1:17" s="26" customFormat="1" ht="31.5">
      <c r="A4198" s="273" t="s">
        <v>5517</v>
      </c>
      <c r="B4198" s="273"/>
      <c r="C4198" s="273"/>
      <c r="D4198" s="273"/>
      <c r="E4198" s="273"/>
      <c r="F4198" s="273"/>
      <c r="G4198" s="273"/>
      <c r="H4198" s="273"/>
      <c r="I4198" s="273"/>
      <c r="J4198" s="273"/>
      <c r="K4198" s="273"/>
      <c r="L4198" s="273"/>
      <c r="M4198" s="273"/>
      <c r="N4198" s="273"/>
      <c r="O4198" s="273"/>
      <c r="P4198" s="273"/>
      <c r="Q4198" s="273"/>
    </row>
    <row r="4199" spans="1:17">
      <c r="A4199" s="119" t="s">
        <v>4334</v>
      </c>
      <c r="B4199" s="6" t="s">
        <v>4488</v>
      </c>
      <c r="C4199" s="131" t="s">
        <v>9401</v>
      </c>
      <c r="D4199" s="132" t="s">
        <v>3610</v>
      </c>
      <c r="E4199" s="8">
        <v>1</v>
      </c>
      <c r="F4199" s="166" t="s">
        <v>11</v>
      </c>
      <c r="G4199" s="8">
        <v>12.750999999999999</v>
      </c>
      <c r="H4199" s="12"/>
      <c r="I4199" s="12"/>
      <c r="J4199" s="177">
        <v>0.48</v>
      </c>
      <c r="K4199" s="10">
        <v>1</v>
      </c>
      <c r="L4199" s="188">
        <f>VLOOKUP('Tabela STJ'!$F$5:$F$5098,'R$ REAJUSTADO'!$A$2:$B$44,2,FALSE)</f>
        <v>74.84</v>
      </c>
      <c r="M4199" s="51">
        <f t="shared" si="177"/>
        <v>74.84</v>
      </c>
      <c r="N4199" s="52">
        <f>G4199*'R$ REAJUSTADO'!$E$13</f>
        <v>203.25093999999999</v>
      </c>
      <c r="O4199" s="11">
        <f>(J4199*'R$ REAJUSTADO'!$E$16)*'Tabela STJ'!K4199</f>
        <v>15.1632</v>
      </c>
      <c r="P4199" s="205">
        <f t="shared" si="178"/>
        <v>293.25414000000001</v>
      </c>
      <c r="Q4199" s="201" t="s">
        <v>5172</v>
      </c>
    </row>
    <row r="4200" spans="1:17">
      <c r="A4200" s="119" t="s">
        <v>4334</v>
      </c>
      <c r="B4200" s="6" t="s">
        <v>4488</v>
      </c>
      <c r="C4200" s="131" t="s">
        <v>9402</v>
      </c>
      <c r="D4200" s="132" t="s">
        <v>3611</v>
      </c>
      <c r="E4200" s="8">
        <v>1</v>
      </c>
      <c r="F4200" s="166" t="s">
        <v>17</v>
      </c>
      <c r="G4200" s="8">
        <v>12.797000000000001</v>
      </c>
      <c r="H4200" s="12"/>
      <c r="I4200" s="12"/>
      <c r="J4200" s="177">
        <v>0.56999999999999995</v>
      </c>
      <c r="K4200" s="10">
        <v>1</v>
      </c>
      <c r="L4200" s="188">
        <f>VLOOKUP('Tabela STJ'!$F$5:$F$5098,'R$ REAJUSTADO'!$A$2:$B$44,2,FALSE)</f>
        <v>55.45</v>
      </c>
      <c r="M4200" s="51">
        <f t="shared" si="177"/>
        <v>55.45</v>
      </c>
      <c r="N4200" s="52">
        <f>G4200*'R$ REAJUSTADO'!$E$13</f>
        <v>203.98418000000001</v>
      </c>
      <c r="O4200" s="11">
        <f>(J4200*'R$ REAJUSTADO'!$E$16)*'Tabela STJ'!K4200</f>
        <v>18.0063</v>
      </c>
      <c r="P4200" s="205">
        <f t="shared" si="178"/>
        <v>277.44048000000004</v>
      </c>
      <c r="Q4200" s="201" t="s">
        <v>5172</v>
      </c>
    </row>
    <row r="4201" spans="1:17">
      <c r="A4201" s="119" t="s">
        <v>4334</v>
      </c>
      <c r="B4201" s="6" t="s">
        <v>4488</v>
      </c>
      <c r="C4201" s="131" t="s">
        <v>9403</v>
      </c>
      <c r="D4201" s="132" t="s">
        <v>3612</v>
      </c>
      <c r="E4201" s="8">
        <v>1</v>
      </c>
      <c r="F4201" s="166" t="s">
        <v>50</v>
      </c>
      <c r="G4201" s="8">
        <v>17.484999999999999</v>
      </c>
      <c r="H4201" s="12"/>
      <c r="I4201" s="12"/>
      <c r="J4201" s="177">
        <v>0.95</v>
      </c>
      <c r="K4201" s="10">
        <v>1</v>
      </c>
      <c r="L4201" s="188">
        <f>VLOOKUP('Tabela STJ'!$F$5:$F$5098,'R$ REAJUSTADO'!$A$2:$B$44,2,FALSE)</f>
        <v>88.7</v>
      </c>
      <c r="M4201" s="51">
        <f t="shared" si="177"/>
        <v>88.7</v>
      </c>
      <c r="N4201" s="52">
        <f>G4201*'R$ REAJUSTADO'!$E$13</f>
        <v>278.71089999999998</v>
      </c>
      <c r="O4201" s="11">
        <f>(J4201*'R$ REAJUSTADO'!$E$16)*'Tabela STJ'!K4201</f>
        <v>30.010499999999997</v>
      </c>
      <c r="P4201" s="205">
        <f t="shared" si="178"/>
        <v>397.42139999999995</v>
      </c>
      <c r="Q4201" s="201" t="s">
        <v>5172</v>
      </c>
    </row>
    <row r="4202" spans="1:17">
      <c r="A4202" s="119" t="s">
        <v>4334</v>
      </c>
      <c r="B4202" s="6" t="s">
        <v>4488</v>
      </c>
      <c r="C4202" s="131" t="s">
        <v>9404</v>
      </c>
      <c r="D4202" s="132" t="s">
        <v>3613</v>
      </c>
      <c r="E4202" s="8">
        <v>1</v>
      </c>
      <c r="F4202" s="166" t="s">
        <v>11</v>
      </c>
      <c r="G4202" s="8">
        <v>16.103000000000002</v>
      </c>
      <c r="H4202" s="12"/>
      <c r="I4202" s="12"/>
      <c r="J4202" s="177">
        <v>0.56999999999999995</v>
      </c>
      <c r="K4202" s="10">
        <v>1</v>
      </c>
      <c r="L4202" s="188">
        <f>VLOOKUP('Tabela STJ'!$F$5:$F$5098,'R$ REAJUSTADO'!$A$2:$B$44,2,FALSE)</f>
        <v>74.84</v>
      </c>
      <c r="M4202" s="51">
        <f t="shared" si="177"/>
        <v>74.84</v>
      </c>
      <c r="N4202" s="52">
        <f>G4202*'R$ REAJUSTADO'!$E$13</f>
        <v>256.68182000000002</v>
      </c>
      <c r="O4202" s="11">
        <f>(J4202*'R$ REAJUSTADO'!$E$16)*'Tabela STJ'!K4202</f>
        <v>18.0063</v>
      </c>
      <c r="P4202" s="205">
        <f t="shared" si="178"/>
        <v>349.52812000000006</v>
      </c>
      <c r="Q4202" s="201" t="s">
        <v>5172</v>
      </c>
    </row>
    <row r="4203" spans="1:17">
      <c r="A4203" s="119" t="s">
        <v>4334</v>
      </c>
      <c r="B4203" s="6" t="s">
        <v>4488</v>
      </c>
      <c r="C4203" s="131" t="s">
        <v>9405</v>
      </c>
      <c r="D4203" s="132" t="s">
        <v>3614</v>
      </c>
      <c r="E4203" s="8">
        <v>1</v>
      </c>
      <c r="F4203" s="166" t="s">
        <v>1</v>
      </c>
      <c r="G4203" s="8">
        <v>31.678999999999998</v>
      </c>
      <c r="H4203" s="12"/>
      <c r="I4203" s="12"/>
      <c r="J4203" s="177">
        <v>0.95</v>
      </c>
      <c r="K4203" s="10">
        <v>1</v>
      </c>
      <c r="L4203" s="188">
        <f>VLOOKUP('Tabela STJ'!$F$5:$F$5098,'R$ REAJUSTADO'!$A$2:$B$44,2,FALSE)</f>
        <v>121.96</v>
      </c>
      <c r="M4203" s="51">
        <f t="shared" si="177"/>
        <v>121.96</v>
      </c>
      <c r="N4203" s="52">
        <f>G4203*'R$ REAJUSTADO'!$E$13</f>
        <v>504.96325999999993</v>
      </c>
      <c r="O4203" s="11">
        <f>(J4203*'R$ REAJUSTADO'!$E$16)*'Tabela STJ'!K4203</f>
        <v>30.010499999999997</v>
      </c>
      <c r="P4203" s="205">
        <f t="shared" si="178"/>
        <v>656.93375999999989</v>
      </c>
      <c r="Q4203" s="201" t="s">
        <v>5172</v>
      </c>
    </row>
    <row r="4204" spans="1:17">
      <c r="A4204" s="119" t="s">
        <v>4334</v>
      </c>
      <c r="B4204" s="6" t="s">
        <v>4488</v>
      </c>
      <c r="C4204" s="131" t="s">
        <v>9406</v>
      </c>
      <c r="D4204" s="132" t="s">
        <v>3615</v>
      </c>
      <c r="E4204" s="8">
        <v>1</v>
      </c>
      <c r="F4204" s="166" t="s">
        <v>11</v>
      </c>
      <c r="G4204" s="8">
        <v>7.3739999999999997</v>
      </c>
      <c r="H4204" s="12"/>
      <c r="I4204" s="12"/>
      <c r="J4204" s="177">
        <v>0.76</v>
      </c>
      <c r="K4204" s="10">
        <v>1</v>
      </c>
      <c r="L4204" s="188">
        <f>VLOOKUP('Tabela STJ'!$F$5:$F$5098,'R$ REAJUSTADO'!$A$2:$B$44,2,FALSE)</f>
        <v>74.84</v>
      </c>
      <c r="M4204" s="51">
        <f t="shared" si="177"/>
        <v>74.84</v>
      </c>
      <c r="N4204" s="52">
        <f>G4204*'R$ REAJUSTADO'!$E$13</f>
        <v>117.54155999999999</v>
      </c>
      <c r="O4204" s="11">
        <f>(J4204*'R$ REAJUSTADO'!$E$16)*'Tabela STJ'!K4204</f>
        <v>24.008400000000002</v>
      </c>
      <c r="P4204" s="205">
        <f t="shared" si="178"/>
        <v>216.38995999999997</v>
      </c>
      <c r="Q4204" s="201" t="s">
        <v>5172</v>
      </c>
    </row>
    <row r="4205" spans="1:17">
      <c r="A4205" s="119" t="s">
        <v>4334</v>
      </c>
      <c r="B4205" s="6" t="s">
        <v>4488</v>
      </c>
      <c r="C4205" s="131" t="s">
        <v>9407</v>
      </c>
      <c r="D4205" s="132" t="s">
        <v>3616</v>
      </c>
      <c r="E4205" s="8">
        <v>1</v>
      </c>
      <c r="F4205" s="166" t="s">
        <v>11</v>
      </c>
      <c r="G4205" s="8">
        <v>4.7329999999999997</v>
      </c>
      <c r="H4205" s="12"/>
      <c r="I4205" s="12"/>
      <c r="J4205" s="177">
        <v>0.76</v>
      </c>
      <c r="K4205" s="10">
        <v>1</v>
      </c>
      <c r="L4205" s="188">
        <f>VLOOKUP('Tabela STJ'!$F$5:$F$5098,'R$ REAJUSTADO'!$A$2:$B$44,2,FALSE)</f>
        <v>74.84</v>
      </c>
      <c r="M4205" s="51">
        <f t="shared" si="177"/>
        <v>74.84</v>
      </c>
      <c r="N4205" s="52">
        <f>G4205*'R$ REAJUSTADO'!$E$13</f>
        <v>75.444019999999995</v>
      </c>
      <c r="O4205" s="11">
        <f>(J4205*'R$ REAJUSTADO'!$E$16)*'Tabela STJ'!K4205</f>
        <v>24.008400000000002</v>
      </c>
      <c r="P4205" s="205">
        <f t="shared" si="178"/>
        <v>174.29241999999999</v>
      </c>
      <c r="Q4205" s="201" t="s">
        <v>5172</v>
      </c>
    </row>
    <row r="4206" spans="1:17">
      <c r="A4206" s="119" t="s">
        <v>4334</v>
      </c>
      <c r="B4206" s="6" t="s">
        <v>4488</v>
      </c>
      <c r="C4206" s="131" t="s">
        <v>9408</v>
      </c>
      <c r="D4206" s="132" t="s">
        <v>3617</v>
      </c>
      <c r="E4206" s="8">
        <v>1</v>
      </c>
      <c r="F4206" s="166" t="s">
        <v>11</v>
      </c>
      <c r="G4206" s="8">
        <v>4.7549999999999999</v>
      </c>
      <c r="H4206" s="12"/>
      <c r="I4206" s="12"/>
      <c r="J4206" s="177">
        <v>0.76</v>
      </c>
      <c r="K4206" s="10">
        <v>1</v>
      </c>
      <c r="L4206" s="188">
        <f>VLOOKUP('Tabela STJ'!$F$5:$F$5098,'R$ REAJUSTADO'!$A$2:$B$44,2,FALSE)</f>
        <v>74.84</v>
      </c>
      <c r="M4206" s="51">
        <f t="shared" si="177"/>
        <v>74.84</v>
      </c>
      <c r="N4206" s="52">
        <f>G4206*'R$ REAJUSTADO'!$E$13</f>
        <v>75.794699999999992</v>
      </c>
      <c r="O4206" s="11">
        <f>(J4206*'R$ REAJUSTADO'!$E$16)*'Tabela STJ'!K4206</f>
        <v>24.008400000000002</v>
      </c>
      <c r="P4206" s="205">
        <f t="shared" si="178"/>
        <v>174.6431</v>
      </c>
      <c r="Q4206" s="201" t="s">
        <v>5172</v>
      </c>
    </row>
    <row r="4207" spans="1:17">
      <c r="A4207" s="119" t="s">
        <v>4334</v>
      </c>
      <c r="B4207" s="6" t="s">
        <v>4488</v>
      </c>
      <c r="C4207" s="131" t="s">
        <v>9409</v>
      </c>
      <c r="D4207" s="132" t="s">
        <v>3618</v>
      </c>
      <c r="E4207" s="8">
        <v>1</v>
      </c>
      <c r="F4207" s="166" t="s">
        <v>50</v>
      </c>
      <c r="G4207" s="8">
        <v>12.811</v>
      </c>
      <c r="H4207" s="12"/>
      <c r="I4207" s="12"/>
      <c r="J4207" s="177">
        <v>0.56999999999999995</v>
      </c>
      <c r="K4207" s="10">
        <v>1</v>
      </c>
      <c r="L4207" s="188">
        <f>VLOOKUP('Tabela STJ'!$F$5:$F$5098,'R$ REAJUSTADO'!$A$2:$B$44,2,FALSE)</f>
        <v>88.7</v>
      </c>
      <c r="M4207" s="51">
        <f t="shared" si="177"/>
        <v>88.7</v>
      </c>
      <c r="N4207" s="52">
        <f>G4207*'R$ REAJUSTADO'!$E$13</f>
        <v>204.20733999999999</v>
      </c>
      <c r="O4207" s="11">
        <f>(J4207*'R$ REAJUSTADO'!$E$16)*'Tabela STJ'!K4207</f>
        <v>18.0063</v>
      </c>
      <c r="P4207" s="205">
        <f t="shared" si="178"/>
        <v>310.91363999999999</v>
      </c>
      <c r="Q4207" s="201" t="s">
        <v>5172</v>
      </c>
    </row>
    <row r="4208" spans="1:17">
      <c r="A4208" s="119" t="s">
        <v>4334</v>
      </c>
      <c r="B4208" s="6" t="s">
        <v>4488</v>
      </c>
      <c r="C4208" s="131" t="s">
        <v>9410</v>
      </c>
      <c r="D4208" s="132" t="s">
        <v>3619</v>
      </c>
      <c r="E4208" s="8">
        <v>1</v>
      </c>
      <c r="F4208" s="166" t="s">
        <v>11</v>
      </c>
      <c r="G4208" s="8">
        <v>6.6870000000000003</v>
      </c>
      <c r="H4208" s="12"/>
      <c r="I4208" s="12"/>
      <c r="J4208" s="177">
        <v>0.76</v>
      </c>
      <c r="K4208" s="10">
        <v>1</v>
      </c>
      <c r="L4208" s="188">
        <f>VLOOKUP('Tabela STJ'!$F$5:$F$5098,'R$ REAJUSTADO'!$A$2:$B$44,2,FALSE)</f>
        <v>74.84</v>
      </c>
      <c r="M4208" s="51">
        <f t="shared" si="177"/>
        <v>74.84</v>
      </c>
      <c r="N4208" s="52">
        <f>G4208*'R$ REAJUSTADO'!$E$13</f>
        <v>106.59078</v>
      </c>
      <c r="O4208" s="11">
        <f>(J4208*'R$ REAJUSTADO'!$E$16)*'Tabela STJ'!K4208</f>
        <v>24.008400000000002</v>
      </c>
      <c r="P4208" s="205">
        <f t="shared" si="178"/>
        <v>205.43917999999999</v>
      </c>
      <c r="Q4208" s="201" t="s">
        <v>5172</v>
      </c>
    </row>
    <row r="4209" spans="1:17">
      <c r="A4209" s="119" t="s">
        <v>4334</v>
      </c>
      <c r="B4209" s="6" t="s">
        <v>4488</v>
      </c>
      <c r="C4209" s="131" t="s">
        <v>9411</v>
      </c>
      <c r="D4209" s="132" t="s">
        <v>3620</v>
      </c>
      <c r="E4209" s="8">
        <v>1</v>
      </c>
      <c r="F4209" s="166" t="s">
        <v>32</v>
      </c>
      <c r="G4209" s="8">
        <v>4.782</v>
      </c>
      <c r="H4209" s="12"/>
      <c r="I4209" s="12"/>
      <c r="J4209" s="177">
        <v>0.48</v>
      </c>
      <c r="K4209" s="10">
        <v>1</v>
      </c>
      <c r="L4209" s="188">
        <f>VLOOKUP('Tabela STJ'!$F$5:$F$5098,'R$ REAJUSTADO'!$A$2:$B$44,2,FALSE)</f>
        <v>41.58</v>
      </c>
      <c r="M4209" s="51">
        <f t="shared" si="177"/>
        <v>41.58</v>
      </c>
      <c r="N4209" s="52">
        <f>G4209*'R$ REAJUSTADO'!$E$13</f>
        <v>76.225079999999991</v>
      </c>
      <c r="O4209" s="11">
        <f>(J4209*'R$ REAJUSTADO'!$E$16)*'Tabela STJ'!K4209</f>
        <v>15.1632</v>
      </c>
      <c r="P4209" s="205">
        <f t="shared" si="178"/>
        <v>132.96827999999999</v>
      </c>
      <c r="Q4209" s="201" t="s">
        <v>5172</v>
      </c>
    </row>
    <row r="4210" spans="1:17" s="26" customFormat="1" ht="31.5">
      <c r="A4210" s="273" t="s">
        <v>5518</v>
      </c>
      <c r="B4210" s="273"/>
      <c r="C4210" s="273"/>
      <c r="D4210" s="273"/>
      <c r="E4210" s="273"/>
      <c r="F4210" s="273"/>
      <c r="G4210" s="273"/>
      <c r="H4210" s="273"/>
      <c r="I4210" s="273"/>
      <c r="J4210" s="273"/>
      <c r="K4210" s="273"/>
      <c r="L4210" s="273"/>
      <c r="M4210" s="273"/>
      <c r="N4210" s="273"/>
      <c r="O4210" s="273"/>
      <c r="P4210" s="273"/>
      <c r="Q4210" s="273"/>
    </row>
    <row r="4211" spans="1:17">
      <c r="A4211" s="119" t="s">
        <v>4334</v>
      </c>
      <c r="B4211" s="6" t="s">
        <v>4489</v>
      </c>
      <c r="C4211" s="131" t="s">
        <v>9412</v>
      </c>
      <c r="D4211" s="132" t="s">
        <v>3621</v>
      </c>
      <c r="E4211" s="8">
        <v>1</v>
      </c>
      <c r="F4211" s="166" t="s">
        <v>11</v>
      </c>
      <c r="G4211" s="8">
        <v>12.617000000000001</v>
      </c>
      <c r="H4211" s="12"/>
      <c r="I4211" s="12"/>
      <c r="J4211" s="177">
        <v>0.19</v>
      </c>
      <c r="K4211" s="10">
        <v>1</v>
      </c>
      <c r="L4211" s="188">
        <f>VLOOKUP('Tabela STJ'!$F$5:$F$5098,'R$ REAJUSTADO'!$A$2:$B$44,2,FALSE)</f>
        <v>74.84</v>
      </c>
      <c r="M4211" s="51">
        <f t="shared" si="177"/>
        <v>74.84</v>
      </c>
      <c r="N4211" s="52">
        <f>G4211*'R$ REAJUSTADO'!$E$13</f>
        <v>201.11498</v>
      </c>
      <c r="O4211" s="11">
        <f>(J4211*'R$ REAJUSTADO'!$E$16)*'Tabela STJ'!K4211</f>
        <v>6.0021000000000004</v>
      </c>
      <c r="P4211" s="205">
        <f t="shared" si="178"/>
        <v>281.95707999999996</v>
      </c>
      <c r="Q4211" s="201" t="s">
        <v>5172</v>
      </c>
    </row>
    <row r="4212" spans="1:17">
      <c r="A4212" s="119" t="s">
        <v>4334</v>
      </c>
      <c r="B4212" s="6" t="s">
        <v>4489</v>
      </c>
      <c r="C4212" s="131" t="s">
        <v>9413</v>
      </c>
      <c r="D4212" s="132" t="s">
        <v>3622</v>
      </c>
      <c r="E4212" s="8">
        <v>1</v>
      </c>
      <c r="F4212" s="166" t="s">
        <v>11</v>
      </c>
      <c r="G4212" s="8">
        <v>12.617000000000001</v>
      </c>
      <c r="H4212" s="12"/>
      <c r="I4212" s="12"/>
      <c r="J4212" s="177">
        <v>0.19</v>
      </c>
      <c r="K4212" s="10">
        <v>1</v>
      </c>
      <c r="L4212" s="188">
        <f>VLOOKUP('Tabela STJ'!$F$5:$F$5098,'R$ REAJUSTADO'!$A$2:$B$44,2,FALSE)</f>
        <v>74.84</v>
      </c>
      <c r="M4212" s="51">
        <f t="shared" si="177"/>
        <v>74.84</v>
      </c>
      <c r="N4212" s="52">
        <f>G4212*'R$ REAJUSTADO'!$E$13</f>
        <v>201.11498</v>
      </c>
      <c r="O4212" s="11">
        <f>(J4212*'R$ REAJUSTADO'!$E$16)*'Tabela STJ'!K4212</f>
        <v>6.0021000000000004</v>
      </c>
      <c r="P4212" s="205">
        <f t="shared" si="178"/>
        <v>281.95707999999996</v>
      </c>
      <c r="Q4212" s="201" t="s">
        <v>5172</v>
      </c>
    </row>
    <row r="4213" spans="1:17">
      <c r="A4213" s="119" t="s">
        <v>4334</v>
      </c>
      <c r="B4213" s="6" t="s">
        <v>4489</v>
      </c>
      <c r="C4213" s="131" t="s">
        <v>9414</v>
      </c>
      <c r="D4213" s="132" t="s">
        <v>3623</v>
      </c>
      <c r="E4213" s="8">
        <v>1</v>
      </c>
      <c r="F4213" s="166" t="s">
        <v>11</v>
      </c>
      <c r="G4213" s="8">
        <v>8.9269999999999996</v>
      </c>
      <c r="H4213" s="12"/>
      <c r="I4213" s="12"/>
      <c r="J4213" s="177">
        <v>0.19</v>
      </c>
      <c r="K4213" s="10">
        <v>1</v>
      </c>
      <c r="L4213" s="188">
        <f>VLOOKUP('Tabela STJ'!$F$5:$F$5098,'R$ REAJUSTADO'!$A$2:$B$44,2,FALSE)</f>
        <v>74.84</v>
      </c>
      <c r="M4213" s="51">
        <f t="shared" si="177"/>
        <v>74.84</v>
      </c>
      <c r="N4213" s="52">
        <f>G4213*'R$ REAJUSTADO'!$E$13</f>
        <v>142.29638</v>
      </c>
      <c r="O4213" s="11">
        <f>(J4213*'R$ REAJUSTADO'!$E$16)*'Tabela STJ'!K4213</f>
        <v>6.0021000000000004</v>
      </c>
      <c r="P4213" s="205">
        <f t="shared" si="178"/>
        <v>223.13848000000002</v>
      </c>
      <c r="Q4213" s="201" t="s">
        <v>5172</v>
      </c>
    </row>
    <row r="4214" spans="1:17">
      <c r="A4214" s="119" t="s">
        <v>4334</v>
      </c>
      <c r="B4214" s="6" t="s">
        <v>4489</v>
      </c>
      <c r="C4214" s="131" t="s">
        <v>9415</v>
      </c>
      <c r="D4214" s="132" t="s">
        <v>3624</v>
      </c>
      <c r="E4214" s="8">
        <v>1</v>
      </c>
      <c r="F4214" s="166" t="s">
        <v>11</v>
      </c>
      <c r="G4214" s="8">
        <v>24.663</v>
      </c>
      <c r="H4214" s="12"/>
      <c r="I4214" s="12"/>
      <c r="J4214" s="177">
        <v>0.56999999999999995</v>
      </c>
      <c r="K4214" s="10">
        <v>1</v>
      </c>
      <c r="L4214" s="188">
        <f>VLOOKUP('Tabela STJ'!$F$5:$F$5098,'R$ REAJUSTADO'!$A$2:$B$44,2,FALSE)</f>
        <v>74.84</v>
      </c>
      <c r="M4214" s="51">
        <f t="shared" si="177"/>
        <v>74.84</v>
      </c>
      <c r="N4214" s="52">
        <f>G4214*'R$ REAJUSTADO'!$E$13</f>
        <v>393.12822</v>
      </c>
      <c r="O4214" s="11">
        <f>(J4214*'R$ REAJUSTADO'!$E$16)*'Tabela STJ'!K4214</f>
        <v>18.0063</v>
      </c>
      <c r="P4214" s="205">
        <f t="shared" si="178"/>
        <v>485.97451999999998</v>
      </c>
      <c r="Q4214" s="201" t="s">
        <v>5172</v>
      </c>
    </row>
    <row r="4215" spans="1:17">
      <c r="A4215" s="119" t="s">
        <v>4334</v>
      </c>
      <c r="B4215" s="6" t="s">
        <v>4489</v>
      </c>
      <c r="C4215" s="131" t="s">
        <v>9416</v>
      </c>
      <c r="D4215" s="132" t="s">
        <v>3625</v>
      </c>
      <c r="E4215" s="8">
        <v>1</v>
      </c>
      <c r="F4215" s="166" t="s">
        <v>1</v>
      </c>
      <c r="G4215" s="8">
        <v>37.466000000000001</v>
      </c>
      <c r="H4215" s="12"/>
      <c r="I4215" s="12"/>
      <c r="J4215" s="177">
        <v>0.95</v>
      </c>
      <c r="K4215" s="10">
        <v>1</v>
      </c>
      <c r="L4215" s="188">
        <f>VLOOKUP('Tabela STJ'!$F$5:$F$5098,'R$ REAJUSTADO'!$A$2:$B$44,2,FALSE)</f>
        <v>121.96</v>
      </c>
      <c r="M4215" s="51">
        <f t="shared" si="177"/>
        <v>121.96</v>
      </c>
      <c r="N4215" s="52">
        <f>G4215*'R$ REAJUSTADO'!$E$13</f>
        <v>597.20803999999998</v>
      </c>
      <c r="O4215" s="11">
        <f>(J4215*'R$ REAJUSTADO'!$E$16)*'Tabela STJ'!K4215</f>
        <v>30.010499999999997</v>
      </c>
      <c r="P4215" s="205">
        <f t="shared" si="178"/>
        <v>749.17854</v>
      </c>
      <c r="Q4215" s="201" t="s">
        <v>5172</v>
      </c>
    </row>
    <row r="4216" spans="1:17">
      <c r="A4216" s="119" t="s">
        <v>4334</v>
      </c>
      <c r="B4216" s="6" t="s">
        <v>4489</v>
      </c>
      <c r="C4216" s="131" t="s">
        <v>9417</v>
      </c>
      <c r="D4216" s="132" t="s">
        <v>3626</v>
      </c>
      <c r="E4216" s="8">
        <v>1</v>
      </c>
      <c r="F4216" s="166" t="s">
        <v>11</v>
      </c>
      <c r="G4216" s="8">
        <v>7.5129999999999999</v>
      </c>
      <c r="H4216" s="12"/>
      <c r="I4216" s="12"/>
      <c r="J4216" s="177">
        <v>0.19</v>
      </c>
      <c r="K4216" s="10">
        <v>1</v>
      </c>
      <c r="L4216" s="188">
        <f>VLOOKUP('Tabela STJ'!$F$5:$F$5098,'R$ REAJUSTADO'!$A$2:$B$44,2,FALSE)</f>
        <v>74.84</v>
      </c>
      <c r="M4216" s="51">
        <f t="shared" si="177"/>
        <v>74.84</v>
      </c>
      <c r="N4216" s="52">
        <f>G4216*'R$ REAJUSTADO'!$E$13</f>
        <v>119.75721999999999</v>
      </c>
      <c r="O4216" s="11">
        <f>(J4216*'R$ REAJUSTADO'!$E$16)*'Tabela STJ'!K4216</f>
        <v>6.0021000000000004</v>
      </c>
      <c r="P4216" s="205">
        <f t="shared" si="178"/>
        <v>200.59932000000001</v>
      </c>
      <c r="Q4216" s="201" t="s">
        <v>5172</v>
      </c>
    </row>
    <row r="4217" spans="1:17">
      <c r="A4217" s="119" t="s">
        <v>4334</v>
      </c>
      <c r="B4217" s="6" t="s">
        <v>4489</v>
      </c>
      <c r="C4217" s="131" t="s">
        <v>9418</v>
      </c>
      <c r="D4217" s="132" t="s">
        <v>3627</v>
      </c>
      <c r="E4217" s="8">
        <v>1</v>
      </c>
      <c r="F4217" s="166" t="s">
        <v>11</v>
      </c>
      <c r="G4217" s="8">
        <v>4.5599999999999996</v>
      </c>
      <c r="H4217" s="12"/>
      <c r="I4217" s="12"/>
      <c r="J4217" s="177">
        <v>0.19</v>
      </c>
      <c r="K4217" s="10">
        <v>1</v>
      </c>
      <c r="L4217" s="188">
        <f>VLOOKUP('Tabela STJ'!$F$5:$F$5098,'R$ REAJUSTADO'!$A$2:$B$44,2,FALSE)</f>
        <v>74.84</v>
      </c>
      <c r="M4217" s="51">
        <f t="shared" si="177"/>
        <v>74.84</v>
      </c>
      <c r="N4217" s="52">
        <f>G4217*'R$ REAJUSTADO'!$E$13</f>
        <v>72.686399999999992</v>
      </c>
      <c r="O4217" s="11">
        <f>(J4217*'R$ REAJUSTADO'!$E$16)*'Tabela STJ'!K4217</f>
        <v>6.0021000000000004</v>
      </c>
      <c r="P4217" s="205">
        <f t="shared" si="178"/>
        <v>153.52850000000001</v>
      </c>
      <c r="Q4217" s="201" t="s">
        <v>5172</v>
      </c>
    </row>
    <row r="4218" spans="1:17">
      <c r="A4218" s="119" t="s">
        <v>4334</v>
      </c>
      <c r="B4218" s="6" t="s">
        <v>4489</v>
      </c>
      <c r="C4218" s="131" t="s">
        <v>9419</v>
      </c>
      <c r="D4218" s="132" t="s">
        <v>3628</v>
      </c>
      <c r="E4218" s="8">
        <v>1</v>
      </c>
      <c r="F4218" s="166" t="s">
        <v>11</v>
      </c>
      <c r="G4218" s="8">
        <v>3.9319999999999999</v>
      </c>
      <c r="H4218" s="12"/>
      <c r="I4218" s="12"/>
      <c r="J4218" s="177"/>
      <c r="L4218" s="188">
        <f>VLOOKUP('Tabela STJ'!$F$5:$F$5098,'R$ REAJUSTADO'!$A$2:$B$44,2,FALSE)</f>
        <v>74.84</v>
      </c>
      <c r="M4218" s="51">
        <f t="shared" si="177"/>
        <v>74.84</v>
      </c>
      <c r="N4218" s="52">
        <f>G4218*'R$ REAJUSTADO'!$E$13</f>
        <v>62.676079999999999</v>
      </c>
      <c r="O4218" s="11">
        <f>(J4218*'R$ REAJUSTADO'!$E$16)*'Tabela STJ'!K4218</f>
        <v>0</v>
      </c>
      <c r="P4218" s="205">
        <f t="shared" si="178"/>
        <v>137.51607999999999</v>
      </c>
      <c r="Q4218" s="201" t="s">
        <v>5172</v>
      </c>
    </row>
    <row r="4219" spans="1:17" s="26" customFormat="1" ht="31.5">
      <c r="A4219" s="273" t="s">
        <v>5519</v>
      </c>
      <c r="B4219" s="273"/>
      <c r="C4219" s="273"/>
      <c r="D4219" s="273"/>
      <c r="E4219" s="273"/>
      <c r="F4219" s="273"/>
      <c r="G4219" s="273"/>
      <c r="H4219" s="273"/>
      <c r="I4219" s="273"/>
      <c r="J4219" s="273"/>
      <c r="K4219" s="273"/>
      <c r="L4219" s="273"/>
      <c r="M4219" s="273"/>
      <c r="N4219" s="273"/>
      <c r="O4219" s="273"/>
      <c r="P4219" s="273"/>
      <c r="Q4219" s="273"/>
    </row>
    <row r="4220" spans="1:17">
      <c r="A4220" s="119" t="s">
        <v>4334</v>
      </c>
      <c r="B4220" s="6" t="s">
        <v>4490</v>
      </c>
      <c r="C4220" s="131" t="s">
        <v>9420</v>
      </c>
      <c r="D4220" s="132" t="s">
        <v>3629</v>
      </c>
      <c r="E4220" s="8">
        <v>1</v>
      </c>
      <c r="F4220" s="166" t="s">
        <v>50</v>
      </c>
      <c r="G4220" s="8">
        <v>13.201000000000001</v>
      </c>
      <c r="H4220" s="12"/>
      <c r="I4220" s="12"/>
      <c r="J4220" s="177">
        <v>0.56999999999999995</v>
      </c>
      <c r="K4220" s="10">
        <v>1</v>
      </c>
      <c r="L4220" s="188">
        <f>VLOOKUP('Tabela STJ'!$F$5:$F$5098,'R$ REAJUSTADO'!$A$2:$B$44,2,FALSE)</f>
        <v>88.7</v>
      </c>
      <c r="M4220" s="51">
        <f t="shared" ref="M4220:M4277" si="179">L4220*E4220</f>
        <v>88.7</v>
      </c>
      <c r="N4220" s="52">
        <f>G4220*'R$ REAJUSTADO'!$E$13</f>
        <v>210.42393999999999</v>
      </c>
      <c r="O4220" s="11">
        <f>(J4220*'R$ REAJUSTADO'!$E$16)*'Tabela STJ'!K4220</f>
        <v>18.0063</v>
      </c>
      <c r="P4220" s="205">
        <f t="shared" si="178"/>
        <v>317.13024000000001</v>
      </c>
      <c r="Q4220" s="201" t="s">
        <v>5172</v>
      </c>
    </row>
    <row r="4221" spans="1:17">
      <c r="A4221" s="119" t="s">
        <v>4334</v>
      </c>
      <c r="B4221" s="6" t="s">
        <v>4490</v>
      </c>
      <c r="C4221" s="131" t="s">
        <v>9421</v>
      </c>
      <c r="D4221" s="132" t="s">
        <v>3630</v>
      </c>
      <c r="E4221" s="8">
        <v>1</v>
      </c>
      <c r="F4221" s="166" t="s">
        <v>50</v>
      </c>
      <c r="G4221" s="8">
        <v>21.190999999999999</v>
      </c>
      <c r="H4221" s="12"/>
      <c r="I4221" s="12"/>
      <c r="J4221" s="177">
        <v>0.76</v>
      </c>
      <c r="K4221" s="10">
        <v>1</v>
      </c>
      <c r="L4221" s="188">
        <f>VLOOKUP('Tabela STJ'!$F$5:$F$5098,'R$ REAJUSTADO'!$A$2:$B$44,2,FALSE)</f>
        <v>88.7</v>
      </c>
      <c r="M4221" s="51">
        <f t="shared" si="179"/>
        <v>88.7</v>
      </c>
      <c r="N4221" s="52">
        <f>G4221*'R$ REAJUSTADO'!$E$13</f>
        <v>337.78453999999999</v>
      </c>
      <c r="O4221" s="11">
        <f>(J4221*'R$ REAJUSTADO'!$E$16)*'Tabela STJ'!K4221</f>
        <v>24.008400000000002</v>
      </c>
      <c r="P4221" s="205">
        <f t="shared" si="178"/>
        <v>450.49293999999998</v>
      </c>
      <c r="Q4221" s="201" t="s">
        <v>5172</v>
      </c>
    </row>
    <row r="4222" spans="1:17">
      <c r="A4222" s="119" t="s">
        <v>4334</v>
      </c>
      <c r="B4222" s="6" t="s">
        <v>4490</v>
      </c>
      <c r="C4222" s="131" t="s">
        <v>9422</v>
      </c>
      <c r="D4222" s="132" t="s">
        <v>3631</v>
      </c>
      <c r="E4222" s="8">
        <v>1</v>
      </c>
      <c r="F4222" s="166" t="s">
        <v>50</v>
      </c>
      <c r="G4222" s="8">
        <v>11.747</v>
      </c>
      <c r="H4222" s="12"/>
      <c r="I4222" s="12"/>
      <c r="J4222" s="177"/>
      <c r="L4222" s="188">
        <f>VLOOKUP('Tabela STJ'!$F$5:$F$5098,'R$ REAJUSTADO'!$A$2:$B$44,2,FALSE)</f>
        <v>88.7</v>
      </c>
      <c r="M4222" s="51">
        <f t="shared" si="179"/>
        <v>88.7</v>
      </c>
      <c r="N4222" s="52">
        <f>G4222*'R$ REAJUSTADO'!$E$13</f>
        <v>187.24717999999999</v>
      </c>
      <c r="O4222" s="11">
        <f>(J4222*'R$ REAJUSTADO'!$E$16)*'Tabela STJ'!K4222</f>
        <v>0</v>
      </c>
      <c r="P4222" s="205">
        <f t="shared" si="178"/>
        <v>275.94718</v>
      </c>
      <c r="Q4222" s="201" t="s">
        <v>5172</v>
      </c>
    </row>
    <row r="4223" spans="1:17">
      <c r="A4223" s="119" t="s">
        <v>4334</v>
      </c>
      <c r="B4223" s="6" t="s">
        <v>4490</v>
      </c>
      <c r="C4223" s="131" t="s">
        <v>9423</v>
      </c>
      <c r="D4223" s="132" t="s">
        <v>3632</v>
      </c>
      <c r="E4223" s="8">
        <v>1</v>
      </c>
      <c r="F4223" s="166" t="s">
        <v>50</v>
      </c>
      <c r="G4223" s="8">
        <v>8.9459999999999997</v>
      </c>
      <c r="H4223" s="12"/>
      <c r="I4223" s="12"/>
      <c r="J4223" s="177">
        <v>0.77</v>
      </c>
      <c r="K4223" s="10">
        <v>1</v>
      </c>
      <c r="L4223" s="188">
        <f>VLOOKUP('Tabela STJ'!$F$5:$F$5098,'R$ REAJUSTADO'!$A$2:$B$44,2,FALSE)</f>
        <v>88.7</v>
      </c>
      <c r="M4223" s="51">
        <f t="shared" si="179"/>
        <v>88.7</v>
      </c>
      <c r="N4223" s="52">
        <f>G4223*'R$ REAJUSTADO'!$E$13</f>
        <v>142.59923999999998</v>
      </c>
      <c r="O4223" s="11">
        <f>(J4223*'R$ REAJUSTADO'!$E$16)*'Tabela STJ'!K4223</f>
        <v>24.324300000000001</v>
      </c>
      <c r="P4223" s="205">
        <f t="shared" si="178"/>
        <v>255.62353999999999</v>
      </c>
      <c r="Q4223" s="201" t="s">
        <v>5172</v>
      </c>
    </row>
    <row r="4224" spans="1:17">
      <c r="A4224" s="119" t="s">
        <v>4334</v>
      </c>
      <c r="B4224" s="6" t="s">
        <v>4490</v>
      </c>
      <c r="C4224" s="131" t="s">
        <v>9424</v>
      </c>
      <c r="D4224" s="132" t="s">
        <v>3633</v>
      </c>
      <c r="E4224" s="8">
        <v>1</v>
      </c>
      <c r="F4224" s="166" t="s">
        <v>50</v>
      </c>
      <c r="G4224" s="8">
        <v>11.786</v>
      </c>
      <c r="H4224" s="12"/>
      <c r="I4224" s="12"/>
      <c r="J4224" s="177">
        <v>0.76</v>
      </c>
      <c r="K4224" s="10">
        <v>1</v>
      </c>
      <c r="L4224" s="188">
        <f>VLOOKUP('Tabela STJ'!$F$5:$F$5098,'R$ REAJUSTADO'!$A$2:$B$44,2,FALSE)</f>
        <v>88.7</v>
      </c>
      <c r="M4224" s="51">
        <f t="shared" si="179"/>
        <v>88.7</v>
      </c>
      <c r="N4224" s="52">
        <f>G4224*'R$ REAJUSTADO'!$E$13</f>
        <v>187.86883999999998</v>
      </c>
      <c r="O4224" s="11">
        <f>(J4224*'R$ REAJUSTADO'!$E$16)*'Tabela STJ'!K4224</f>
        <v>24.008400000000002</v>
      </c>
      <c r="P4224" s="205">
        <f t="shared" si="178"/>
        <v>300.57723999999996</v>
      </c>
      <c r="Q4224" s="201" t="s">
        <v>5172</v>
      </c>
    </row>
    <row r="4225" spans="1:17">
      <c r="A4225" s="119" t="s">
        <v>4334</v>
      </c>
      <c r="B4225" s="6" t="s">
        <v>4490</v>
      </c>
      <c r="C4225" s="131" t="s">
        <v>9425</v>
      </c>
      <c r="D4225" s="132" t="s">
        <v>3634</v>
      </c>
      <c r="E4225" s="8">
        <v>1</v>
      </c>
      <c r="F4225" s="166" t="s">
        <v>11</v>
      </c>
      <c r="G4225" s="8">
        <v>10.435</v>
      </c>
      <c r="H4225" s="12"/>
      <c r="I4225" s="12"/>
      <c r="J4225" s="177">
        <v>0.76</v>
      </c>
      <c r="K4225" s="10">
        <v>1</v>
      </c>
      <c r="L4225" s="188">
        <f>VLOOKUP('Tabela STJ'!$F$5:$F$5098,'R$ REAJUSTADO'!$A$2:$B$44,2,FALSE)</f>
        <v>74.84</v>
      </c>
      <c r="M4225" s="51">
        <f t="shared" si="179"/>
        <v>74.84</v>
      </c>
      <c r="N4225" s="52">
        <f>G4225*'R$ REAJUSTADO'!$E$13</f>
        <v>166.3339</v>
      </c>
      <c r="O4225" s="11">
        <f>(J4225*'R$ REAJUSTADO'!$E$16)*'Tabela STJ'!K4225</f>
        <v>24.008400000000002</v>
      </c>
      <c r="P4225" s="205">
        <f t="shared" si="178"/>
        <v>265.1823</v>
      </c>
      <c r="Q4225" s="201" t="s">
        <v>5172</v>
      </c>
    </row>
    <row r="4226" spans="1:17">
      <c r="A4226" s="119" t="s">
        <v>4334</v>
      </c>
      <c r="B4226" s="6" t="s">
        <v>4490</v>
      </c>
      <c r="C4226" s="131" t="s">
        <v>9426</v>
      </c>
      <c r="D4226" s="132" t="s">
        <v>3635</v>
      </c>
      <c r="E4226" s="8">
        <v>1</v>
      </c>
      <c r="F4226" s="166" t="s">
        <v>32</v>
      </c>
      <c r="G4226" s="8">
        <v>2.5390000000000001</v>
      </c>
      <c r="H4226" s="12"/>
      <c r="I4226" s="12"/>
      <c r="J4226" s="177"/>
      <c r="L4226" s="188">
        <f>VLOOKUP('Tabela STJ'!$F$5:$F$5098,'R$ REAJUSTADO'!$A$2:$B$44,2,FALSE)</f>
        <v>41.58</v>
      </c>
      <c r="M4226" s="51">
        <f t="shared" si="179"/>
        <v>41.58</v>
      </c>
      <c r="N4226" s="52">
        <f>G4226*'R$ REAJUSTADO'!$E$13</f>
        <v>40.47166</v>
      </c>
      <c r="O4226" s="11">
        <f>(J4226*'R$ REAJUSTADO'!$E$16)*'Tabela STJ'!K4226</f>
        <v>0</v>
      </c>
      <c r="P4226" s="205">
        <f t="shared" si="178"/>
        <v>82.051659999999998</v>
      </c>
      <c r="Q4226" s="201" t="s">
        <v>5172</v>
      </c>
    </row>
    <row r="4227" spans="1:17">
      <c r="A4227" s="119" t="s">
        <v>4334</v>
      </c>
      <c r="B4227" s="6" t="s">
        <v>4490</v>
      </c>
      <c r="C4227" s="131" t="s">
        <v>9427</v>
      </c>
      <c r="D4227" s="132" t="s">
        <v>3636</v>
      </c>
      <c r="E4227" s="8">
        <v>1</v>
      </c>
      <c r="F4227" s="166" t="s">
        <v>32</v>
      </c>
      <c r="G4227" s="8">
        <v>2.5390000000000001</v>
      </c>
      <c r="H4227" s="12"/>
      <c r="I4227" s="12"/>
      <c r="J4227" s="177"/>
      <c r="L4227" s="188">
        <f>VLOOKUP('Tabela STJ'!$F$5:$F$5098,'R$ REAJUSTADO'!$A$2:$B$44,2,FALSE)</f>
        <v>41.58</v>
      </c>
      <c r="M4227" s="51">
        <f t="shared" si="179"/>
        <v>41.58</v>
      </c>
      <c r="N4227" s="52">
        <f>G4227*'R$ REAJUSTADO'!$E$13</f>
        <v>40.47166</v>
      </c>
      <c r="O4227" s="11">
        <f>(J4227*'R$ REAJUSTADO'!$E$16)*'Tabela STJ'!K4227</f>
        <v>0</v>
      </c>
      <c r="P4227" s="205">
        <f t="shared" si="178"/>
        <v>82.051659999999998</v>
      </c>
      <c r="Q4227" s="201" t="s">
        <v>5172</v>
      </c>
    </row>
    <row r="4228" spans="1:17" s="26" customFormat="1" ht="31.5">
      <c r="A4228" s="273" t="s">
        <v>5520</v>
      </c>
      <c r="B4228" s="273"/>
      <c r="C4228" s="273"/>
      <c r="D4228" s="273"/>
      <c r="E4228" s="273"/>
      <c r="F4228" s="273"/>
      <c r="G4228" s="273"/>
      <c r="H4228" s="273"/>
      <c r="I4228" s="273"/>
      <c r="J4228" s="273"/>
      <c r="K4228" s="273"/>
      <c r="L4228" s="273"/>
      <c r="M4228" s="273"/>
      <c r="N4228" s="273"/>
      <c r="O4228" s="273"/>
      <c r="P4228" s="273"/>
      <c r="Q4228" s="273"/>
    </row>
    <row r="4229" spans="1:17">
      <c r="A4229" s="119" t="s">
        <v>4334</v>
      </c>
      <c r="B4229" s="6" t="s">
        <v>4491</v>
      </c>
      <c r="C4229" s="131" t="s">
        <v>9428</v>
      </c>
      <c r="D4229" s="132" t="s">
        <v>3637</v>
      </c>
      <c r="E4229" s="8">
        <v>1</v>
      </c>
      <c r="F4229" s="166" t="s">
        <v>50</v>
      </c>
      <c r="G4229" s="8">
        <v>5.234</v>
      </c>
      <c r="H4229" s="12"/>
      <c r="I4229" s="12"/>
      <c r="J4229" s="177">
        <v>0.56999999999999995</v>
      </c>
      <c r="K4229" s="10">
        <v>1</v>
      </c>
      <c r="L4229" s="188">
        <f>VLOOKUP('Tabela STJ'!$F$5:$F$5098,'R$ REAJUSTADO'!$A$2:$B$44,2,FALSE)</f>
        <v>88.7</v>
      </c>
      <c r="M4229" s="51">
        <f t="shared" si="179"/>
        <v>88.7</v>
      </c>
      <c r="N4229" s="52">
        <f>G4229*'R$ REAJUSTADO'!$E$13</f>
        <v>83.429959999999994</v>
      </c>
      <c r="O4229" s="11">
        <f>(J4229*'R$ REAJUSTADO'!$E$16)*'Tabela STJ'!K4229</f>
        <v>18.0063</v>
      </c>
      <c r="P4229" s="205">
        <f t="shared" si="178"/>
        <v>190.13625999999999</v>
      </c>
      <c r="Q4229" s="201" t="s">
        <v>5172</v>
      </c>
    </row>
    <row r="4230" spans="1:17">
      <c r="A4230" s="119" t="s">
        <v>4334</v>
      </c>
      <c r="B4230" s="6" t="s">
        <v>4491</v>
      </c>
      <c r="C4230" s="131" t="s">
        <v>9429</v>
      </c>
      <c r="D4230" s="132" t="s">
        <v>3638</v>
      </c>
      <c r="E4230" s="8">
        <v>1</v>
      </c>
      <c r="F4230" s="166" t="s">
        <v>17</v>
      </c>
      <c r="G4230" s="8">
        <v>4.2430000000000003</v>
      </c>
      <c r="H4230" s="12"/>
      <c r="I4230" s="12"/>
      <c r="J4230" s="177">
        <v>0.56999999999999995</v>
      </c>
      <c r="K4230" s="10">
        <v>1</v>
      </c>
      <c r="L4230" s="188">
        <f>VLOOKUP('Tabela STJ'!$F$5:$F$5098,'R$ REAJUSTADO'!$A$2:$B$44,2,FALSE)</f>
        <v>55.45</v>
      </c>
      <c r="M4230" s="51">
        <f t="shared" si="179"/>
        <v>55.45</v>
      </c>
      <c r="N4230" s="52">
        <f>G4230*'R$ REAJUSTADO'!$E$13</f>
        <v>67.633420000000001</v>
      </c>
      <c r="O4230" s="11">
        <f>(J4230*'R$ REAJUSTADO'!$E$16)*'Tabela STJ'!K4230</f>
        <v>18.0063</v>
      </c>
      <c r="P4230" s="205">
        <f t="shared" si="178"/>
        <v>141.08972</v>
      </c>
      <c r="Q4230" s="201" t="s">
        <v>5172</v>
      </c>
    </row>
    <row r="4231" spans="1:17">
      <c r="A4231" s="119" t="s">
        <v>4334</v>
      </c>
      <c r="B4231" s="6" t="s">
        <v>4491</v>
      </c>
      <c r="C4231" s="131" t="s">
        <v>9430</v>
      </c>
      <c r="D4231" s="132" t="s">
        <v>3639</v>
      </c>
      <c r="E4231" s="8">
        <v>1</v>
      </c>
      <c r="F4231" s="166" t="s">
        <v>32</v>
      </c>
      <c r="G4231" s="8">
        <v>2.7130000000000001</v>
      </c>
      <c r="H4231" s="12"/>
      <c r="I4231" s="12"/>
      <c r="J4231" s="177"/>
      <c r="L4231" s="188">
        <f>VLOOKUP('Tabela STJ'!$F$5:$F$5098,'R$ REAJUSTADO'!$A$2:$B$44,2,FALSE)</f>
        <v>41.58</v>
      </c>
      <c r="M4231" s="51">
        <f t="shared" si="179"/>
        <v>41.58</v>
      </c>
      <c r="N4231" s="52">
        <f>G4231*'R$ REAJUSTADO'!$E$13</f>
        <v>43.245220000000003</v>
      </c>
      <c r="O4231" s="11">
        <f>(J4231*'R$ REAJUSTADO'!$E$16)*'Tabela STJ'!K4231</f>
        <v>0</v>
      </c>
      <c r="P4231" s="205">
        <f t="shared" si="178"/>
        <v>84.825220000000002</v>
      </c>
      <c r="Q4231" s="201" t="s">
        <v>5172</v>
      </c>
    </row>
    <row r="4232" spans="1:17">
      <c r="A4232" s="119" t="s">
        <v>4334</v>
      </c>
      <c r="B4232" s="6" t="s">
        <v>4491</v>
      </c>
      <c r="C4232" s="131" t="s">
        <v>9431</v>
      </c>
      <c r="D4232" s="132" t="s">
        <v>3640</v>
      </c>
      <c r="E4232" s="8">
        <v>1</v>
      </c>
      <c r="F4232" s="166" t="s">
        <v>32</v>
      </c>
      <c r="G4232" s="8">
        <v>0.89500000000000002</v>
      </c>
      <c r="H4232" s="12"/>
      <c r="I4232" s="12"/>
      <c r="J4232" s="177"/>
      <c r="L4232" s="188">
        <f>VLOOKUP('Tabela STJ'!$F$5:$F$5098,'R$ REAJUSTADO'!$A$2:$B$44,2,FALSE)</f>
        <v>41.58</v>
      </c>
      <c r="M4232" s="51">
        <f t="shared" si="179"/>
        <v>41.58</v>
      </c>
      <c r="N4232" s="52">
        <f>G4232*'R$ REAJUSTADO'!$E$13</f>
        <v>14.266299999999999</v>
      </c>
      <c r="O4232" s="11">
        <f>(J4232*'R$ REAJUSTADO'!$E$16)*'Tabela STJ'!K4232</f>
        <v>0</v>
      </c>
      <c r="P4232" s="205">
        <f t="shared" si="178"/>
        <v>55.846299999999999</v>
      </c>
      <c r="Q4232" s="201" t="s">
        <v>5172</v>
      </c>
    </row>
    <row r="4233" spans="1:17">
      <c r="A4233" s="119" t="s">
        <v>4334</v>
      </c>
      <c r="B4233" s="6" t="s">
        <v>4491</v>
      </c>
      <c r="C4233" s="131" t="s">
        <v>9432</v>
      </c>
      <c r="D4233" s="132" t="s">
        <v>3641</v>
      </c>
      <c r="E4233" s="8">
        <v>1</v>
      </c>
      <c r="F4233" s="166" t="s">
        <v>32</v>
      </c>
      <c r="G4233" s="8">
        <v>0.89500000000000002</v>
      </c>
      <c r="H4233" s="12"/>
      <c r="I4233" s="12"/>
      <c r="J4233" s="177"/>
      <c r="L4233" s="188">
        <f>VLOOKUP('Tabela STJ'!$F$5:$F$5098,'R$ REAJUSTADO'!$A$2:$B$44,2,FALSE)</f>
        <v>41.58</v>
      </c>
      <c r="M4233" s="51">
        <f t="shared" si="179"/>
        <v>41.58</v>
      </c>
      <c r="N4233" s="52">
        <f>G4233*'R$ REAJUSTADO'!$E$13</f>
        <v>14.266299999999999</v>
      </c>
      <c r="O4233" s="11">
        <f>(J4233*'R$ REAJUSTADO'!$E$16)*'Tabela STJ'!K4233</f>
        <v>0</v>
      </c>
      <c r="P4233" s="205">
        <f t="shared" si="178"/>
        <v>55.846299999999999</v>
      </c>
      <c r="Q4233" s="201" t="s">
        <v>5172</v>
      </c>
    </row>
    <row r="4234" spans="1:17">
      <c r="A4234" s="119" t="s">
        <v>4334</v>
      </c>
      <c r="B4234" s="6" t="s">
        <v>4491</v>
      </c>
      <c r="C4234" s="131" t="s">
        <v>9433</v>
      </c>
      <c r="D4234" s="132" t="s">
        <v>3642</v>
      </c>
      <c r="E4234" s="8">
        <v>1</v>
      </c>
      <c r="F4234" s="166" t="s">
        <v>32</v>
      </c>
      <c r="G4234" s="8">
        <v>0.89500000000000002</v>
      </c>
      <c r="H4234" s="12"/>
      <c r="I4234" s="12"/>
      <c r="J4234" s="177"/>
      <c r="L4234" s="188">
        <f>VLOOKUP('Tabela STJ'!$F$5:$F$5098,'R$ REAJUSTADO'!$A$2:$B$44,2,FALSE)</f>
        <v>41.58</v>
      </c>
      <c r="M4234" s="51">
        <f t="shared" si="179"/>
        <v>41.58</v>
      </c>
      <c r="N4234" s="52">
        <f>G4234*'R$ REAJUSTADO'!$E$13</f>
        <v>14.266299999999999</v>
      </c>
      <c r="O4234" s="11">
        <f>(J4234*'R$ REAJUSTADO'!$E$16)*'Tabela STJ'!K4234</f>
        <v>0</v>
      </c>
      <c r="P4234" s="205">
        <f t="shared" si="178"/>
        <v>55.846299999999999</v>
      </c>
      <c r="Q4234" s="201" t="s">
        <v>5172</v>
      </c>
    </row>
    <row r="4235" spans="1:17" s="26" customFormat="1" ht="31.5">
      <c r="A4235" s="273" t="s">
        <v>5521</v>
      </c>
      <c r="B4235" s="273"/>
      <c r="C4235" s="273"/>
      <c r="D4235" s="273"/>
      <c r="E4235" s="273"/>
      <c r="F4235" s="273"/>
      <c r="G4235" s="273"/>
      <c r="H4235" s="273"/>
      <c r="I4235" s="273"/>
      <c r="J4235" s="273"/>
      <c r="K4235" s="273"/>
      <c r="L4235" s="273"/>
      <c r="M4235" s="273"/>
      <c r="N4235" s="273"/>
      <c r="O4235" s="273"/>
      <c r="P4235" s="273"/>
      <c r="Q4235" s="273"/>
    </row>
    <row r="4236" spans="1:17">
      <c r="A4236" s="119" t="s">
        <v>4334</v>
      </c>
      <c r="B4236" s="6" t="s">
        <v>4492</v>
      </c>
      <c r="C4236" s="131" t="s">
        <v>9434</v>
      </c>
      <c r="D4236" s="132" t="s">
        <v>3643</v>
      </c>
      <c r="E4236" s="8">
        <v>1</v>
      </c>
      <c r="F4236" s="166" t="s">
        <v>50</v>
      </c>
      <c r="G4236" s="8">
        <v>13.643000000000001</v>
      </c>
      <c r="H4236" s="12"/>
      <c r="I4236" s="12"/>
      <c r="J4236" s="177">
        <v>0.95</v>
      </c>
      <c r="K4236" s="10">
        <v>1</v>
      </c>
      <c r="L4236" s="188">
        <f>VLOOKUP('Tabela STJ'!$F$5:$F$5098,'R$ REAJUSTADO'!$A$2:$B$44,2,FALSE)</f>
        <v>88.7</v>
      </c>
      <c r="M4236" s="51">
        <f t="shared" si="179"/>
        <v>88.7</v>
      </c>
      <c r="N4236" s="52">
        <f>G4236*'R$ REAJUSTADO'!$E$13</f>
        <v>217.46942000000001</v>
      </c>
      <c r="O4236" s="11">
        <f>(J4236*'R$ REAJUSTADO'!$E$16)*'Tabela STJ'!K4236</f>
        <v>30.010499999999997</v>
      </c>
      <c r="P4236" s="205">
        <f t="shared" si="178"/>
        <v>336.17991999999998</v>
      </c>
      <c r="Q4236" s="201" t="s">
        <v>5172</v>
      </c>
    </row>
    <row r="4237" spans="1:17">
      <c r="A4237" s="119" t="s">
        <v>4334</v>
      </c>
      <c r="B4237" s="6" t="s">
        <v>4492</v>
      </c>
      <c r="C4237" s="131" t="s">
        <v>9435</v>
      </c>
      <c r="D4237" s="132" t="s">
        <v>3644</v>
      </c>
      <c r="E4237" s="8">
        <v>1</v>
      </c>
      <c r="F4237" s="166" t="s">
        <v>32</v>
      </c>
      <c r="G4237" s="8">
        <v>3.419</v>
      </c>
      <c r="H4237" s="12"/>
      <c r="I4237" s="12"/>
      <c r="J4237" s="177">
        <v>0.38</v>
      </c>
      <c r="K4237" s="10">
        <v>1</v>
      </c>
      <c r="L4237" s="188">
        <f>VLOOKUP('Tabela STJ'!$F$5:$F$5098,'R$ REAJUSTADO'!$A$2:$B$44,2,FALSE)</f>
        <v>41.58</v>
      </c>
      <c r="M4237" s="51">
        <f t="shared" si="179"/>
        <v>41.58</v>
      </c>
      <c r="N4237" s="52">
        <f>G4237*'R$ REAJUSTADO'!$E$13</f>
        <v>54.498860000000001</v>
      </c>
      <c r="O4237" s="11">
        <f>(J4237*'R$ REAJUSTADO'!$E$16)*'Tabela STJ'!K4237</f>
        <v>12.004200000000001</v>
      </c>
      <c r="P4237" s="205">
        <f t="shared" si="178"/>
        <v>108.08305999999999</v>
      </c>
      <c r="Q4237" s="201" t="s">
        <v>5172</v>
      </c>
    </row>
    <row r="4238" spans="1:17" s="26" customFormat="1" ht="31.5">
      <c r="A4238" s="273" t="s">
        <v>5522</v>
      </c>
      <c r="B4238" s="273"/>
      <c r="C4238" s="273"/>
      <c r="D4238" s="273"/>
      <c r="E4238" s="273"/>
      <c r="F4238" s="273"/>
      <c r="G4238" s="273"/>
      <c r="H4238" s="273"/>
      <c r="I4238" s="273"/>
      <c r="J4238" s="273"/>
      <c r="K4238" s="273"/>
      <c r="L4238" s="273"/>
      <c r="M4238" s="273"/>
      <c r="N4238" s="273"/>
      <c r="O4238" s="273"/>
      <c r="P4238" s="273"/>
      <c r="Q4238" s="273"/>
    </row>
    <row r="4239" spans="1:17">
      <c r="A4239" s="119" t="s">
        <v>4334</v>
      </c>
      <c r="B4239" s="6" t="s">
        <v>4493</v>
      </c>
      <c r="C4239" s="131" t="s">
        <v>9436</v>
      </c>
      <c r="D4239" s="132" t="s">
        <v>3645</v>
      </c>
      <c r="E4239" s="8">
        <v>1</v>
      </c>
      <c r="F4239" s="166" t="s">
        <v>17</v>
      </c>
      <c r="G4239" s="8">
        <v>9.2360000000000007</v>
      </c>
      <c r="H4239" s="12"/>
      <c r="I4239" s="12"/>
      <c r="J4239" s="177">
        <v>0.56999999999999995</v>
      </c>
      <c r="K4239" s="10">
        <v>1</v>
      </c>
      <c r="L4239" s="188">
        <f>VLOOKUP('Tabela STJ'!$F$5:$F$5098,'R$ REAJUSTADO'!$A$2:$B$44,2,FALSE)</f>
        <v>55.45</v>
      </c>
      <c r="M4239" s="51">
        <f t="shared" si="179"/>
        <v>55.45</v>
      </c>
      <c r="N4239" s="52">
        <f>G4239*'R$ REAJUSTADO'!$E$13</f>
        <v>147.22184000000001</v>
      </c>
      <c r="O4239" s="11">
        <f>(J4239*'R$ REAJUSTADO'!$E$16)*'Tabela STJ'!K4239</f>
        <v>18.0063</v>
      </c>
      <c r="P4239" s="205">
        <f t="shared" si="178"/>
        <v>220.67814000000004</v>
      </c>
      <c r="Q4239" s="201" t="s">
        <v>5172</v>
      </c>
    </row>
    <row r="4240" spans="1:17">
      <c r="A4240" s="119" t="s">
        <v>4334</v>
      </c>
      <c r="B4240" s="6" t="s">
        <v>4493</v>
      </c>
      <c r="C4240" s="131" t="s">
        <v>9437</v>
      </c>
      <c r="D4240" s="132" t="s">
        <v>3646</v>
      </c>
      <c r="E4240" s="8">
        <v>1</v>
      </c>
      <c r="F4240" s="166" t="s">
        <v>2</v>
      </c>
      <c r="G4240" s="8">
        <v>53.015999999999998</v>
      </c>
      <c r="H4240" s="12"/>
      <c r="I4240" s="12"/>
      <c r="J4240" s="177">
        <v>0.56999999999999995</v>
      </c>
      <c r="K4240" s="10">
        <v>1</v>
      </c>
      <c r="L4240" s="188">
        <f>VLOOKUP('Tabela STJ'!$F$5:$F$5098,'R$ REAJUSTADO'!$A$2:$B$44,2,FALSE)</f>
        <v>177.38</v>
      </c>
      <c r="M4240" s="51">
        <f t="shared" si="179"/>
        <v>177.38</v>
      </c>
      <c r="N4240" s="52">
        <f>G4240*'R$ REAJUSTADO'!$E$13</f>
        <v>845.07503999999994</v>
      </c>
      <c r="O4240" s="11">
        <f>(J4240*'R$ REAJUSTADO'!$E$16)*'Tabela STJ'!K4240</f>
        <v>18.0063</v>
      </c>
      <c r="P4240" s="205">
        <f t="shared" si="178"/>
        <v>1040.4613399999998</v>
      </c>
      <c r="Q4240" s="201" t="s">
        <v>5172</v>
      </c>
    </row>
    <row r="4241" spans="1:17">
      <c r="A4241" s="119" t="s">
        <v>4334</v>
      </c>
      <c r="B4241" s="6" t="s">
        <v>4493</v>
      </c>
      <c r="C4241" s="131" t="s">
        <v>9438</v>
      </c>
      <c r="D4241" s="132" t="s">
        <v>3647</v>
      </c>
      <c r="E4241" s="8">
        <v>1</v>
      </c>
      <c r="F4241" s="166" t="s">
        <v>30</v>
      </c>
      <c r="G4241" s="8">
        <v>13.997</v>
      </c>
      <c r="H4241" s="12"/>
      <c r="I4241" s="12"/>
      <c r="J4241" s="177">
        <v>0.56999999999999995</v>
      </c>
      <c r="K4241" s="10">
        <v>1</v>
      </c>
      <c r="L4241" s="188">
        <f>VLOOKUP('Tabela STJ'!$F$5:$F$5098,'R$ REAJUSTADO'!$A$2:$B$44,2,FALSE)</f>
        <v>155.22</v>
      </c>
      <c r="M4241" s="51">
        <f t="shared" si="179"/>
        <v>155.22</v>
      </c>
      <c r="N4241" s="52">
        <f>G4241*'R$ REAJUSTADO'!$E$13</f>
        <v>223.11218</v>
      </c>
      <c r="O4241" s="11">
        <f>(J4241*'R$ REAJUSTADO'!$E$16)*'Tabela STJ'!K4241</f>
        <v>18.0063</v>
      </c>
      <c r="P4241" s="205">
        <f t="shared" si="178"/>
        <v>396.33848</v>
      </c>
      <c r="Q4241" s="201" t="s">
        <v>5172</v>
      </c>
    </row>
    <row r="4242" spans="1:17">
      <c r="A4242" s="119" t="s">
        <v>4334</v>
      </c>
      <c r="B4242" s="6" t="s">
        <v>4493</v>
      </c>
      <c r="C4242" s="131" t="s">
        <v>9439</v>
      </c>
      <c r="D4242" s="132" t="s">
        <v>3648</v>
      </c>
      <c r="E4242" s="8">
        <v>1</v>
      </c>
      <c r="F4242" s="166" t="s">
        <v>30</v>
      </c>
      <c r="G4242" s="8">
        <v>32.534999999999997</v>
      </c>
      <c r="H4242" s="12"/>
      <c r="I4242" s="12"/>
      <c r="J4242" s="177">
        <v>0.95</v>
      </c>
      <c r="K4242" s="10">
        <v>1</v>
      </c>
      <c r="L4242" s="188">
        <f>VLOOKUP('Tabela STJ'!$F$5:$F$5098,'R$ REAJUSTADO'!$A$2:$B$44,2,FALSE)</f>
        <v>155.22</v>
      </c>
      <c r="M4242" s="51">
        <f t="shared" si="179"/>
        <v>155.22</v>
      </c>
      <c r="N4242" s="52">
        <f>G4242*'R$ REAJUSTADO'!$E$13</f>
        <v>518.60789999999997</v>
      </c>
      <c r="O4242" s="11">
        <f>(J4242*'R$ REAJUSTADO'!$E$16)*'Tabela STJ'!K4242</f>
        <v>30.010499999999997</v>
      </c>
      <c r="P4242" s="205">
        <f t="shared" si="178"/>
        <v>703.83839999999998</v>
      </c>
      <c r="Q4242" s="201" t="s">
        <v>5172</v>
      </c>
    </row>
    <row r="4243" spans="1:17">
      <c r="A4243" s="119" t="s">
        <v>4334</v>
      </c>
      <c r="B4243" s="6" t="s">
        <v>4493</v>
      </c>
      <c r="C4243" s="131" t="s">
        <v>9440</v>
      </c>
      <c r="D4243" s="132" t="s">
        <v>3649</v>
      </c>
      <c r="E4243" s="8">
        <v>1</v>
      </c>
      <c r="F4243" s="166" t="s">
        <v>30</v>
      </c>
      <c r="G4243" s="8">
        <v>32.534999999999997</v>
      </c>
      <c r="H4243" s="12"/>
      <c r="I4243" s="12"/>
      <c r="J4243" s="177">
        <v>0.95</v>
      </c>
      <c r="K4243" s="10">
        <v>1</v>
      </c>
      <c r="L4243" s="188">
        <f>VLOOKUP('Tabela STJ'!$F$5:$F$5098,'R$ REAJUSTADO'!$A$2:$B$44,2,FALSE)</f>
        <v>155.22</v>
      </c>
      <c r="M4243" s="51">
        <f t="shared" si="179"/>
        <v>155.22</v>
      </c>
      <c r="N4243" s="52">
        <f>G4243*'R$ REAJUSTADO'!$E$13</f>
        <v>518.60789999999997</v>
      </c>
      <c r="O4243" s="11">
        <f>(J4243*'R$ REAJUSTADO'!$E$16)*'Tabela STJ'!K4243</f>
        <v>30.010499999999997</v>
      </c>
      <c r="P4243" s="205">
        <f t="shared" si="178"/>
        <v>703.83839999999998</v>
      </c>
      <c r="Q4243" s="201" t="s">
        <v>5172</v>
      </c>
    </row>
    <row r="4244" spans="1:17">
      <c r="A4244" s="119" t="s">
        <v>4334</v>
      </c>
      <c r="B4244" s="6" t="s">
        <v>4493</v>
      </c>
      <c r="C4244" s="131" t="s">
        <v>9441</v>
      </c>
      <c r="D4244" s="132" t="s">
        <v>3650</v>
      </c>
      <c r="E4244" s="8">
        <v>1</v>
      </c>
      <c r="F4244" s="166" t="s">
        <v>32</v>
      </c>
      <c r="G4244" s="8">
        <v>4.2960000000000003</v>
      </c>
      <c r="H4244" s="12"/>
      <c r="I4244" s="12"/>
      <c r="J4244" s="177">
        <v>0.38</v>
      </c>
      <c r="K4244" s="10">
        <v>1</v>
      </c>
      <c r="L4244" s="188">
        <f>VLOOKUP('Tabela STJ'!$F$5:$F$5098,'R$ REAJUSTADO'!$A$2:$B$44,2,FALSE)</f>
        <v>41.58</v>
      </c>
      <c r="M4244" s="51">
        <f t="shared" si="179"/>
        <v>41.58</v>
      </c>
      <c r="N4244" s="52">
        <f>G4244*'R$ REAJUSTADO'!$E$13</f>
        <v>68.47824</v>
      </c>
      <c r="O4244" s="11">
        <f>(J4244*'R$ REAJUSTADO'!$E$16)*'Tabela STJ'!K4244</f>
        <v>12.004200000000001</v>
      </c>
      <c r="P4244" s="205">
        <f t="shared" si="178"/>
        <v>122.06244</v>
      </c>
      <c r="Q4244" s="201" t="s">
        <v>5172</v>
      </c>
    </row>
    <row r="4245" spans="1:17">
      <c r="A4245" s="119" t="s">
        <v>4334</v>
      </c>
      <c r="B4245" s="6" t="s">
        <v>4493</v>
      </c>
      <c r="C4245" s="131" t="s">
        <v>9442</v>
      </c>
      <c r="D4245" s="132" t="s">
        <v>3651</v>
      </c>
      <c r="E4245" s="8">
        <v>1</v>
      </c>
      <c r="F4245" s="166" t="s">
        <v>30</v>
      </c>
      <c r="G4245" s="8">
        <v>14.087</v>
      </c>
      <c r="H4245" s="12"/>
      <c r="I4245" s="12"/>
      <c r="J4245" s="177">
        <v>0.95</v>
      </c>
      <c r="K4245" s="10">
        <v>1</v>
      </c>
      <c r="L4245" s="188">
        <f>VLOOKUP('Tabela STJ'!$F$5:$F$5098,'R$ REAJUSTADO'!$A$2:$B$44,2,FALSE)</f>
        <v>155.22</v>
      </c>
      <c r="M4245" s="51">
        <f t="shared" si="179"/>
        <v>155.22</v>
      </c>
      <c r="N4245" s="52">
        <f>G4245*'R$ REAJUSTADO'!$E$13</f>
        <v>224.54677999999998</v>
      </c>
      <c r="O4245" s="11">
        <f>(J4245*'R$ REAJUSTADO'!$E$16)*'Tabela STJ'!K4245</f>
        <v>30.010499999999997</v>
      </c>
      <c r="P4245" s="205">
        <f t="shared" si="178"/>
        <v>409.77727999999996</v>
      </c>
      <c r="Q4245" s="201" t="s">
        <v>5172</v>
      </c>
    </row>
    <row r="4246" spans="1:17">
      <c r="A4246" s="119" t="s">
        <v>4334</v>
      </c>
      <c r="B4246" s="6" t="s">
        <v>4493</v>
      </c>
      <c r="C4246" s="131" t="s">
        <v>9443</v>
      </c>
      <c r="D4246" s="132" t="s">
        <v>3652</v>
      </c>
      <c r="E4246" s="8">
        <v>1</v>
      </c>
      <c r="F4246" s="166" t="s">
        <v>30</v>
      </c>
      <c r="G4246" s="8">
        <v>14.087</v>
      </c>
      <c r="H4246" s="12"/>
      <c r="I4246" s="12"/>
      <c r="J4246" s="177">
        <v>0.95</v>
      </c>
      <c r="K4246" s="10">
        <v>1</v>
      </c>
      <c r="L4246" s="188">
        <f>VLOOKUP('Tabela STJ'!$F$5:$F$5098,'R$ REAJUSTADO'!$A$2:$B$44,2,FALSE)</f>
        <v>155.22</v>
      </c>
      <c r="M4246" s="51">
        <f t="shared" si="179"/>
        <v>155.22</v>
      </c>
      <c r="N4246" s="52">
        <f>G4246*'R$ REAJUSTADO'!$E$13</f>
        <v>224.54677999999998</v>
      </c>
      <c r="O4246" s="11">
        <f>(J4246*'R$ REAJUSTADO'!$E$16)*'Tabela STJ'!K4246</f>
        <v>30.010499999999997</v>
      </c>
      <c r="P4246" s="205">
        <f t="shared" si="178"/>
        <v>409.77727999999996</v>
      </c>
      <c r="Q4246" s="201" t="s">
        <v>5172</v>
      </c>
    </row>
    <row r="4247" spans="1:17" s="26" customFormat="1" ht="31.5">
      <c r="A4247" s="273" t="s">
        <v>5523</v>
      </c>
      <c r="B4247" s="273"/>
      <c r="C4247" s="273"/>
      <c r="D4247" s="273"/>
      <c r="E4247" s="273"/>
      <c r="F4247" s="273"/>
      <c r="G4247" s="273"/>
      <c r="H4247" s="273"/>
      <c r="I4247" s="273"/>
      <c r="J4247" s="273"/>
      <c r="K4247" s="273"/>
      <c r="L4247" s="273"/>
      <c r="M4247" s="273"/>
      <c r="N4247" s="273"/>
      <c r="O4247" s="273"/>
      <c r="P4247" s="273"/>
      <c r="Q4247" s="273"/>
    </row>
    <row r="4248" spans="1:17">
      <c r="A4248" s="119" t="s">
        <v>4334</v>
      </c>
      <c r="B4248" s="6" t="s">
        <v>4494</v>
      </c>
      <c r="C4248" s="131" t="s">
        <v>9444</v>
      </c>
      <c r="D4248" s="132" t="s">
        <v>3653</v>
      </c>
      <c r="E4248" s="8">
        <v>1</v>
      </c>
      <c r="F4248" s="166" t="s">
        <v>1</v>
      </c>
      <c r="G4248" s="8">
        <v>18.48</v>
      </c>
      <c r="H4248" s="12"/>
      <c r="I4248" s="12"/>
      <c r="J4248" s="177">
        <v>0.95</v>
      </c>
      <c r="K4248" s="10">
        <v>1</v>
      </c>
      <c r="L4248" s="188">
        <f>VLOOKUP('Tabela STJ'!$F$5:$F$5098,'R$ REAJUSTADO'!$A$2:$B$44,2,FALSE)</f>
        <v>121.96</v>
      </c>
      <c r="M4248" s="51">
        <f t="shared" si="179"/>
        <v>121.96</v>
      </c>
      <c r="N4248" s="52">
        <f>G4248*'R$ REAJUSTADO'!$E$13</f>
        <v>294.57119999999998</v>
      </c>
      <c r="O4248" s="11">
        <f>(J4248*'R$ REAJUSTADO'!$E$16)*'Tabela STJ'!K4248</f>
        <v>30.010499999999997</v>
      </c>
      <c r="P4248" s="205">
        <f t="shared" si="178"/>
        <v>446.54169999999993</v>
      </c>
      <c r="Q4248" s="201" t="s">
        <v>5172</v>
      </c>
    </row>
    <row r="4249" spans="1:17">
      <c r="A4249" s="119" t="s">
        <v>4334</v>
      </c>
      <c r="B4249" s="6" t="s">
        <v>4494</v>
      </c>
      <c r="C4249" s="131" t="s">
        <v>9445</v>
      </c>
      <c r="D4249" s="132" t="s">
        <v>3654</v>
      </c>
      <c r="E4249" s="8">
        <v>1</v>
      </c>
      <c r="F4249" s="166" t="s">
        <v>1</v>
      </c>
      <c r="G4249" s="8">
        <v>22.812999999999999</v>
      </c>
      <c r="H4249" s="12"/>
      <c r="I4249" s="12"/>
      <c r="J4249" s="177">
        <v>0.95</v>
      </c>
      <c r="K4249" s="10">
        <v>1</v>
      </c>
      <c r="L4249" s="188">
        <f>VLOOKUP('Tabela STJ'!$F$5:$F$5098,'R$ REAJUSTADO'!$A$2:$B$44,2,FALSE)</f>
        <v>121.96</v>
      </c>
      <c r="M4249" s="51">
        <f t="shared" si="179"/>
        <v>121.96</v>
      </c>
      <c r="N4249" s="52">
        <f>G4249*'R$ REAJUSTADO'!$E$13</f>
        <v>363.63921999999997</v>
      </c>
      <c r="O4249" s="11">
        <f>(J4249*'R$ REAJUSTADO'!$E$16)*'Tabela STJ'!K4249</f>
        <v>30.010499999999997</v>
      </c>
      <c r="P4249" s="205">
        <f t="shared" si="178"/>
        <v>515.60971999999992</v>
      </c>
      <c r="Q4249" s="201" t="s">
        <v>5172</v>
      </c>
    </row>
    <row r="4250" spans="1:17">
      <c r="A4250" s="119" t="s">
        <v>4334</v>
      </c>
      <c r="B4250" s="6" t="s">
        <v>4494</v>
      </c>
      <c r="C4250" s="131" t="s">
        <v>9446</v>
      </c>
      <c r="D4250" s="132" t="s">
        <v>3655</v>
      </c>
      <c r="E4250" s="8">
        <v>1</v>
      </c>
      <c r="F4250" s="166" t="s">
        <v>1</v>
      </c>
      <c r="G4250" s="8">
        <v>19.956</v>
      </c>
      <c r="H4250" s="12"/>
      <c r="I4250" s="12"/>
      <c r="J4250" s="177"/>
      <c r="L4250" s="188">
        <f>VLOOKUP('Tabela STJ'!$F$5:$F$5098,'R$ REAJUSTADO'!$A$2:$B$44,2,FALSE)</f>
        <v>121.96</v>
      </c>
      <c r="M4250" s="51">
        <f t="shared" si="179"/>
        <v>121.96</v>
      </c>
      <c r="N4250" s="52">
        <f>G4250*'R$ REAJUSTADO'!$E$13</f>
        <v>318.09863999999999</v>
      </c>
      <c r="O4250" s="11">
        <f>(J4250*'R$ REAJUSTADO'!$E$16)*'Tabela STJ'!K4250</f>
        <v>0</v>
      </c>
      <c r="P4250" s="205">
        <f t="shared" si="178"/>
        <v>440.05863999999997</v>
      </c>
      <c r="Q4250" s="201" t="s">
        <v>5172</v>
      </c>
    </row>
    <row r="4251" spans="1:17">
      <c r="A4251" s="119" t="s">
        <v>4334</v>
      </c>
      <c r="B4251" s="6" t="s">
        <v>4494</v>
      </c>
      <c r="C4251" s="131" t="s">
        <v>9447</v>
      </c>
      <c r="D4251" s="132" t="s">
        <v>3656</v>
      </c>
      <c r="E4251" s="8">
        <v>1</v>
      </c>
      <c r="F4251" s="166" t="s">
        <v>1</v>
      </c>
      <c r="G4251" s="8">
        <v>26.422999999999998</v>
      </c>
      <c r="H4251" s="12"/>
      <c r="I4251" s="12"/>
      <c r="J4251" s="177">
        <v>0.95</v>
      </c>
      <c r="K4251" s="10">
        <v>1</v>
      </c>
      <c r="L4251" s="188">
        <f>VLOOKUP('Tabela STJ'!$F$5:$F$5098,'R$ REAJUSTADO'!$A$2:$B$44,2,FALSE)</f>
        <v>121.96</v>
      </c>
      <c r="M4251" s="51">
        <f t="shared" si="179"/>
        <v>121.96</v>
      </c>
      <c r="N4251" s="52">
        <f>G4251*'R$ REAJUSTADO'!$E$13</f>
        <v>421.18261999999999</v>
      </c>
      <c r="O4251" s="11">
        <f>(J4251*'R$ REAJUSTADO'!$E$16)*'Tabela STJ'!K4251</f>
        <v>30.010499999999997</v>
      </c>
      <c r="P4251" s="205">
        <f t="shared" si="178"/>
        <v>573.15311999999994</v>
      </c>
      <c r="Q4251" s="201" t="s">
        <v>5172</v>
      </c>
    </row>
    <row r="4252" spans="1:17">
      <c r="A4252" s="119" t="s">
        <v>4334</v>
      </c>
      <c r="B4252" s="6" t="s">
        <v>4494</v>
      </c>
      <c r="C4252" s="131" t="s">
        <v>9448</v>
      </c>
      <c r="D4252" s="132" t="s">
        <v>3657</v>
      </c>
      <c r="E4252" s="8">
        <v>1</v>
      </c>
      <c r="F4252" s="166" t="s">
        <v>2</v>
      </c>
      <c r="G4252" s="8">
        <v>53.015999999999998</v>
      </c>
      <c r="H4252" s="12"/>
      <c r="I4252" s="12"/>
      <c r="J4252" s="177">
        <v>0.95</v>
      </c>
      <c r="K4252" s="10">
        <v>1</v>
      </c>
      <c r="L4252" s="188">
        <f>VLOOKUP('Tabela STJ'!$F$5:$F$5098,'R$ REAJUSTADO'!$A$2:$B$44,2,FALSE)</f>
        <v>177.38</v>
      </c>
      <c r="M4252" s="51">
        <f t="shared" si="179"/>
        <v>177.38</v>
      </c>
      <c r="N4252" s="52">
        <f>G4252*'R$ REAJUSTADO'!$E$13</f>
        <v>845.07503999999994</v>
      </c>
      <c r="O4252" s="11">
        <f>(J4252*'R$ REAJUSTADO'!$E$16)*'Tabela STJ'!K4252</f>
        <v>30.010499999999997</v>
      </c>
      <c r="P4252" s="205">
        <f t="shared" si="178"/>
        <v>1052.4655399999999</v>
      </c>
      <c r="Q4252" s="201" t="s">
        <v>5172</v>
      </c>
    </row>
    <row r="4253" spans="1:17">
      <c r="A4253" s="119" t="s">
        <v>4334</v>
      </c>
      <c r="B4253" s="6" t="s">
        <v>4494</v>
      </c>
      <c r="C4253" s="131" t="s">
        <v>9449</v>
      </c>
      <c r="D4253" s="132" t="s">
        <v>3658</v>
      </c>
      <c r="E4253" s="8">
        <v>1</v>
      </c>
      <c r="F4253" s="166" t="s">
        <v>50</v>
      </c>
      <c r="G4253" s="8">
        <v>24.613</v>
      </c>
      <c r="H4253" s="12"/>
      <c r="I4253" s="12"/>
      <c r="J4253" s="177"/>
      <c r="L4253" s="188">
        <f>VLOOKUP('Tabela STJ'!$F$5:$F$5098,'R$ REAJUSTADO'!$A$2:$B$44,2,FALSE)</f>
        <v>88.7</v>
      </c>
      <c r="M4253" s="51">
        <f t="shared" si="179"/>
        <v>88.7</v>
      </c>
      <c r="N4253" s="52">
        <f>G4253*'R$ REAJUSTADO'!$E$13</f>
        <v>392.33121999999997</v>
      </c>
      <c r="O4253" s="11">
        <f>(J4253*'R$ REAJUSTADO'!$E$16)*'Tabela STJ'!K4253</f>
        <v>0</v>
      </c>
      <c r="P4253" s="205">
        <f t="shared" si="178"/>
        <v>481.03121999999996</v>
      </c>
      <c r="Q4253" s="201" t="s">
        <v>5172</v>
      </c>
    </row>
    <row r="4254" spans="1:17">
      <c r="A4254" s="119" t="s">
        <v>4334</v>
      </c>
      <c r="B4254" s="6" t="s">
        <v>4494</v>
      </c>
      <c r="C4254" s="131" t="s">
        <v>9450</v>
      </c>
      <c r="D4254" s="132" t="s">
        <v>3659</v>
      </c>
      <c r="E4254" s="8">
        <v>1</v>
      </c>
      <c r="F4254" s="166" t="s">
        <v>50</v>
      </c>
      <c r="G4254" s="8">
        <v>14.347</v>
      </c>
      <c r="H4254" s="12"/>
      <c r="I4254" s="12"/>
      <c r="J4254" s="177"/>
      <c r="L4254" s="188">
        <f>VLOOKUP('Tabela STJ'!$F$5:$F$5098,'R$ REAJUSTADO'!$A$2:$B$44,2,FALSE)</f>
        <v>88.7</v>
      </c>
      <c r="M4254" s="51">
        <f t="shared" si="179"/>
        <v>88.7</v>
      </c>
      <c r="N4254" s="52">
        <f>G4254*'R$ REAJUSTADO'!$E$13</f>
        <v>228.69117999999997</v>
      </c>
      <c r="O4254" s="11">
        <f>(J4254*'R$ REAJUSTADO'!$E$16)*'Tabela STJ'!K4254</f>
        <v>0</v>
      </c>
      <c r="P4254" s="205">
        <f t="shared" si="178"/>
        <v>317.39117999999996</v>
      </c>
      <c r="Q4254" s="201" t="s">
        <v>5172</v>
      </c>
    </row>
    <row r="4255" spans="1:17">
      <c r="A4255" s="119" t="s">
        <v>4334</v>
      </c>
      <c r="B4255" s="6" t="s">
        <v>4494</v>
      </c>
      <c r="C4255" s="131" t="s">
        <v>9451</v>
      </c>
      <c r="D4255" s="132" t="s">
        <v>3660</v>
      </c>
      <c r="E4255" s="8">
        <v>1</v>
      </c>
      <c r="F4255" s="166" t="s">
        <v>196</v>
      </c>
      <c r="G4255" s="8">
        <v>14.347</v>
      </c>
      <c r="H4255" s="12"/>
      <c r="I4255" s="12"/>
      <c r="J4255" s="177"/>
      <c r="L4255" s="188">
        <f>VLOOKUP('Tabela STJ'!$F$5:$F$5098,'R$ REAJUSTADO'!$A$2:$B$44,2,FALSE)</f>
        <v>353.41</v>
      </c>
      <c r="M4255" s="51">
        <f t="shared" si="179"/>
        <v>353.41</v>
      </c>
      <c r="N4255" s="52">
        <f>G4255*'R$ REAJUSTADO'!$E$13</f>
        <v>228.69117999999997</v>
      </c>
      <c r="O4255" s="11">
        <f>(J4255*'R$ REAJUSTADO'!$E$16)*'Tabela STJ'!K4255</f>
        <v>0</v>
      </c>
      <c r="P4255" s="205">
        <f t="shared" si="178"/>
        <v>582.10118</v>
      </c>
      <c r="Q4255" s="201" t="s">
        <v>5172</v>
      </c>
    </row>
    <row r="4256" spans="1:17">
      <c r="A4256" s="119" t="s">
        <v>4334</v>
      </c>
      <c r="B4256" s="6" t="s">
        <v>4494</v>
      </c>
      <c r="C4256" s="131" t="s">
        <v>9452</v>
      </c>
      <c r="D4256" s="132" t="s">
        <v>3661</v>
      </c>
      <c r="E4256" s="8">
        <v>1</v>
      </c>
      <c r="F4256" s="166" t="s">
        <v>196</v>
      </c>
      <c r="G4256" s="8">
        <v>14.347</v>
      </c>
      <c r="H4256" s="12"/>
      <c r="I4256" s="12"/>
      <c r="J4256" s="177"/>
      <c r="L4256" s="188">
        <f>VLOOKUP('Tabela STJ'!$F$5:$F$5098,'R$ REAJUSTADO'!$A$2:$B$44,2,FALSE)</f>
        <v>353.41</v>
      </c>
      <c r="M4256" s="51">
        <f t="shared" si="179"/>
        <v>353.41</v>
      </c>
      <c r="N4256" s="52">
        <f>G4256*'R$ REAJUSTADO'!$E$13</f>
        <v>228.69117999999997</v>
      </c>
      <c r="O4256" s="11">
        <f>(J4256*'R$ REAJUSTADO'!$E$16)*'Tabela STJ'!K4256</f>
        <v>0</v>
      </c>
      <c r="P4256" s="205">
        <f t="shared" si="178"/>
        <v>582.10118</v>
      </c>
      <c r="Q4256" s="201" t="s">
        <v>5172</v>
      </c>
    </row>
    <row r="4257" spans="1:17">
      <c r="A4257" s="119" t="s">
        <v>4334</v>
      </c>
      <c r="B4257" s="6" t="s">
        <v>4494</v>
      </c>
      <c r="C4257" s="131" t="s">
        <v>9453</v>
      </c>
      <c r="D4257" s="132" t="s">
        <v>3662</v>
      </c>
      <c r="E4257" s="8">
        <v>1</v>
      </c>
      <c r="F4257" s="166" t="s">
        <v>50</v>
      </c>
      <c r="G4257" s="8">
        <v>7.8769999999999998</v>
      </c>
      <c r="H4257" s="12"/>
      <c r="I4257" s="12"/>
      <c r="J4257" s="177">
        <v>0.56999999999999995</v>
      </c>
      <c r="K4257" s="10">
        <v>1</v>
      </c>
      <c r="L4257" s="188">
        <f>VLOOKUP('Tabela STJ'!$F$5:$F$5098,'R$ REAJUSTADO'!$A$2:$B$44,2,FALSE)</f>
        <v>88.7</v>
      </c>
      <c r="M4257" s="51">
        <f t="shared" si="179"/>
        <v>88.7</v>
      </c>
      <c r="N4257" s="52">
        <f>G4257*'R$ REAJUSTADO'!$E$13</f>
        <v>125.55937999999999</v>
      </c>
      <c r="O4257" s="11">
        <f>(J4257*'R$ REAJUSTADO'!$E$16)*'Tabela STJ'!K4257</f>
        <v>18.0063</v>
      </c>
      <c r="P4257" s="205">
        <f t="shared" si="178"/>
        <v>232.26568</v>
      </c>
      <c r="Q4257" s="201" t="s">
        <v>5172</v>
      </c>
    </row>
    <row r="4258" spans="1:17">
      <c r="A4258" s="119" t="s">
        <v>4334</v>
      </c>
      <c r="B4258" s="6" t="s">
        <v>4494</v>
      </c>
      <c r="C4258" s="131" t="s">
        <v>9454</v>
      </c>
      <c r="D4258" s="132" t="s">
        <v>3664</v>
      </c>
      <c r="E4258" s="8">
        <v>1</v>
      </c>
      <c r="F4258" s="166" t="s">
        <v>11</v>
      </c>
      <c r="G4258" s="8">
        <v>13.608000000000001</v>
      </c>
      <c r="H4258" s="12"/>
      <c r="I4258" s="12"/>
      <c r="J4258" s="177">
        <v>0.56999999999999995</v>
      </c>
      <c r="K4258" s="10">
        <v>1</v>
      </c>
      <c r="L4258" s="188">
        <f>VLOOKUP('Tabela STJ'!$F$5:$F$5098,'R$ REAJUSTADO'!$A$2:$B$44,2,FALSE)</f>
        <v>74.84</v>
      </c>
      <c r="M4258" s="51">
        <f t="shared" si="179"/>
        <v>74.84</v>
      </c>
      <c r="N4258" s="52">
        <f>G4258*'R$ REAJUSTADO'!$E$13</f>
        <v>216.91152</v>
      </c>
      <c r="O4258" s="11">
        <f>(J4258*'R$ REAJUSTADO'!$E$16)*'Tabela STJ'!K4258</f>
        <v>18.0063</v>
      </c>
      <c r="P4258" s="205">
        <f t="shared" si="178"/>
        <v>309.75782000000004</v>
      </c>
      <c r="Q4258" s="201" t="s">
        <v>5172</v>
      </c>
    </row>
    <row r="4259" spans="1:17">
      <c r="A4259" s="119" t="s">
        <v>4334</v>
      </c>
      <c r="B4259" s="6" t="s">
        <v>4494</v>
      </c>
      <c r="C4259" s="131" t="s">
        <v>9455</v>
      </c>
      <c r="D4259" s="132" t="s">
        <v>3663</v>
      </c>
      <c r="E4259" s="8">
        <v>1</v>
      </c>
      <c r="F4259" s="166" t="s">
        <v>196</v>
      </c>
      <c r="G4259" s="8">
        <v>127.4</v>
      </c>
      <c r="H4259" s="12"/>
      <c r="I4259" s="12"/>
      <c r="J4259" s="177">
        <v>2.5</v>
      </c>
      <c r="K4259" s="10">
        <v>1</v>
      </c>
      <c r="L4259" s="188">
        <f>VLOOKUP('Tabela STJ'!$F$5:$F$5098,'R$ REAJUSTADO'!$A$2:$B$44,2,FALSE)</f>
        <v>353.41</v>
      </c>
      <c r="M4259" s="51">
        <f t="shared" si="179"/>
        <v>353.41</v>
      </c>
      <c r="N4259" s="52">
        <f>G4259*'R$ REAJUSTADO'!$E$13</f>
        <v>2030.7560000000001</v>
      </c>
      <c r="O4259" s="11">
        <f>(J4259*'R$ REAJUSTADO'!$E$16)*'Tabela STJ'!K4259</f>
        <v>78.974999999999994</v>
      </c>
      <c r="P4259" s="205">
        <f t="shared" si="178"/>
        <v>2463.1410000000001</v>
      </c>
      <c r="Q4259" s="201" t="s">
        <v>5172</v>
      </c>
    </row>
    <row r="4260" spans="1:17" ht="18.75">
      <c r="A4260" s="274"/>
      <c r="B4260" s="275"/>
      <c r="C4260" s="140" t="s">
        <v>9456</v>
      </c>
      <c r="D4260" s="271" t="s">
        <v>5524</v>
      </c>
      <c r="E4260" s="271"/>
      <c r="F4260" s="271"/>
      <c r="G4260" s="271"/>
      <c r="H4260" s="271"/>
      <c r="I4260" s="271"/>
      <c r="J4260" s="271"/>
      <c r="K4260" s="271"/>
      <c r="L4260" s="271"/>
      <c r="M4260" s="271"/>
      <c r="N4260" s="271"/>
      <c r="O4260" s="271"/>
      <c r="P4260" s="271"/>
      <c r="Q4260" s="271"/>
    </row>
    <row r="4261" spans="1:17" s="26" customFormat="1" ht="31.5">
      <c r="A4261" s="273" t="s">
        <v>5525</v>
      </c>
      <c r="B4261" s="273"/>
      <c r="C4261" s="273"/>
      <c r="D4261" s="273"/>
      <c r="E4261" s="273"/>
      <c r="F4261" s="273"/>
      <c r="G4261" s="273"/>
      <c r="H4261" s="273"/>
      <c r="I4261" s="273"/>
      <c r="J4261" s="273"/>
      <c r="K4261" s="273"/>
      <c r="L4261" s="273"/>
      <c r="M4261" s="273"/>
      <c r="N4261" s="273"/>
      <c r="O4261" s="273"/>
      <c r="P4261" s="273"/>
      <c r="Q4261" s="273"/>
    </row>
    <row r="4262" spans="1:17">
      <c r="A4262" s="119" t="s">
        <v>4334</v>
      </c>
      <c r="B4262" s="6" t="s">
        <v>4495</v>
      </c>
      <c r="C4262" s="131" t="s">
        <v>9457</v>
      </c>
      <c r="D4262" s="132" t="s">
        <v>3665</v>
      </c>
      <c r="E4262" s="8">
        <v>1</v>
      </c>
      <c r="F4262" s="166" t="s">
        <v>17</v>
      </c>
      <c r="G4262" s="8">
        <v>4.79</v>
      </c>
      <c r="H4262" s="12"/>
      <c r="I4262" s="12"/>
      <c r="J4262" s="177">
        <v>0.56999999999999995</v>
      </c>
      <c r="K4262" s="10">
        <v>1</v>
      </c>
      <c r="L4262" s="188">
        <f>VLOOKUP('Tabela STJ'!$F$5:$F$5098,'R$ REAJUSTADO'!$A$2:$B$44,2,FALSE)</f>
        <v>55.45</v>
      </c>
      <c r="M4262" s="51">
        <f t="shared" si="179"/>
        <v>55.45</v>
      </c>
      <c r="N4262" s="52">
        <f>G4262*'R$ REAJUSTADO'!$E$13</f>
        <v>76.352599999999995</v>
      </c>
      <c r="O4262" s="11">
        <f>(J4262*'R$ REAJUSTADO'!$E$16)*'Tabela STJ'!K4262</f>
        <v>18.0063</v>
      </c>
      <c r="P4262" s="205">
        <f t="shared" si="178"/>
        <v>149.80889999999999</v>
      </c>
      <c r="Q4262" s="201" t="s">
        <v>5172</v>
      </c>
    </row>
    <row r="4263" spans="1:17">
      <c r="A4263" s="119" t="s">
        <v>4334</v>
      </c>
      <c r="B4263" s="6" t="s">
        <v>4495</v>
      </c>
      <c r="C4263" s="131" t="s">
        <v>9458</v>
      </c>
      <c r="D4263" s="132" t="s">
        <v>3666</v>
      </c>
      <c r="E4263" s="8">
        <v>1</v>
      </c>
      <c r="F4263" s="166" t="s">
        <v>50</v>
      </c>
      <c r="G4263" s="8">
        <v>10.66</v>
      </c>
      <c r="H4263" s="12"/>
      <c r="I4263" s="12"/>
      <c r="J4263" s="177">
        <v>0.56999999999999995</v>
      </c>
      <c r="K4263" s="10">
        <v>1</v>
      </c>
      <c r="L4263" s="188">
        <f>VLOOKUP('Tabela STJ'!$F$5:$F$5098,'R$ REAJUSTADO'!$A$2:$B$44,2,FALSE)</f>
        <v>88.7</v>
      </c>
      <c r="M4263" s="51">
        <f t="shared" si="179"/>
        <v>88.7</v>
      </c>
      <c r="N4263" s="52">
        <f>G4263*'R$ REAJUSTADO'!$E$13</f>
        <v>169.9204</v>
      </c>
      <c r="O4263" s="11">
        <f>(J4263*'R$ REAJUSTADO'!$E$16)*'Tabela STJ'!K4263</f>
        <v>18.0063</v>
      </c>
      <c r="P4263" s="205">
        <f t="shared" si="178"/>
        <v>276.62670000000003</v>
      </c>
      <c r="Q4263" s="201" t="s">
        <v>5172</v>
      </c>
    </row>
    <row r="4264" spans="1:17">
      <c r="A4264" s="119" t="s">
        <v>4334</v>
      </c>
      <c r="B4264" s="6" t="s">
        <v>4495</v>
      </c>
      <c r="C4264" s="131" t="s">
        <v>9459</v>
      </c>
      <c r="D4264" s="132" t="s">
        <v>3667</v>
      </c>
      <c r="E4264" s="8">
        <v>1</v>
      </c>
      <c r="F4264" s="166" t="s">
        <v>50</v>
      </c>
      <c r="G4264" s="8">
        <v>8.8529999999999998</v>
      </c>
      <c r="H4264" s="12"/>
      <c r="I4264" s="12"/>
      <c r="J4264" s="177">
        <v>0.56999999999999995</v>
      </c>
      <c r="K4264" s="10">
        <v>1</v>
      </c>
      <c r="L4264" s="188">
        <f>VLOOKUP('Tabela STJ'!$F$5:$F$5098,'R$ REAJUSTADO'!$A$2:$B$44,2,FALSE)</f>
        <v>88.7</v>
      </c>
      <c r="M4264" s="51">
        <f t="shared" si="179"/>
        <v>88.7</v>
      </c>
      <c r="N4264" s="52">
        <f>G4264*'R$ REAJUSTADO'!$E$13</f>
        <v>141.11681999999999</v>
      </c>
      <c r="O4264" s="11">
        <f>(J4264*'R$ REAJUSTADO'!$E$16)*'Tabela STJ'!K4264</f>
        <v>18.0063</v>
      </c>
      <c r="P4264" s="205">
        <f t="shared" si="178"/>
        <v>247.82312000000002</v>
      </c>
      <c r="Q4264" s="201" t="s">
        <v>5172</v>
      </c>
    </row>
    <row r="4265" spans="1:17" s="26" customFormat="1" ht="31.5">
      <c r="A4265" s="273" t="s">
        <v>5526</v>
      </c>
      <c r="B4265" s="273"/>
      <c r="C4265" s="273"/>
      <c r="D4265" s="273"/>
      <c r="E4265" s="273"/>
      <c r="F4265" s="273"/>
      <c r="G4265" s="273"/>
      <c r="H4265" s="273"/>
      <c r="I4265" s="273"/>
      <c r="J4265" s="273"/>
      <c r="K4265" s="273"/>
      <c r="L4265" s="273"/>
      <c r="M4265" s="273"/>
      <c r="N4265" s="273"/>
      <c r="O4265" s="273"/>
      <c r="P4265" s="273"/>
      <c r="Q4265" s="273"/>
    </row>
    <row r="4266" spans="1:17">
      <c r="A4266" s="119" t="s">
        <v>4334</v>
      </c>
      <c r="B4266" s="6" t="s">
        <v>4496</v>
      </c>
      <c r="C4266" s="131" t="s">
        <v>9460</v>
      </c>
      <c r="D4266" s="132" t="s">
        <v>4276</v>
      </c>
      <c r="E4266" s="8">
        <v>1</v>
      </c>
      <c r="F4266" s="166" t="s">
        <v>50</v>
      </c>
      <c r="G4266" s="10"/>
      <c r="H4266" s="12"/>
      <c r="I4266" s="12"/>
      <c r="L4266" s="188">
        <f>VLOOKUP('Tabela STJ'!$F$5:$F$5098,'R$ REAJUSTADO'!$A$2:$B$44,2,FALSE)</f>
        <v>88.7</v>
      </c>
      <c r="M4266" s="51">
        <f t="shared" si="179"/>
        <v>88.7</v>
      </c>
      <c r="N4266" s="52">
        <f>G4266*'R$ REAJUSTADO'!$E$13</f>
        <v>0</v>
      </c>
      <c r="O4266" s="11">
        <f>(J4266*'R$ REAJUSTADO'!$E$16)*'Tabela STJ'!K4266</f>
        <v>0</v>
      </c>
      <c r="P4266" s="205">
        <f t="shared" si="178"/>
        <v>88.7</v>
      </c>
      <c r="Q4266" s="201" t="s">
        <v>5172</v>
      </c>
    </row>
    <row r="4267" spans="1:17">
      <c r="A4267" s="119" t="s">
        <v>4334</v>
      </c>
      <c r="B4267" s="6" t="s">
        <v>4496</v>
      </c>
      <c r="C4267" s="131" t="s">
        <v>9461</v>
      </c>
      <c r="D4267" s="132" t="s">
        <v>3668</v>
      </c>
      <c r="E4267" s="8">
        <v>1</v>
      </c>
      <c r="F4267" s="166" t="s">
        <v>47</v>
      </c>
      <c r="G4267" s="8">
        <v>16.085999999999999</v>
      </c>
      <c r="H4267" s="12"/>
      <c r="I4267" s="12"/>
      <c r="J4267" s="184"/>
      <c r="L4267" s="188">
        <f>VLOOKUP('Tabela STJ'!$F$5:$F$5098,'R$ REAJUSTADO'!$A$2:$B$44,2,FALSE)</f>
        <v>282.70999999999998</v>
      </c>
      <c r="M4267" s="51">
        <f t="shared" si="179"/>
        <v>282.70999999999998</v>
      </c>
      <c r="N4267" s="52">
        <f>G4267*'R$ REAJUSTADO'!$E$13</f>
        <v>256.41083999999995</v>
      </c>
      <c r="O4267" s="11">
        <f>(J4267*'R$ REAJUSTADO'!$E$16)*'Tabela STJ'!K4267</f>
        <v>0</v>
      </c>
      <c r="P4267" s="205">
        <f t="shared" si="178"/>
        <v>539.12083999999993</v>
      </c>
      <c r="Q4267" s="201" t="s">
        <v>5172</v>
      </c>
    </row>
    <row r="4268" spans="1:17">
      <c r="A4268" s="119" t="s">
        <v>4334</v>
      </c>
      <c r="B4268" s="6" t="s">
        <v>4496</v>
      </c>
      <c r="C4268" s="131" t="s">
        <v>9462</v>
      </c>
      <c r="D4268" s="132" t="s">
        <v>3669</v>
      </c>
      <c r="E4268" s="8">
        <v>1</v>
      </c>
      <c r="F4268" s="166" t="s">
        <v>30</v>
      </c>
      <c r="G4268" s="8">
        <v>2.173</v>
      </c>
      <c r="H4268" s="12"/>
      <c r="I4268" s="12"/>
      <c r="L4268" s="188">
        <f>VLOOKUP('Tabela STJ'!$F$5:$F$5098,'R$ REAJUSTADO'!$A$2:$B$44,2,FALSE)</f>
        <v>155.22</v>
      </c>
      <c r="M4268" s="51">
        <f t="shared" si="179"/>
        <v>155.22</v>
      </c>
      <c r="N4268" s="52">
        <f>G4268*'R$ REAJUSTADO'!$E$13</f>
        <v>34.637619999999998</v>
      </c>
      <c r="O4268" s="11">
        <f>(J4268*'R$ REAJUSTADO'!$E$16)*'Tabela STJ'!K4268</f>
        <v>0</v>
      </c>
      <c r="P4268" s="205">
        <f t="shared" si="178"/>
        <v>189.85762</v>
      </c>
      <c r="Q4268" s="201" t="s">
        <v>5172</v>
      </c>
    </row>
    <row r="4269" spans="1:17">
      <c r="A4269" s="119" t="s">
        <v>4334</v>
      </c>
      <c r="B4269" s="6" t="s">
        <v>4496</v>
      </c>
      <c r="C4269" s="131" t="s">
        <v>9463</v>
      </c>
      <c r="D4269" s="132" t="s">
        <v>3670</v>
      </c>
      <c r="E4269" s="8">
        <v>1</v>
      </c>
      <c r="F4269" s="166" t="s">
        <v>47</v>
      </c>
      <c r="G4269" s="8">
        <v>21.739000000000001</v>
      </c>
      <c r="H4269" s="12"/>
      <c r="I4269" s="12"/>
      <c r="J4269" s="184"/>
      <c r="L4269" s="188">
        <f>VLOOKUP('Tabela STJ'!$F$5:$F$5098,'R$ REAJUSTADO'!$A$2:$B$44,2,FALSE)</f>
        <v>282.70999999999998</v>
      </c>
      <c r="M4269" s="51">
        <f t="shared" si="179"/>
        <v>282.70999999999998</v>
      </c>
      <c r="N4269" s="52">
        <f>G4269*'R$ REAJUSTADO'!$E$13</f>
        <v>346.51965999999999</v>
      </c>
      <c r="O4269" s="11">
        <f>(J4269*'R$ REAJUSTADO'!$E$16)*'Tabela STJ'!K4269</f>
        <v>0</v>
      </c>
      <c r="P4269" s="205">
        <f t="shared" si="178"/>
        <v>629.22965999999997</v>
      </c>
      <c r="Q4269" s="201" t="s">
        <v>5172</v>
      </c>
    </row>
    <row r="4270" spans="1:17">
      <c r="A4270" s="119" t="s">
        <v>4334</v>
      </c>
      <c r="B4270" s="6" t="s">
        <v>4496</v>
      </c>
      <c r="C4270" s="131" t="s">
        <v>9464</v>
      </c>
      <c r="D4270" s="132" t="s">
        <v>3671</v>
      </c>
      <c r="E4270" s="8">
        <v>1</v>
      </c>
      <c r="F4270" s="166" t="s">
        <v>30</v>
      </c>
      <c r="G4270" s="8">
        <v>3.9129999999999998</v>
      </c>
      <c r="H4270" s="12"/>
      <c r="I4270" s="12"/>
      <c r="J4270" s="184"/>
      <c r="L4270" s="188">
        <f>VLOOKUP('Tabela STJ'!$F$5:$F$5098,'R$ REAJUSTADO'!$A$2:$B$44,2,FALSE)</f>
        <v>155.22</v>
      </c>
      <c r="M4270" s="51">
        <f t="shared" si="179"/>
        <v>155.22</v>
      </c>
      <c r="N4270" s="52">
        <f>G4270*'R$ REAJUSTADO'!$E$13</f>
        <v>62.373219999999996</v>
      </c>
      <c r="O4270" s="11">
        <f>(J4270*'R$ REAJUSTADO'!$E$16)*'Tabela STJ'!K4270</f>
        <v>0</v>
      </c>
      <c r="P4270" s="205">
        <f t="shared" ref="P4270:P4277" si="180">SUM(M4270:O4270)</f>
        <v>217.59322</v>
      </c>
      <c r="Q4270" s="201" t="s">
        <v>5172</v>
      </c>
    </row>
    <row r="4271" spans="1:17">
      <c r="A4271" s="119" t="s">
        <v>4334</v>
      </c>
      <c r="B4271" s="6" t="s">
        <v>4496</v>
      </c>
      <c r="C4271" s="131" t="s">
        <v>9465</v>
      </c>
      <c r="D4271" s="132" t="s">
        <v>3672</v>
      </c>
      <c r="E4271" s="8">
        <v>1</v>
      </c>
      <c r="F4271" s="166" t="s">
        <v>30</v>
      </c>
      <c r="G4271" s="8">
        <v>3.9129999999999998</v>
      </c>
      <c r="H4271" s="12"/>
      <c r="I4271" s="12"/>
      <c r="J4271" s="184"/>
      <c r="L4271" s="188">
        <f>VLOOKUP('Tabela STJ'!$F$5:$F$5098,'R$ REAJUSTADO'!$A$2:$B$44,2,FALSE)</f>
        <v>155.22</v>
      </c>
      <c r="M4271" s="51">
        <f t="shared" si="179"/>
        <v>155.22</v>
      </c>
      <c r="N4271" s="52">
        <f>G4271*'R$ REAJUSTADO'!$E$13</f>
        <v>62.373219999999996</v>
      </c>
      <c r="O4271" s="11">
        <f>(J4271*'R$ REAJUSTADO'!$E$16)*'Tabela STJ'!K4271</f>
        <v>0</v>
      </c>
      <c r="P4271" s="205">
        <f t="shared" si="180"/>
        <v>217.59322</v>
      </c>
      <c r="Q4271" s="201" t="s">
        <v>5172</v>
      </c>
    </row>
    <row r="4272" spans="1:17">
      <c r="A4272" s="119" t="s">
        <v>4334</v>
      </c>
      <c r="B4272" s="6" t="s">
        <v>4496</v>
      </c>
      <c r="C4272" s="131" t="s">
        <v>9466</v>
      </c>
      <c r="D4272" s="132" t="s">
        <v>3673</v>
      </c>
      <c r="E4272" s="8">
        <v>1</v>
      </c>
      <c r="F4272" s="166" t="s">
        <v>30</v>
      </c>
      <c r="G4272" s="8">
        <v>9.4339999999999993</v>
      </c>
      <c r="H4272" s="12"/>
      <c r="I4272" s="12"/>
      <c r="J4272" s="184"/>
      <c r="L4272" s="188">
        <f>VLOOKUP('Tabela STJ'!$F$5:$F$5098,'R$ REAJUSTADO'!$A$2:$B$44,2,FALSE)</f>
        <v>155.22</v>
      </c>
      <c r="M4272" s="51">
        <f t="shared" si="179"/>
        <v>155.22</v>
      </c>
      <c r="N4272" s="52">
        <f>G4272*'R$ REAJUSTADO'!$E$13</f>
        <v>150.37795999999997</v>
      </c>
      <c r="O4272" s="11">
        <f>(J4272*'R$ REAJUSTADO'!$E$16)*'Tabela STJ'!K4272</f>
        <v>0</v>
      </c>
      <c r="P4272" s="205">
        <f t="shared" si="180"/>
        <v>305.59795999999994</v>
      </c>
      <c r="Q4272" s="201" t="s">
        <v>5172</v>
      </c>
    </row>
    <row r="4273" spans="1:17">
      <c r="A4273" s="119" t="s">
        <v>4334</v>
      </c>
      <c r="B4273" s="6" t="s">
        <v>4496</v>
      </c>
      <c r="C4273" s="131" t="s">
        <v>9467</v>
      </c>
      <c r="D4273" s="132" t="s">
        <v>3674</v>
      </c>
      <c r="E4273" s="8">
        <v>1</v>
      </c>
      <c r="F4273" s="166" t="s">
        <v>30</v>
      </c>
      <c r="G4273" s="8">
        <v>9.4339999999999993</v>
      </c>
      <c r="H4273" s="12"/>
      <c r="I4273" s="12"/>
      <c r="J4273" s="184"/>
      <c r="L4273" s="188">
        <f>VLOOKUP('Tabela STJ'!$F$5:$F$5098,'R$ REAJUSTADO'!$A$2:$B$44,2,FALSE)</f>
        <v>155.22</v>
      </c>
      <c r="M4273" s="51">
        <f t="shared" si="179"/>
        <v>155.22</v>
      </c>
      <c r="N4273" s="52">
        <f>G4273*'R$ REAJUSTADO'!$E$13</f>
        <v>150.37795999999997</v>
      </c>
      <c r="O4273" s="11">
        <f>(J4273*'R$ REAJUSTADO'!$E$16)*'Tabela STJ'!K4273</f>
        <v>0</v>
      </c>
      <c r="P4273" s="205">
        <f t="shared" si="180"/>
        <v>305.59795999999994</v>
      </c>
      <c r="Q4273" s="201" t="s">
        <v>5172</v>
      </c>
    </row>
    <row r="4274" spans="1:17">
      <c r="A4274" s="119" t="s">
        <v>4334</v>
      </c>
      <c r="B4274" s="6" t="s">
        <v>4496</v>
      </c>
      <c r="C4274" s="131" t="s">
        <v>9468</v>
      </c>
      <c r="D4274" s="132" t="s">
        <v>3675</v>
      </c>
      <c r="E4274" s="8">
        <v>1</v>
      </c>
      <c r="F4274" s="166" t="s">
        <v>47</v>
      </c>
      <c r="G4274" s="8">
        <v>16.079999999999998</v>
      </c>
      <c r="H4274" s="12"/>
      <c r="I4274" s="12"/>
      <c r="J4274" s="184"/>
      <c r="L4274" s="188">
        <f>VLOOKUP('Tabela STJ'!$F$5:$F$5098,'R$ REAJUSTADO'!$A$2:$B$44,2,FALSE)</f>
        <v>282.70999999999998</v>
      </c>
      <c r="M4274" s="51">
        <f t="shared" si="179"/>
        <v>282.70999999999998</v>
      </c>
      <c r="N4274" s="52">
        <f>G4274*'R$ REAJUSTADO'!$E$13</f>
        <v>256.31519999999995</v>
      </c>
      <c r="O4274" s="11">
        <f>(J4274*'R$ REAJUSTADO'!$E$16)*'Tabela STJ'!K4274</f>
        <v>0</v>
      </c>
      <c r="P4274" s="205">
        <f t="shared" si="180"/>
        <v>539.02519999999993</v>
      </c>
      <c r="Q4274" s="201" t="s">
        <v>5172</v>
      </c>
    </row>
    <row r="4275" spans="1:17" ht="31.5">
      <c r="A4275" s="273" t="s">
        <v>5632</v>
      </c>
      <c r="B4275" s="273"/>
      <c r="C4275" s="273"/>
      <c r="D4275" s="273"/>
      <c r="E4275" s="273"/>
      <c r="F4275" s="273"/>
      <c r="G4275" s="273"/>
      <c r="H4275" s="273"/>
      <c r="I4275" s="273"/>
      <c r="J4275" s="273"/>
      <c r="K4275" s="273"/>
      <c r="L4275" s="273"/>
      <c r="M4275" s="273"/>
      <c r="N4275" s="273"/>
      <c r="O4275" s="273"/>
      <c r="P4275" s="273"/>
      <c r="Q4275" s="273"/>
    </row>
    <row r="4276" spans="1:17">
      <c r="A4276" s="119" t="s">
        <v>4334</v>
      </c>
      <c r="B4276" s="6" t="s">
        <v>4497</v>
      </c>
      <c r="C4276" s="131" t="s">
        <v>9469</v>
      </c>
      <c r="D4276" s="132" t="s">
        <v>3676</v>
      </c>
      <c r="E4276" s="8">
        <v>1</v>
      </c>
      <c r="F4276" s="166" t="s">
        <v>32</v>
      </c>
      <c r="G4276" s="8">
        <v>8.8979999999999997</v>
      </c>
      <c r="H4276" s="12"/>
      <c r="I4276" s="12"/>
      <c r="J4276" s="184"/>
      <c r="L4276" s="188">
        <f>VLOOKUP('Tabela STJ'!$F$5:$F$5098,'R$ REAJUSTADO'!$A$2:$B$44,2,FALSE)</f>
        <v>41.58</v>
      </c>
      <c r="M4276" s="51">
        <f t="shared" si="179"/>
        <v>41.58</v>
      </c>
      <c r="N4276" s="52">
        <f>G4276*'R$ REAJUSTADO'!$E$13</f>
        <v>141.83411999999998</v>
      </c>
      <c r="O4276" s="11">
        <f>(J4276*'R$ REAJUSTADO'!$E$16)*'Tabela STJ'!K4276</f>
        <v>0</v>
      </c>
      <c r="P4276" s="205">
        <f t="shared" si="180"/>
        <v>183.41411999999997</v>
      </c>
      <c r="Q4276" s="201" t="s">
        <v>5172</v>
      </c>
    </row>
    <row r="4277" spans="1:17">
      <c r="A4277" s="119" t="s">
        <v>4334</v>
      </c>
      <c r="B4277" s="6" t="s">
        <v>4497</v>
      </c>
      <c r="C4277" s="131" t="s">
        <v>9470</v>
      </c>
      <c r="D4277" s="132" t="s">
        <v>3677</v>
      </c>
      <c r="E4277" s="8">
        <v>1</v>
      </c>
      <c r="F4277" s="166" t="s">
        <v>1</v>
      </c>
      <c r="G4277" s="8">
        <v>21.913</v>
      </c>
      <c r="H4277" s="12"/>
      <c r="I4277" s="12"/>
      <c r="J4277" s="177">
        <v>0.95</v>
      </c>
      <c r="K4277" s="10">
        <v>1</v>
      </c>
      <c r="L4277" s="188">
        <f>VLOOKUP('Tabela STJ'!$F$5:$F$5098,'R$ REAJUSTADO'!$A$2:$B$44,2,FALSE)</f>
        <v>121.96</v>
      </c>
      <c r="M4277" s="51">
        <f t="shared" si="179"/>
        <v>121.96</v>
      </c>
      <c r="N4277" s="52">
        <f>G4277*'R$ REAJUSTADO'!$E$13</f>
        <v>349.29322000000002</v>
      </c>
      <c r="O4277" s="11">
        <f>(J4277*'R$ REAJUSTADO'!$E$16)*'Tabela STJ'!K4277</f>
        <v>30.010499999999997</v>
      </c>
      <c r="P4277" s="205">
        <f t="shared" si="180"/>
        <v>501.26371999999998</v>
      </c>
      <c r="Q4277" s="201" t="s">
        <v>5172</v>
      </c>
    </row>
    <row r="4278" spans="1:17">
      <c r="A4278" s="126"/>
      <c r="B4278" s="110"/>
      <c r="C4278" s="140"/>
      <c r="D4278" s="143" t="s">
        <v>4857</v>
      </c>
      <c r="E4278" s="33"/>
      <c r="F4278" s="172"/>
      <c r="G4278" s="34"/>
      <c r="H4278" s="33"/>
      <c r="I4278" s="33"/>
      <c r="J4278" s="183"/>
      <c r="K4278" s="35"/>
      <c r="L4278" s="194"/>
      <c r="M4278" s="57"/>
      <c r="N4278" s="60"/>
      <c r="O4278" s="36"/>
      <c r="P4278" s="207"/>
      <c r="Q4278" s="213"/>
    </row>
    <row r="4279" spans="1:17" ht="18.75">
      <c r="A4279" s="126"/>
      <c r="B4279" s="110"/>
      <c r="C4279" s="140"/>
      <c r="D4279" s="271" t="s">
        <v>4858</v>
      </c>
      <c r="E4279" s="271"/>
      <c r="F4279" s="271"/>
      <c r="G4279" s="271"/>
      <c r="H4279" s="271"/>
      <c r="I4279" s="271"/>
      <c r="J4279" s="271"/>
      <c r="K4279" s="271"/>
      <c r="L4279" s="271"/>
      <c r="M4279" s="271"/>
      <c r="N4279" s="271"/>
      <c r="O4279" s="271"/>
      <c r="P4279" s="271"/>
      <c r="Q4279" s="271"/>
    </row>
    <row r="4280" spans="1:17" ht="18.75">
      <c r="A4280" s="126"/>
      <c r="B4280" s="110"/>
      <c r="C4280" s="140" t="s">
        <v>9471</v>
      </c>
      <c r="D4280" s="271" t="s">
        <v>4859</v>
      </c>
      <c r="E4280" s="271"/>
      <c r="F4280" s="271"/>
      <c r="G4280" s="271"/>
      <c r="H4280" s="271"/>
      <c r="I4280" s="271"/>
      <c r="J4280" s="271"/>
      <c r="K4280" s="271"/>
      <c r="L4280" s="271"/>
      <c r="M4280" s="271"/>
      <c r="N4280" s="271"/>
      <c r="O4280" s="271"/>
      <c r="P4280" s="271"/>
      <c r="Q4280" s="271"/>
    </row>
    <row r="4281" spans="1:17" ht="18.75">
      <c r="A4281" s="126"/>
      <c r="B4281" s="110"/>
      <c r="C4281" s="140"/>
      <c r="D4281" s="271" t="s">
        <v>4860</v>
      </c>
      <c r="E4281" s="271"/>
      <c r="F4281" s="271"/>
      <c r="G4281" s="271"/>
      <c r="H4281" s="271"/>
      <c r="I4281" s="271"/>
      <c r="J4281" s="271"/>
      <c r="K4281" s="271"/>
      <c r="L4281" s="271"/>
      <c r="M4281" s="271"/>
      <c r="N4281" s="271"/>
      <c r="O4281" s="271"/>
      <c r="P4281" s="271"/>
      <c r="Q4281" s="271"/>
    </row>
    <row r="4282" spans="1:17">
      <c r="A4282" s="126"/>
      <c r="B4282" s="110"/>
      <c r="C4282" s="140"/>
      <c r="D4282" s="143" t="s">
        <v>4861</v>
      </c>
      <c r="E4282" s="33"/>
      <c r="F4282" s="172"/>
      <c r="G4282" s="34"/>
      <c r="H4282" s="33"/>
      <c r="I4282" s="33"/>
      <c r="J4282" s="183"/>
      <c r="K4282" s="35"/>
      <c r="L4282" s="194"/>
      <c r="M4282" s="57"/>
      <c r="N4282" s="60"/>
      <c r="O4282" s="36"/>
      <c r="P4282" s="207"/>
      <c r="Q4282" s="213"/>
    </row>
    <row r="4283" spans="1:17" ht="18.75">
      <c r="A4283" s="126"/>
      <c r="B4283" s="110"/>
      <c r="C4283" s="140"/>
      <c r="D4283" s="271" t="s">
        <v>4862</v>
      </c>
      <c r="E4283" s="271"/>
      <c r="F4283" s="271"/>
      <c r="G4283" s="271"/>
      <c r="H4283" s="271"/>
      <c r="I4283" s="271"/>
      <c r="J4283" s="271"/>
      <c r="K4283" s="271"/>
      <c r="L4283" s="271"/>
      <c r="M4283" s="271"/>
      <c r="N4283" s="271"/>
      <c r="O4283" s="271"/>
      <c r="P4283" s="271"/>
      <c r="Q4283" s="271"/>
    </row>
    <row r="4284" spans="1:17">
      <c r="A4284" s="126"/>
      <c r="B4284" s="110"/>
      <c r="C4284" s="140"/>
      <c r="D4284" s="143" t="s">
        <v>4863</v>
      </c>
      <c r="E4284" s="33"/>
      <c r="F4284" s="172"/>
      <c r="G4284" s="34"/>
      <c r="H4284" s="33"/>
      <c r="I4284" s="33"/>
      <c r="J4284" s="183"/>
      <c r="K4284" s="35"/>
      <c r="L4284" s="194"/>
      <c r="M4284" s="57"/>
      <c r="N4284" s="60"/>
      <c r="O4284" s="36"/>
      <c r="P4284" s="207"/>
      <c r="Q4284" s="213"/>
    </row>
    <row r="4285" spans="1:17" ht="18.75">
      <c r="A4285" s="126"/>
      <c r="B4285" s="110"/>
      <c r="C4285" s="140"/>
      <c r="D4285" s="271" t="s">
        <v>4864</v>
      </c>
      <c r="E4285" s="271"/>
      <c r="F4285" s="271"/>
      <c r="G4285" s="271"/>
      <c r="H4285" s="271"/>
      <c r="I4285" s="271"/>
      <c r="J4285" s="271"/>
      <c r="K4285" s="271"/>
      <c r="L4285" s="271"/>
      <c r="M4285" s="271"/>
      <c r="N4285" s="271"/>
      <c r="O4285" s="271"/>
      <c r="P4285" s="271"/>
      <c r="Q4285" s="271"/>
    </row>
    <row r="4286" spans="1:17" ht="18.75">
      <c r="A4286" s="126"/>
      <c r="B4286" s="110"/>
      <c r="C4286" s="140"/>
      <c r="D4286" s="271" t="s">
        <v>4865</v>
      </c>
      <c r="E4286" s="271"/>
      <c r="F4286" s="271"/>
      <c r="G4286" s="271"/>
      <c r="H4286" s="271"/>
      <c r="I4286" s="271"/>
      <c r="J4286" s="271"/>
      <c r="K4286" s="271"/>
      <c r="L4286" s="271"/>
      <c r="M4286" s="271"/>
      <c r="N4286" s="271"/>
      <c r="O4286" s="271"/>
      <c r="P4286" s="271"/>
      <c r="Q4286" s="271"/>
    </row>
    <row r="4287" spans="1:17">
      <c r="A4287" s="126"/>
      <c r="B4287" s="110"/>
      <c r="C4287" s="140"/>
      <c r="D4287" s="143" t="s">
        <v>4866</v>
      </c>
      <c r="E4287" s="33"/>
      <c r="F4287" s="172"/>
      <c r="G4287" s="34"/>
      <c r="H4287" s="33"/>
      <c r="I4287" s="33"/>
      <c r="J4287" s="183"/>
      <c r="K4287" s="35"/>
      <c r="L4287" s="194"/>
      <c r="M4287" s="57"/>
      <c r="N4287" s="60"/>
      <c r="O4287" s="36"/>
      <c r="P4287" s="207"/>
      <c r="Q4287" s="213"/>
    </row>
    <row r="4288" spans="1:17" ht="18.75">
      <c r="A4288" s="126"/>
      <c r="B4288" s="110"/>
      <c r="C4288" s="140"/>
      <c r="D4288" s="271" t="s">
        <v>4867</v>
      </c>
      <c r="E4288" s="271"/>
      <c r="F4288" s="271"/>
      <c r="G4288" s="271"/>
      <c r="H4288" s="271"/>
      <c r="I4288" s="271"/>
      <c r="J4288" s="271"/>
      <c r="K4288" s="271"/>
      <c r="L4288" s="271"/>
      <c r="M4288" s="271"/>
      <c r="N4288" s="271"/>
      <c r="O4288" s="271"/>
      <c r="P4288" s="271"/>
      <c r="Q4288" s="271"/>
    </row>
    <row r="4289" spans="1:17" ht="18.75">
      <c r="A4289" s="126"/>
      <c r="B4289" s="110"/>
      <c r="C4289" s="140"/>
      <c r="D4289" s="271" t="s">
        <v>4868</v>
      </c>
      <c r="E4289" s="271"/>
      <c r="F4289" s="271"/>
      <c r="G4289" s="271"/>
      <c r="H4289" s="271"/>
      <c r="I4289" s="271"/>
      <c r="J4289" s="271"/>
      <c r="K4289" s="271"/>
      <c r="L4289" s="271"/>
      <c r="M4289" s="271"/>
      <c r="N4289" s="271"/>
      <c r="O4289" s="271"/>
      <c r="P4289" s="271"/>
      <c r="Q4289" s="271"/>
    </row>
    <row r="4290" spans="1:17">
      <c r="A4290" s="126"/>
      <c r="B4290" s="110"/>
      <c r="C4290" s="140"/>
      <c r="D4290" s="143" t="s">
        <v>4869</v>
      </c>
      <c r="E4290" s="33"/>
      <c r="F4290" s="172"/>
      <c r="G4290" s="34"/>
      <c r="H4290" s="33"/>
      <c r="I4290" s="33"/>
      <c r="J4290" s="183"/>
      <c r="K4290" s="35"/>
      <c r="L4290" s="194"/>
      <c r="M4290" s="57"/>
      <c r="N4290" s="60"/>
      <c r="O4290" s="36"/>
      <c r="P4290" s="207"/>
      <c r="Q4290" s="213"/>
    </row>
    <row r="4291" spans="1:17" ht="18.75">
      <c r="A4291" s="126"/>
      <c r="B4291" s="110"/>
      <c r="C4291" s="140"/>
      <c r="D4291" s="271" t="s">
        <v>4870</v>
      </c>
      <c r="E4291" s="271"/>
      <c r="F4291" s="271"/>
      <c r="G4291" s="271"/>
      <c r="H4291" s="271"/>
      <c r="I4291" s="271"/>
      <c r="J4291" s="271"/>
      <c r="K4291" s="271"/>
      <c r="L4291" s="271"/>
      <c r="M4291" s="271"/>
      <c r="N4291" s="271"/>
      <c r="O4291" s="271"/>
      <c r="P4291" s="271"/>
      <c r="Q4291" s="271"/>
    </row>
    <row r="4292" spans="1:17">
      <c r="A4292" s="126"/>
      <c r="B4292" s="110"/>
      <c r="C4292" s="140"/>
      <c r="D4292" s="143" t="s">
        <v>4871</v>
      </c>
      <c r="E4292" s="33"/>
      <c r="F4292" s="172"/>
      <c r="G4292" s="34"/>
      <c r="H4292" s="33"/>
      <c r="I4292" s="33"/>
      <c r="J4292" s="183"/>
      <c r="K4292" s="35"/>
      <c r="L4292" s="194"/>
      <c r="M4292" s="57"/>
      <c r="N4292" s="60"/>
      <c r="O4292" s="36"/>
      <c r="P4292" s="207"/>
      <c r="Q4292" s="213"/>
    </row>
    <row r="4293" spans="1:17" ht="18.75">
      <c r="A4293" s="126"/>
      <c r="B4293" s="110"/>
      <c r="C4293" s="140"/>
      <c r="D4293" s="271" t="s">
        <v>5527</v>
      </c>
      <c r="E4293" s="271"/>
      <c r="F4293" s="271"/>
      <c r="G4293" s="271"/>
      <c r="H4293" s="271"/>
      <c r="I4293" s="271"/>
      <c r="J4293" s="271"/>
      <c r="K4293" s="271"/>
      <c r="L4293" s="271"/>
      <c r="M4293" s="271"/>
      <c r="N4293" s="271"/>
      <c r="O4293" s="271"/>
      <c r="P4293" s="271"/>
      <c r="Q4293" s="271"/>
    </row>
    <row r="4294" spans="1:17" s="26" customFormat="1" ht="31.5">
      <c r="A4294" s="273" t="s">
        <v>5528</v>
      </c>
      <c r="B4294" s="273"/>
      <c r="C4294" s="273"/>
      <c r="D4294" s="273"/>
      <c r="E4294" s="273"/>
      <c r="F4294" s="273"/>
      <c r="G4294" s="273"/>
      <c r="H4294" s="273"/>
      <c r="I4294" s="273"/>
      <c r="J4294" s="273"/>
      <c r="K4294" s="273"/>
      <c r="L4294" s="273"/>
      <c r="M4294" s="273"/>
      <c r="N4294" s="273"/>
      <c r="O4294" s="273"/>
      <c r="P4294" s="273"/>
      <c r="Q4294" s="273"/>
    </row>
    <row r="4295" spans="1:17" s="12" customFormat="1" ht="38.25">
      <c r="A4295" s="119" t="s">
        <v>4335</v>
      </c>
      <c r="B4295" s="6" t="s">
        <v>4498</v>
      </c>
      <c r="C4295" s="148" t="s">
        <v>9472</v>
      </c>
      <c r="D4295" s="132" t="s">
        <v>3682</v>
      </c>
      <c r="E4295" s="8">
        <v>1</v>
      </c>
      <c r="F4295" s="166" t="s">
        <v>43</v>
      </c>
      <c r="G4295" s="9">
        <v>1.31</v>
      </c>
      <c r="H4295" s="8"/>
      <c r="I4295" s="8"/>
      <c r="J4295" s="177">
        <v>0.14399999999999999</v>
      </c>
      <c r="K4295" s="8">
        <v>2</v>
      </c>
      <c r="L4295" s="188">
        <f>VLOOKUP('Tabela STJ'!$F$5:$F$5098,'R$ REAJUSTADO'!$W$2:$X$44,2,FALSE)</f>
        <v>23.51</v>
      </c>
      <c r="M4295" s="53">
        <f t="shared" ref="M4295:M4314" si="181">L4295*E4295</f>
        <v>23.51</v>
      </c>
      <c r="N4295" s="65">
        <f>G4295*'R$ REAJUSTADO'!$AA$13</f>
        <v>17.711200000000002</v>
      </c>
      <c r="O4295" s="11">
        <f>(J4295*'R$ REAJUSTADO'!$AA$16)</f>
        <v>4.5489599999999992</v>
      </c>
      <c r="P4295" s="205">
        <f t="shared" ref="P4295:P4358" si="182">SUM(M4295:O4295)</f>
        <v>45.770160000000004</v>
      </c>
      <c r="Q4295" s="201" t="s">
        <v>5171</v>
      </c>
    </row>
    <row r="4296" spans="1:17" s="12" customFormat="1" ht="38.25">
      <c r="A4296" s="119" t="s">
        <v>4335</v>
      </c>
      <c r="B4296" s="6" t="s">
        <v>4498</v>
      </c>
      <c r="C4296" s="148" t="s">
        <v>9473</v>
      </c>
      <c r="D4296" s="132" t="s">
        <v>3683</v>
      </c>
      <c r="E4296" s="8">
        <v>1</v>
      </c>
      <c r="F4296" s="166" t="s">
        <v>43</v>
      </c>
      <c r="G4296" s="9">
        <v>1.47</v>
      </c>
      <c r="H4296" s="8"/>
      <c r="I4296" s="8"/>
      <c r="J4296" s="177">
        <v>0.216</v>
      </c>
      <c r="K4296" s="8">
        <v>3</v>
      </c>
      <c r="L4296" s="188">
        <f>VLOOKUP('Tabela STJ'!$F$5:$F$5098,'R$ REAJUSTADO'!$W$2:$X$44,2,FALSE)</f>
        <v>23.51</v>
      </c>
      <c r="M4296" s="53">
        <f t="shared" si="181"/>
        <v>23.51</v>
      </c>
      <c r="N4296" s="65">
        <f>G4296*'R$ REAJUSTADO'!$AA$13</f>
        <v>19.874399999999998</v>
      </c>
      <c r="O4296" s="11">
        <f>(J4296*'R$ REAJUSTADO'!$AA$16)</f>
        <v>6.8234399999999997</v>
      </c>
      <c r="P4296" s="205">
        <f t="shared" si="182"/>
        <v>50.207839999999997</v>
      </c>
      <c r="Q4296" s="201" t="s">
        <v>5171</v>
      </c>
    </row>
    <row r="4297" spans="1:17" s="12" customFormat="1" ht="38.25">
      <c r="A4297" s="119" t="s">
        <v>4335</v>
      </c>
      <c r="B4297" s="6" t="s">
        <v>4498</v>
      </c>
      <c r="C4297" s="148" t="s">
        <v>9474</v>
      </c>
      <c r="D4297" s="132" t="s">
        <v>3684</v>
      </c>
      <c r="E4297" s="8">
        <v>1</v>
      </c>
      <c r="F4297" s="166" t="s">
        <v>32</v>
      </c>
      <c r="G4297" s="9">
        <v>1.58</v>
      </c>
      <c r="H4297" s="8"/>
      <c r="I4297" s="8"/>
      <c r="J4297" s="177">
        <v>0.28799999999999998</v>
      </c>
      <c r="K4297" s="8">
        <v>4</v>
      </c>
      <c r="L4297" s="188">
        <f>VLOOKUP('Tabela STJ'!$F$5:$F$5098,'R$ REAJUSTADO'!$W$2:$X$44,2,FALSE)</f>
        <v>35.270000000000003</v>
      </c>
      <c r="M4297" s="53">
        <f t="shared" si="181"/>
        <v>35.270000000000003</v>
      </c>
      <c r="N4297" s="65">
        <f>G4297*'R$ REAJUSTADO'!$AA$13</f>
        <v>21.361599999999999</v>
      </c>
      <c r="O4297" s="11">
        <f>(J4297*'R$ REAJUSTADO'!$AA$16)</f>
        <v>9.0979199999999985</v>
      </c>
      <c r="P4297" s="205">
        <f t="shared" si="182"/>
        <v>65.729520000000008</v>
      </c>
      <c r="Q4297" s="201" t="s">
        <v>5171</v>
      </c>
    </row>
    <row r="4298" spans="1:17" s="12" customFormat="1" ht="38.25">
      <c r="A4298" s="119" t="s">
        <v>4335</v>
      </c>
      <c r="B4298" s="6" t="s">
        <v>4498</v>
      </c>
      <c r="C4298" s="148" t="s">
        <v>9475</v>
      </c>
      <c r="D4298" s="132" t="s">
        <v>3688</v>
      </c>
      <c r="E4298" s="8">
        <v>1</v>
      </c>
      <c r="F4298" s="166" t="s">
        <v>32</v>
      </c>
      <c r="G4298" s="9">
        <v>1.79</v>
      </c>
      <c r="H4298" s="8"/>
      <c r="I4298" s="8"/>
      <c r="J4298" s="177">
        <v>0.25919999999999999</v>
      </c>
      <c r="K4298" s="8">
        <v>8</v>
      </c>
      <c r="L4298" s="188">
        <f>VLOOKUP('Tabela STJ'!$F$5:$F$5098,'R$ REAJUSTADO'!$W$2:$X$44,2,FALSE)</f>
        <v>35.270000000000003</v>
      </c>
      <c r="M4298" s="53">
        <f t="shared" si="181"/>
        <v>35.270000000000003</v>
      </c>
      <c r="N4298" s="65">
        <f>G4298*'R$ REAJUSTADO'!$AA$13</f>
        <v>24.200800000000001</v>
      </c>
      <c r="O4298" s="11">
        <f>(J4298*'R$ REAJUSTADO'!$AA$16)</f>
        <v>8.188127999999999</v>
      </c>
      <c r="P4298" s="205">
        <f t="shared" si="182"/>
        <v>67.658928000000003</v>
      </c>
      <c r="Q4298" s="201" t="s">
        <v>5171</v>
      </c>
    </row>
    <row r="4299" spans="1:17" s="12" customFormat="1" ht="38.25">
      <c r="A4299" s="119" t="s">
        <v>4335</v>
      </c>
      <c r="B4299" s="6" t="s">
        <v>4498</v>
      </c>
      <c r="C4299" s="148" t="s">
        <v>9476</v>
      </c>
      <c r="D4299" s="132" t="s">
        <v>3687</v>
      </c>
      <c r="E4299" s="8">
        <v>1</v>
      </c>
      <c r="F4299" s="166" t="s">
        <v>43</v>
      </c>
      <c r="G4299" s="9">
        <v>1.58</v>
      </c>
      <c r="H4299" s="8"/>
      <c r="I4299" s="8"/>
      <c r="J4299" s="177">
        <v>0.17280000000000001</v>
      </c>
      <c r="K4299" s="8">
        <v>4</v>
      </c>
      <c r="L4299" s="188">
        <f>VLOOKUP('Tabela STJ'!$F$5:$F$5098,'R$ REAJUSTADO'!$W$2:$X$44,2,FALSE)</f>
        <v>23.51</v>
      </c>
      <c r="M4299" s="53">
        <f t="shared" si="181"/>
        <v>23.51</v>
      </c>
      <c r="N4299" s="65">
        <f>G4299*'R$ REAJUSTADO'!$AA$13</f>
        <v>21.361599999999999</v>
      </c>
      <c r="O4299" s="11">
        <f>(J4299*'R$ REAJUSTADO'!$AA$16)</f>
        <v>5.4587520000000005</v>
      </c>
      <c r="P4299" s="205">
        <f t="shared" si="182"/>
        <v>50.330352000000005</v>
      </c>
      <c r="Q4299" s="201" t="s">
        <v>5171</v>
      </c>
    </row>
    <row r="4300" spans="1:17" s="12" customFormat="1" ht="38.25">
      <c r="A4300" s="119" t="s">
        <v>4335</v>
      </c>
      <c r="B4300" s="6" t="s">
        <v>4498</v>
      </c>
      <c r="C4300" s="148" t="s">
        <v>9477</v>
      </c>
      <c r="D4300" s="132" t="s">
        <v>3694</v>
      </c>
      <c r="E4300" s="8">
        <v>1</v>
      </c>
      <c r="F4300" s="166" t="s">
        <v>43</v>
      </c>
      <c r="G4300" s="9">
        <v>1.47</v>
      </c>
      <c r="H4300" s="8"/>
      <c r="I4300" s="8"/>
      <c r="J4300" s="177">
        <v>0.12959999999999999</v>
      </c>
      <c r="K4300" s="8">
        <v>3</v>
      </c>
      <c r="L4300" s="188">
        <f>VLOOKUP('Tabela STJ'!$F$5:$F$5098,'R$ REAJUSTADO'!$W$2:$X$44,2,FALSE)</f>
        <v>23.51</v>
      </c>
      <c r="M4300" s="53">
        <f t="shared" si="181"/>
        <v>23.51</v>
      </c>
      <c r="N4300" s="65">
        <f>G4300*'R$ REAJUSTADO'!$AA$13</f>
        <v>19.874399999999998</v>
      </c>
      <c r="O4300" s="11">
        <f>(J4300*'R$ REAJUSTADO'!$AA$16)</f>
        <v>4.0940639999999995</v>
      </c>
      <c r="P4300" s="205">
        <f t="shared" si="182"/>
        <v>47.478464000000002</v>
      </c>
      <c r="Q4300" s="201" t="s">
        <v>5171</v>
      </c>
    </row>
    <row r="4301" spans="1:17" s="12" customFormat="1" ht="38.25">
      <c r="A4301" s="119" t="s">
        <v>4335</v>
      </c>
      <c r="B4301" s="6" t="s">
        <v>4498</v>
      </c>
      <c r="C4301" s="148" t="s">
        <v>9478</v>
      </c>
      <c r="D4301" s="132" t="s">
        <v>3695</v>
      </c>
      <c r="E4301" s="8">
        <v>1</v>
      </c>
      <c r="F4301" s="166" t="s">
        <v>43</v>
      </c>
      <c r="G4301" s="9">
        <v>1.34</v>
      </c>
      <c r="H4301" s="8"/>
      <c r="I4301" s="8"/>
      <c r="J4301" s="177">
        <v>0.12959999999999999</v>
      </c>
      <c r="K4301" s="8">
        <v>3</v>
      </c>
      <c r="L4301" s="188">
        <f>VLOOKUP('Tabela STJ'!$F$5:$F$5098,'R$ REAJUSTADO'!$W$2:$X$44,2,FALSE)</f>
        <v>23.51</v>
      </c>
      <c r="M4301" s="53">
        <f t="shared" si="181"/>
        <v>23.51</v>
      </c>
      <c r="N4301" s="65">
        <f>G4301*'R$ REAJUSTADO'!$AA$13</f>
        <v>18.116800000000001</v>
      </c>
      <c r="O4301" s="11">
        <f>(J4301*'R$ REAJUSTADO'!$AA$16)</f>
        <v>4.0940639999999995</v>
      </c>
      <c r="P4301" s="205">
        <f t="shared" si="182"/>
        <v>45.720864000000006</v>
      </c>
      <c r="Q4301" s="201" t="s">
        <v>5171</v>
      </c>
    </row>
    <row r="4302" spans="1:17" s="12" customFormat="1" ht="38.25">
      <c r="A4302" s="119" t="s">
        <v>4335</v>
      </c>
      <c r="B4302" s="6" t="s">
        <v>4498</v>
      </c>
      <c r="C4302" s="148" t="s">
        <v>9479</v>
      </c>
      <c r="D4302" s="132" t="s">
        <v>3686</v>
      </c>
      <c r="E4302" s="8">
        <v>1</v>
      </c>
      <c r="F4302" s="166" t="s">
        <v>43</v>
      </c>
      <c r="G4302" s="9">
        <v>1.34</v>
      </c>
      <c r="H4302" s="8"/>
      <c r="I4302" s="8"/>
      <c r="J4302" s="177">
        <v>0.12959999999999999</v>
      </c>
      <c r="K4302" s="8">
        <v>3</v>
      </c>
      <c r="L4302" s="188">
        <f>VLOOKUP('Tabela STJ'!$F$5:$F$5098,'R$ REAJUSTADO'!$W$2:$X$44,2,FALSE)</f>
        <v>23.51</v>
      </c>
      <c r="M4302" s="53">
        <f t="shared" si="181"/>
        <v>23.51</v>
      </c>
      <c r="N4302" s="65">
        <f>G4302*'R$ REAJUSTADO'!$AA$13</f>
        <v>18.116800000000001</v>
      </c>
      <c r="O4302" s="11">
        <f>(J4302*'R$ REAJUSTADO'!$AA$16)</f>
        <v>4.0940639999999995</v>
      </c>
      <c r="P4302" s="205">
        <f t="shared" si="182"/>
        <v>45.720864000000006</v>
      </c>
      <c r="Q4302" s="201" t="s">
        <v>5171</v>
      </c>
    </row>
    <row r="4303" spans="1:17" s="12" customFormat="1" ht="38.25">
      <c r="A4303" s="119" t="s">
        <v>4335</v>
      </c>
      <c r="B4303" s="6" t="s">
        <v>4498</v>
      </c>
      <c r="C4303" s="148" t="s">
        <v>9480</v>
      </c>
      <c r="D4303" s="132" t="s">
        <v>3689</v>
      </c>
      <c r="E4303" s="8">
        <v>1</v>
      </c>
      <c r="F4303" s="166" t="s">
        <v>43</v>
      </c>
      <c r="G4303" s="9">
        <v>1.58</v>
      </c>
      <c r="H4303" s="8"/>
      <c r="I4303" s="8"/>
      <c r="J4303" s="177">
        <v>0.17280000000000001</v>
      </c>
      <c r="K4303" s="8">
        <v>4</v>
      </c>
      <c r="L4303" s="188">
        <f>VLOOKUP('Tabela STJ'!$F$5:$F$5098,'R$ REAJUSTADO'!$W$2:$X$44,2,FALSE)</f>
        <v>23.51</v>
      </c>
      <c r="M4303" s="53">
        <f t="shared" si="181"/>
        <v>23.51</v>
      </c>
      <c r="N4303" s="65">
        <f>G4303*'R$ REAJUSTADO'!$AA$13</f>
        <v>21.361599999999999</v>
      </c>
      <c r="O4303" s="11">
        <f>(J4303*'R$ REAJUSTADO'!$AA$16)</f>
        <v>5.4587520000000005</v>
      </c>
      <c r="P4303" s="205">
        <f t="shared" si="182"/>
        <v>50.330352000000005</v>
      </c>
      <c r="Q4303" s="201" t="s">
        <v>5171</v>
      </c>
    </row>
    <row r="4304" spans="1:17" s="12" customFormat="1" ht="38.25">
      <c r="A4304" s="119" t="s">
        <v>4335</v>
      </c>
      <c r="B4304" s="6" t="s">
        <v>4498</v>
      </c>
      <c r="C4304" s="148" t="s">
        <v>9481</v>
      </c>
      <c r="D4304" s="132" t="s">
        <v>3680</v>
      </c>
      <c r="E4304" s="8">
        <v>1</v>
      </c>
      <c r="F4304" s="166" t="s">
        <v>43</v>
      </c>
      <c r="G4304" s="9">
        <v>1.47</v>
      </c>
      <c r="H4304" s="8"/>
      <c r="I4304" s="8"/>
      <c r="J4304" s="177">
        <v>0.12959999999999999</v>
      </c>
      <c r="K4304" s="8">
        <v>3</v>
      </c>
      <c r="L4304" s="188">
        <f>VLOOKUP('Tabela STJ'!$F$5:$F$5098,'R$ REAJUSTADO'!$W$2:$X$44,2,FALSE)</f>
        <v>23.51</v>
      </c>
      <c r="M4304" s="53">
        <f t="shared" si="181"/>
        <v>23.51</v>
      </c>
      <c r="N4304" s="65">
        <f>G4304*'R$ REAJUSTADO'!$AA$13</f>
        <v>19.874399999999998</v>
      </c>
      <c r="O4304" s="11">
        <f>(J4304*'R$ REAJUSTADO'!$AA$16)</f>
        <v>4.0940639999999995</v>
      </c>
      <c r="P4304" s="205">
        <f t="shared" si="182"/>
        <v>47.478464000000002</v>
      </c>
      <c r="Q4304" s="201" t="s">
        <v>5171</v>
      </c>
    </row>
    <row r="4305" spans="1:17" s="12" customFormat="1" ht="38.25">
      <c r="A4305" s="119" t="s">
        <v>4335</v>
      </c>
      <c r="B4305" s="6" t="s">
        <v>4498</v>
      </c>
      <c r="C4305" s="148" t="s">
        <v>9482</v>
      </c>
      <c r="D4305" s="132" t="s">
        <v>3681</v>
      </c>
      <c r="E4305" s="8">
        <v>1</v>
      </c>
      <c r="F4305" s="166" t="s">
        <v>43</v>
      </c>
      <c r="G4305" s="9">
        <v>1.58</v>
      </c>
      <c r="H4305" s="8"/>
      <c r="I4305" s="8"/>
      <c r="J4305" s="177">
        <v>0.17280000000000001</v>
      </c>
      <c r="K4305" s="8">
        <v>4</v>
      </c>
      <c r="L4305" s="188">
        <f>VLOOKUP('Tabela STJ'!$F$5:$F$5098,'R$ REAJUSTADO'!$W$2:$X$44,2,FALSE)</f>
        <v>23.51</v>
      </c>
      <c r="M4305" s="53">
        <f t="shared" si="181"/>
        <v>23.51</v>
      </c>
      <c r="N4305" s="65">
        <f>G4305*'R$ REAJUSTADO'!$AA$13</f>
        <v>21.361599999999999</v>
      </c>
      <c r="O4305" s="11">
        <f>(J4305*'R$ REAJUSTADO'!$AA$16)</f>
        <v>5.4587520000000005</v>
      </c>
      <c r="P4305" s="205">
        <f t="shared" si="182"/>
        <v>50.330352000000005</v>
      </c>
      <c r="Q4305" s="201" t="s">
        <v>5171</v>
      </c>
    </row>
    <row r="4306" spans="1:17" s="12" customFormat="1" ht="38.25">
      <c r="A4306" s="119" t="s">
        <v>4335</v>
      </c>
      <c r="B4306" s="6" t="s">
        <v>4498</v>
      </c>
      <c r="C4306" s="148" t="s">
        <v>9483</v>
      </c>
      <c r="D4306" s="132" t="s">
        <v>3678</v>
      </c>
      <c r="E4306" s="8">
        <v>1</v>
      </c>
      <c r="F4306" s="166" t="s">
        <v>43</v>
      </c>
      <c r="G4306" s="9">
        <v>1.22</v>
      </c>
      <c r="J4306" s="177">
        <v>8.6400000000000005E-2</v>
      </c>
      <c r="K4306" s="8">
        <v>2</v>
      </c>
      <c r="L4306" s="188">
        <f>VLOOKUP('Tabela STJ'!$F$5:$F$5098,'R$ REAJUSTADO'!$W$2:$X$44,2,FALSE)</f>
        <v>23.51</v>
      </c>
      <c r="M4306" s="53">
        <f t="shared" si="181"/>
        <v>23.51</v>
      </c>
      <c r="N4306" s="65">
        <f>G4306*'R$ REAJUSTADO'!$AA$13</f>
        <v>16.494399999999999</v>
      </c>
      <c r="O4306" s="11">
        <f>(J4306*'R$ REAJUSTADO'!$AA$16)</f>
        <v>2.7293760000000002</v>
      </c>
      <c r="P4306" s="205">
        <f t="shared" si="182"/>
        <v>42.733776000000006</v>
      </c>
      <c r="Q4306" s="201" t="s">
        <v>5171</v>
      </c>
    </row>
    <row r="4307" spans="1:17" s="12" customFormat="1" ht="38.25">
      <c r="A4307" s="119" t="s">
        <v>4335</v>
      </c>
      <c r="B4307" s="6" t="s">
        <v>4498</v>
      </c>
      <c r="C4307" s="148" t="s">
        <v>9484</v>
      </c>
      <c r="D4307" s="132" t="s">
        <v>3690</v>
      </c>
      <c r="E4307" s="8">
        <v>1</v>
      </c>
      <c r="F4307" s="166" t="s">
        <v>43</v>
      </c>
      <c r="G4307" s="9">
        <v>1.22</v>
      </c>
      <c r="H4307" s="8"/>
      <c r="I4307" s="8"/>
      <c r="J4307" s="177">
        <v>0.25919999999999999</v>
      </c>
      <c r="K4307" s="8">
        <v>1</v>
      </c>
      <c r="L4307" s="188">
        <f>VLOOKUP('Tabela STJ'!$F$5:$F$5098,'R$ REAJUSTADO'!$W$2:$X$44,2,FALSE)</f>
        <v>23.51</v>
      </c>
      <c r="M4307" s="53">
        <f t="shared" si="181"/>
        <v>23.51</v>
      </c>
      <c r="N4307" s="65">
        <f>G4307*'R$ REAJUSTADO'!$AA$13</f>
        <v>16.494399999999999</v>
      </c>
      <c r="O4307" s="11">
        <f>(J4307*'R$ REAJUSTADO'!$AA$16)</f>
        <v>8.188127999999999</v>
      </c>
      <c r="P4307" s="205">
        <f t="shared" si="182"/>
        <v>48.192528000000003</v>
      </c>
      <c r="Q4307" s="201" t="s">
        <v>5171</v>
      </c>
    </row>
    <row r="4308" spans="1:17" s="12" customFormat="1" ht="38.25">
      <c r="A4308" s="119" t="s">
        <v>4335</v>
      </c>
      <c r="B4308" s="6" t="s">
        <v>4498</v>
      </c>
      <c r="C4308" s="148" t="s">
        <v>9485</v>
      </c>
      <c r="D4308" s="132" t="s">
        <v>3697</v>
      </c>
      <c r="E4308" s="8">
        <v>1</v>
      </c>
      <c r="F4308" s="166" t="s">
        <v>43</v>
      </c>
      <c r="G4308" s="9">
        <v>1.07</v>
      </c>
      <c r="H4308" s="8"/>
      <c r="I4308" s="8"/>
      <c r="J4308" s="177">
        <v>7.1999999999999995E-2</v>
      </c>
      <c r="K4308" s="8">
        <v>1</v>
      </c>
      <c r="L4308" s="188">
        <f>VLOOKUP('Tabela STJ'!$F$5:$F$5098,'R$ REAJUSTADO'!$W$2:$X$44,2,FALSE)</f>
        <v>23.51</v>
      </c>
      <c r="M4308" s="53">
        <f t="shared" si="181"/>
        <v>23.51</v>
      </c>
      <c r="N4308" s="65">
        <f>G4308*'R$ REAJUSTADO'!$AA$13</f>
        <v>14.4664</v>
      </c>
      <c r="O4308" s="11">
        <f>(J4308*'R$ REAJUSTADO'!$AA$16)</f>
        <v>2.2744799999999996</v>
      </c>
      <c r="P4308" s="205">
        <f t="shared" si="182"/>
        <v>40.250879999999995</v>
      </c>
      <c r="Q4308" s="201" t="s">
        <v>5171</v>
      </c>
    </row>
    <row r="4309" spans="1:17" s="12" customFormat="1" ht="38.25">
      <c r="A4309" s="119" t="s">
        <v>4335</v>
      </c>
      <c r="B4309" s="6" t="s">
        <v>4498</v>
      </c>
      <c r="C4309" s="148" t="s">
        <v>9486</v>
      </c>
      <c r="D4309" s="132" t="s">
        <v>3696</v>
      </c>
      <c r="E4309" s="8">
        <v>1</v>
      </c>
      <c r="F4309" s="166" t="s">
        <v>43</v>
      </c>
      <c r="G4309" s="9">
        <v>1.22</v>
      </c>
      <c r="H4309" s="8"/>
      <c r="I4309" s="8"/>
      <c r="J4309" s="177">
        <v>0.14399999999999999</v>
      </c>
      <c r="K4309" s="8">
        <v>2</v>
      </c>
      <c r="L4309" s="188">
        <f>VLOOKUP('Tabela STJ'!$F$5:$F$5098,'R$ REAJUSTADO'!$W$2:$X$44,2,FALSE)</f>
        <v>23.51</v>
      </c>
      <c r="M4309" s="53">
        <f t="shared" si="181"/>
        <v>23.51</v>
      </c>
      <c r="N4309" s="65">
        <f>G4309*'R$ REAJUSTADO'!$AA$13</f>
        <v>16.494399999999999</v>
      </c>
      <c r="O4309" s="11">
        <f>(J4309*'R$ REAJUSTADO'!$AA$16)</f>
        <v>4.5489599999999992</v>
      </c>
      <c r="P4309" s="205">
        <f t="shared" si="182"/>
        <v>44.553360000000005</v>
      </c>
      <c r="Q4309" s="201" t="s">
        <v>5171</v>
      </c>
    </row>
    <row r="4310" spans="1:17" s="12" customFormat="1" ht="38.25">
      <c r="A4310" s="119" t="s">
        <v>4335</v>
      </c>
      <c r="B4310" s="6" t="s">
        <v>4498</v>
      </c>
      <c r="C4310" s="148" t="s">
        <v>9487</v>
      </c>
      <c r="D4310" s="132" t="s">
        <v>3679</v>
      </c>
      <c r="E4310" s="8">
        <v>1</v>
      </c>
      <c r="F4310" s="166" t="s">
        <v>43</v>
      </c>
      <c r="G4310" s="9">
        <v>0.96</v>
      </c>
      <c r="H4310" s="8"/>
      <c r="I4310" s="8"/>
      <c r="J4310" s="177">
        <v>0.12959999999999999</v>
      </c>
      <c r="K4310" s="8">
        <v>8</v>
      </c>
      <c r="L4310" s="188">
        <f>VLOOKUP('Tabela STJ'!$F$5:$F$5098,'R$ REAJUSTADO'!$W$2:$X$44,2,FALSE)</f>
        <v>23.51</v>
      </c>
      <c r="M4310" s="53">
        <f t="shared" si="181"/>
        <v>23.51</v>
      </c>
      <c r="N4310" s="65">
        <f>G4310*'R$ REAJUSTADO'!$AA$13</f>
        <v>12.979199999999999</v>
      </c>
      <c r="O4310" s="11">
        <f>(J4310*'R$ REAJUSTADO'!$AA$16)</f>
        <v>4.0940639999999995</v>
      </c>
      <c r="P4310" s="205">
        <f t="shared" si="182"/>
        <v>40.583264</v>
      </c>
      <c r="Q4310" s="201" t="s">
        <v>5171</v>
      </c>
    </row>
    <row r="4311" spans="1:17" s="12" customFormat="1" ht="38.25">
      <c r="A4311" s="119" t="s">
        <v>4335</v>
      </c>
      <c r="B4311" s="6" t="s">
        <v>4498</v>
      </c>
      <c r="C4311" s="148" t="s">
        <v>9488</v>
      </c>
      <c r="D4311" s="132" t="s">
        <v>3693</v>
      </c>
      <c r="E4311" s="8">
        <v>1</v>
      </c>
      <c r="F4311" s="166" t="s">
        <v>39</v>
      </c>
      <c r="G4311" s="9">
        <v>0.3</v>
      </c>
      <c r="H4311" s="8"/>
      <c r="I4311" s="8"/>
      <c r="J4311" s="177">
        <v>2.1600000000000001E-2</v>
      </c>
      <c r="K4311" s="8">
        <v>1</v>
      </c>
      <c r="L4311" s="188">
        <f>VLOOKUP('Tabela STJ'!$F$5:$F$5098,'R$ REAJUSTADO'!$W$2:$X$44,2,FALSE)</f>
        <v>11.76</v>
      </c>
      <c r="M4311" s="53">
        <f t="shared" si="181"/>
        <v>11.76</v>
      </c>
      <c r="N4311" s="65">
        <f>G4311*'R$ REAJUSTADO'!$AA$13</f>
        <v>4.056</v>
      </c>
      <c r="O4311" s="11">
        <f>(J4311*'R$ REAJUSTADO'!$AA$16)</f>
        <v>0.68234400000000006</v>
      </c>
      <c r="P4311" s="205">
        <f t="shared" si="182"/>
        <v>16.498343999999999</v>
      </c>
      <c r="Q4311" s="201" t="s">
        <v>5171</v>
      </c>
    </row>
    <row r="4312" spans="1:17" s="12" customFormat="1" ht="38.25">
      <c r="A4312" s="119" t="s">
        <v>4335</v>
      </c>
      <c r="B4312" s="6" t="s">
        <v>4498</v>
      </c>
      <c r="C4312" s="148" t="s">
        <v>9489</v>
      </c>
      <c r="D4312" s="132" t="s">
        <v>3692</v>
      </c>
      <c r="E4312" s="8">
        <v>1</v>
      </c>
      <c r="F4312" s="166" t="s">
        <v>39</v>
      </c>
      <c r="G4312" s="9">
        <v>0.39</v>
      </c>
      <c r="H4312" s="8"/>
      <c r="I4312" s="8"/>
      <c r="J4312" s="177">
        <v>0.12959999999999999</v>
      </c>
      <c r="K4312" s="8">
        <v>1</v>
      </c>
      <c r="L4312" s="188">
        <f>VLOOKUP('Tabela STJ'!$F$5:$F$5098,'R$ REAJUSTADO'!$W$2:$X$44,2,FALSE)</f>
        <v>11.76</v>
      </c>
      <c r="M4312" s="53">
        <f t="shared" si="181"/>
        <v>11.76</v>
      </c>
      <c r="N4312" s="65">
        <f>G4312*'R$ REAJUSTADO'!$AA$13</f>
        <v>5.2728000000000002</v>
      </c>
      <c r="O4312" s="11">
        <f>(J4312*'R$ REAJUSTADO'!$AA$16)</f>
        <v>4.0940639999999995</v>
      </c>
      <c r="P4312" s="205">
        <f t="shared" si="182"/>
        <v>21.126864000000001</v>
      </c>
      <c r="Q4312" s="201" t="s">
        <v>5171</v>
      </c>
    </row>
    <row r="4313" spans="1:17" s="12" customFormat="1" ht="38.25">
      <c r="A4313" s="119" t="s">
        <v>4335</v>
      </c>
      <c r="B4313" s="6" t="s">
        <v>4498</v>
      </c>
      <c r="C4313" s="148" t="s">
        <v>9490</v>
      </c>
      <c r="D4313" s="132" t="s">
        <v>3691</v>
      </c>
      <c r="E4313" s="8">
        <v>1</v>
      </c>
      <c r="F4313" s="166" t="s">
        <v>32</v>
      </c>
      <c r="G4313" s="9">
        <v>3.12</v>
      </c>
      <c r="H4313" s="8"/>
      <c r="I4313" s="8"/>
      <c r="J4313" s="177">
        <v>0.69120000000000004</v>
      </c>
      <c r="K4313" s="8">
        <v>12</v>
      </c>
      <c r="L4313" s="188">
        <f>VLOOKUP('Tabela STJ'!$F$5:$F$5098,'R$ REAJUSTADO'!$W$2:$X$44,2,FALSE)</f>
        <v>35.270000000000003</v>
      </c>
      <c r="M4313" s="53">
        <f t="shared" si="181"/>
        <v>35.270000000000003</v>
      </c>
      <c r="N4313" s="65">
        <f>G4313*'R$ REAJUSTADO'!$AA$13</f>
        <v>42.182400000000001</v>
      </c>
      <c r="O4313" s="11">
        <f>(J4313*'R$ REAJUSTADO'!$AA$16)</f>
        <v>21.835008000000002</v>
      </c>
      <c r="P4313" s="205">
        <f t="shared" si="182"/>
        <v>99.287408000000013</v>
      </c>
      <c r="Q4313" s="201" t="s">
        <v>5171</v>
      </c>
    </row>
    <row r="4314" spans="1:17" s="12" customFormat="1" ht="38.25">
      <c r="A4314" s="119" t="s">
        <v>4335</v>
      </c>
      <c r="B4314" s="6" t="s">
        <v>4498</v>
      </c>
      <c r="C4314" s="148" t="s">
        <v>9491</v>
      </c>
      <c r="D4314" s="132" t="s">
        <v>3685</v>
      </c>
      <c r="E4314" s="8">
        <v>1</v>
      </c>
      <c r="F4314" s="166" t="s">
        <v>39</v>
      </c>
      <c r="G4314" s="9">
        <v>0.27</v>
      </c>
      <c r="H4314" s="8"/>
      <c r="I4314" s="8"/>
      <c r="J4314" s="177">
        <v>7.1999999999999995E-2</v>
      </c>
      <c r="K4314" s="8">
        <v>1</v>
      </c>
      <c r="L4314" s="188">
        <f>VLOOKUP('Tabela STJ'!$F$5:$F$5098,'R$ REAJUSTADO'!$W$2:$X$44,2,FALSE)</f>
        <v>11.76</v>
      </c>
      <c r="M4314" s="53">
        <f t="shared" si="181"/>
        <v>11.76</v>
      </c>
      <c r="N4314" s="65">
        <f>G4314*'R$ REAJUSTADO'!$AA$13</f>
        <v>3.6504000000000003</v>
      </c>
      <c r="O4314" s="11">
        <f>(J4314*'R$ REAJUSTADO'!$AA$16)</f>
        <v>2.2744799999999996</v>
      </c>
      <c r="P4314" s="205">
        <f t="shared" si="182"/>
        <v>17.68488</v>
      </c>
      <c r="Q4314" s="201" t="s">
        <v>5171</v>
      </c>
    </row>
    <row r="4315" spans="1:17" s="26" customFormat="1" ht="31.5">
      <c r="A4315" s="273" t="s">
        <v>5529</v>
      </c>
      <c r="B4315" s="273"/>
      <c r="C4315" s="273"/>
      <c r="D4315" s="273"/>
      <c r="E4315" s="273"/>
      <c r="F4315" s="273"/>
      <c r="G4315" s="273"/>
      <c r="H4315" s="273"/>
      <c r="I4315" s="273"/>
      <c r="J4315" s="273"/>
      <c r="K4315" s="273"/>
      <c r="L4315" s="273"/>
      <c r="M4315" s="273"/>
      <c r="N4315" s="273"/>
      <c r="O4315" s="273"/>
      <c r="P4315" s="273"/>
      <c r="Q4315" s="273"/>
    </row>
    <row r="4316" spans="1:17" s="12" customFormat="1" ht="38.25">
      <c r="A4316" s="119" t="s">
        <v>4335</v>
      </c>
      <c r="B4316" s="6" t="s">
        <v>4385</v>
      </c>
      <c r="C4316" s="148" t="s">
        <v>9492</v>
      </c>
      <c r="D4316" s="132" t="s">
        <v>3698</v>
      </c>
      <c r="E4316" s="8">
        <v>1</v>
      </c>
      <c r="F4316" s="166" t="s">
        <v>43</v>
      </c>
      <c r="G4316" s="9">
        <v>1.31</v>
      </c>
      <c r="H4316" s="8"/>
      <c r="I4316" s="8"/>
      <c r="J4316" s="177">
        <v>0.12959999999999999</v>
      </c>
      <c r="K4316" s="8">
        <v>3</v>
      </c>
      <c r="L4316" s="188">
        <f>VLOOKUP('Tabela STJ'!$F$5:$F$5098,'R$ REAJUSTADO'!$W$2:$X$44,2,FALSE)</f>
        <v>23.51</v>
      </c>
      <c r="M4316" s="53">
        <f t="shared" ref="M4316" si="183">L4316*E4316</f>
        <v>23.51</v>
      </c>
      <c r="N4316" s="52">
        <f>G4316*'R$ REAJUSTADO'!$AA$13</f>
        <v>17.711200000000002</v>
      </c>
      <c r="O4316" s="11">
        <f>(J4316*'R$ REAJUSTADO'!$AA$16)</f>
        <v>4.0940639999999995</v>
      </c>
      <c r="P4316" s="205">
        <f t="shared" si="182"/>
        <v>45.315263999999999</v>
      </c>
      <c r="Q4316" s="201" t="s">
        <v>5171</v>
      </c>
    </row>
    <row r="4317" spans="1:17" s="12" customFormat="1" ht="38.25">
      <c r="A4317" s="119" t="s">
        <v>4335</v>
      </c>
      <c r="B4317" s="6" t="s">
        <v>4385</v>
      </c>
      <c r="C4317" s="148" t="s">
        <v>9493</v>
      </c>
      <c r="D4317" s="132" t="s">
        <v>3699</v>
      </c>
      <c r="E4317" s="8">
        <v>1</v>
      </c>
      <c r="F4317" s="166" t="s">
        <v>32</v>
      </c>
      <c r="G4317" s="9">
        <v>1.58</v>
      </c>
      <c r="H4317" s="8"/>
      <c r="I4317" s="8"/>
      <c r="J4317" s="177">
        <v>0.216</v>
      </c>
      <c r="K4317" s="8">
        <v>5</v>
      </c>
      <c r="L4317" s="188">
        <f>VLOOKUP('Tabela STJ'!$F$5:$F$5098,'R$ REAJUSTADO'!$W$2:$X$44,2,FALSE)</f>
        <v>35.270000000000003</v>
      </c>
      <c r="M4317" s="53">
        <f t="shared" ref="M4317:M4326" si="184">L4317*E4317</f>
        <v>35.270000000000003</v>
      </c>
      <c r="N4317" s="52">
        <f>G4317*'R$ REAJUSTADO'!$AA$13</f>
        <v>21.361599999999999</v>
      </c>
      <c r="O4317" s="11">
        <f>(J4317*'R$ REAJUSTADO'!$AA$16)</f>
        <v>6.8234399999999997</v>
      </c>
      <c r="P4317" s="205">
        <f t="shared" si="182"/>
        <v>63.455040000000004</v>
      </c>
      <c r="Q4317" s="201" t="s">
        <v>5171</v>
      </c>
    </row>
    <row r="4318" spans="1:17" s="12" customFormat="1" ht="38.25">
      <c r="A4318" s="119" t="s">
        <v>4335</v>
      </c>
      <c r="B4318" s="6" t="s">
        <v>4385</v>
      </c>
      <c r="C4318" s="148" t="s">
        <v>9494</v>
      </c>
      <c r="D4318" s="132" t="s">
        <v>3700</v>
      </c>
      <c r="E4318" s="8">
        <v>1</v>
      </c>
      <c r="F4318" s="166" t="s">
        <v>43</v>
      </c>
      <c r="G4318" s="9">
        <v>1.4</v>
      </c>
      <c r="H4318" s="8"/>
      <c r="I4318" s="8"/>
      <c r="J4318" s="177">
        <v>0.24</v>
      </c>
      <c r="K4318" s="8">
        <v>2</v>
      </c>
      <c r="L4318" s="188">
        <f>VLOOKUP('Tabela STJ'!$F$5:$F$5098,'R$ REAJUSTADO'!$W$2:$X$44,2,FALSE)</f>
        <v>23.51</v>
      </c>
      <c r="M4318" s="53">
        <f t="shared" si="184"/>
        <v>23.51</v>
      </c>
      <c r="N4318" s="52">
        <f>G4318*'R$ REAJUSTADO'!$AA$13</f>
        <v>18.927999999999997</v>
      </c>
      <c r="O4318" s="11">
        <f>(J4318*'R$ REAJUSTADO'!$AA$16)</f>
        <v>7.5815999999999999</v>
      </c>
      <c r="P4318" s="205">
        <f t="shared" si="182"/>
        <v>50.019600000000004</v>
      </c>
      <c r="Q4318" s="201" t="s">
        <v>5171</v>
      </c>
    </row>
    <row r="4319" spans="1:17" s="12" customFormat="1" ht="38.25">
      <c r="A4319" s="119" t="s">
        <v>4335</v>
      </c>
      <c r="B4319" s="6" t="s">
        <v>4385</v>
      </c>
      <c r="C4319" s="148" t="s">
        <v>9495</v>
      </c>
      <c r="D4319" s="132" t="s">
        <v>3701</v>
      </c>
      <c r="E4319" s="8">
        <v>1</v>
      </c>
      <c r="F4319" s="166" t="s">
        <v>32</v>
      </c>
      <c r="G4319" s="9">
        <v>1.62</v>
      </c>
      <c r="H4319" s="8"/>
      <c r="I4319" s="8"/>
      <c r="J4319" s="177">
        <v>0.45600000000000002</v>
      </c>
      <c r="K4319" s="8">
        <v>4</v>
      </c>
      <c r="L4319" s="188">
        <f>VLOOKUP('Tabela STJ'!$F$5:$F$5098,'R$ REAJUSTADO'!$W$2:$X$44,2,FALSE)</f>
        <v>35.270000000000003</v>
      </c>
      <c r="M4319" s="53">
        <f t="shared" si="184"/>
        <v>35.270000000000003</v>
      </c>
      <c r="N4319" s="52">
        <f>G4319*'R$ REAJUSTADO'!$AA$13</f>
        <v>21.9024</v>
      </c>
      <c r="O4319" s="11">
        <f>(J4319*'R$ REAJUSTADO'!$AA$16)</f>
        <v>14.40504</v>
      </c>
      <c r="P4319" s="205">
        <f t="shared" si="182"/>
        <v>71.577439999999996</v>
      </c>
      <c r="Q4319" s="201" t="s">
        <v>5171</v>
      </c>
    </row>
    <row r="4320" spans="1:17" s="12" customFormat="1" ht="38.25">
      <c r="A4320" s="119" t="s">
        <v>4335</v>
      </c>
      <c r="B4320" s="6" t="s">
        <v>4385</v>
      </c>
      <c r="C4320" s="148" t="s">
        <v>9496</v>
      </c>
      <c r="D4320" s="132" t="s">
        <v>3703</v>
      </c>
      <c r="E4320" s="8">
        <v>1</v>
      </c>
      <c r="F4320" s="166" t="s">
        <v>43</v>
      </c>
      <c r="G4320" s="9">
        <v>1.4</v>
      </c>
      <c r="H4320" s="8"/>
      <c r="I4320" s="8"/>
      <c r="J4320" s="177">
        <v>0.312</v>
      </c>
      <c r="K4320" s="8">
        <v>3</v>
      </c>
      <c r="L4320" s="188">
        <f>VLOOKUP('Tabela STJ'!$F$5:$F$5098,'R$ REAJUSTADO'!$W$2:$X$44,2,FALSE)</f>
        <v>23.51</v>
      </c>
      <c r="M4320" s="53">
        <f t="shared" si="184"/>
        <v>23.51</v>
      </c>
      <c r="N4320" s="52">
        <f>G4320*'R$ REAJUSTADO'!$AA$13</f>
        <v>18.927999999999997</v>
      </c>
      <c r="O4320" s="11">
        <f>(J4320*'R$ REAJUSTADO'!$AA$16)</f>
        <v>9.8560800000000004</v>
      </c>
      <c r="P4320" s="205">
        <f t="shared" si="182"/>
        <v>52.294080000000001</v>
      </c>
      <c r="Q4320" s="201" t="s">
        <v>5171</v>
      </c>
    </row>
    <row r="4321" spans="1:17" s="12" customFormat="1" ht="38.25">
      <c r="A4321" s="119" t="s">
        <v>4335</v>
      </c>
      <c r="B4321" s="6" t="s">
        <v>4385</v>
      </c>
      <c r="C4321" s="148" t="s">
        <v>9497</v>
      </c>
      <c r="D4321" s="132" t="s">
        <v>3704</v>
      </c>
      <c r="E4321" s="8">
        <v>1</v>
      </c>
      <c r="F4321" s="166" t="s">
        <v>32</v>
      </c>
      <c r="G4321" s="9">
        <v>1.62</v>
      </c>
      <c r="H4321" s="8"/>
      <c r="I4321" s="8"/>
      <c r="J4321" s="177">
        <v>0.45600000000000002</v>
      </c>
      <c r="K4321" s="8">
        <v>5</v>
      </c>
      <c r="L4321" s="188">
        <f>VLOOKUP('Tabela STJ'!$F$5:$F$5098,'R$ REAJUSTADO'!$W$2:$X$44,2,FALSE)</f>
        <v>35.270000000000003</v>
      </c>
      <c r="M4321" s="53">
        <f t="shared" si="184"/>
        <v>35.270000000000003</v>
      </c>
      <c r="N4321" s="52">
        <f>G4321*'R$ REAJUSTADO'!$AA$13</f>
        <v>21.9024</v>
      </c>
      <c r="O4321" s="11">
        <f>(J4321*'R$ REAJUSTADO'!$AA$16)</f>
        <v>14.40504</v>
      </c>
      <c r="P4321" s="205">
        <f t="shared" si="182"/>
        <v>71.577439999999996</v>
      </c>
      <c r="Q4321" s="201" t="s">
        <v>5171</v>
      </c>
    </row>
    <row r="4322" spans="1:17" s="12" customFormat="1" ht="38.25">
      <c r="A4322" s="119" t="s">
        <v>4335</v>
      </c>
      <c r="B4322" s="6" t="s">
        <v>4385</v>
      </c>
      <c r="C4322" s="148" t="s">
        <v>9498</v>
      </c>
      <c r="D4322" s="132" t="s">
        <v>3708</v>
      </c>
      <c r="E4322" s="8">
        <v>1</v>
      </c>
      <c r="F4322" s="166" t="s">
        <v>43</v>
      </c>
      <c r="G4322" s="9">
        <v>1.4</v>
      </c>
      <c r="H4322" s="8"/>
      <c r="I4322" s="8"/>
      <c r="J4322" s="177">
        <v>0.17280000000000001</v>
      </c>
      <c r="K4322" s="8">
        <v>2</v>
      </c>
      <c r="L4322" s="188">
        <f>VLOOKUP('Tabela STJ'!$F$5:$F$5098,'R$ REAJUSTADO'!$W$2:$X$44,2,FALSE)</f>
        <v>23.51</v>
      </c>
      <c r="M4322" s="53">
        <f t="shared" si="184"/>
        <v>23.51</v>
      </c>
      <c r="N4322" s="52">
        <f>G4322*'R$ REAJUSTADO'!$AA$13</f>
        <v>18.927999999999997</v>
      </c>
      <c r="O4322" s="11">
        <f>(J4322*'R$ REAJUSTADO'!$AA$16)</f>
        <v>5.4587520000000005</v>
      </c>
      <c r="P4322" s="205">
        <f t="shared" si="182"/>
        <v>47.896752000000006</v>
      </c>
      <c r="Q4322" s="201" t="s">
        <v>5171</v>
      </c>
    </row>
    <row r="4323" spans="1:17" s="12" customFormat="1" ht="38.25">
      <c r="A4323" s="119" t="s">
        <v>4335</v>
      </c>
      <c r="B4323" s="6" t="s">
        <v>4385</v>
      </c>
      <c r="C4323" s="148" t="s">
        <v>9499</v>
      </c>
      <c r="D4323" s="132" t="s">
        <v>3702</v>
      </c>
      <c r="E4323" s="8">
        <v>1</v>
      </c>
      <c r="F4323" s="166" t="s">
        <v>32</v>
      </c>
      <c r="G4323" s="9">
        <v>1.47</v>
      </c>
      <c r="H4323" s="8"/>
      <c r="I4323" s="8"/>
      <c r="J4323" s="177">
        <v>0.308</v>
      </c>
      <c r="K4323" s="8">
        <v>2</v>
      </c>
      <c r="L4323" s="188">
        <f>VLOOKUP('Tabela STJ'!$F$5:$F$5098,'R$ REAJUSTADO'!$W$2:$X$44,2,FALSE)</f>
        <v>35.270000000000003</v>
      </c>
      <c r="M4323" s="53">
        <f t="shared" si="184"/>
        <v>35.270000000000003</v>
      </c>
      <c r="N4323" s="52">
        <f>G4323*'R$ REAJUSTADO'!$AA$13</f>
        <v>19.874399999999998</v>
      </c>
      <c r="O4323" s="11">
        <f>(J4323*'R$ REAJUSTADO'!$AA$16)</f>
        <v>9.7297200000000004</v>
      </c>
      <c r="P4323" s="205">
        <f t="shared" si="182"/>
        <v>64.874120000000005</v>
      </c>
      <c r="Q4323" s="201" t="s">
        <v>5171</v>
      </c>
    </row>
    <row r="4324" spans="1:17" s="12" customFormat="1" ht="38.25">
      <c r="A4324" s="119" t="s">
        <v>4335</v>
      </c>
      <c r="B4324" s="6" t="s">
        <v>4385</v>
      </c>
      <c r="C4324" s="148" t="s">
        <v>9500</v>
      </c>
      <c r="D4324" s="132" t="s">
        <v>3705</v>
      </c>
      <c r="E4324" s="8">
        <v>1</v>
      </c>
      <c r="F4324" s="166" t="s">
        <v>32</v>
      </c>
      <c r="G4324" s="9">
        <v>2.84</v>
      </c>
      <c r="H4324" s="8"/>
      <c r="I4324" s="8"/>
      <c r="J4324" s="177">
        <v>0.61599999999999999</v>
      </c>
      <c r="K4324" s="8">
        <v>2</v>
      </c>
      <c r="L4324" s="188">
        <f>VLOOKUP('Tabela STJ'!$F$5:$F$5098,'R$ REAJUSTADO'!$W$2:$X$44,2,FALSE)</f>
        <v>35.270000000000003</v>
      </c>
      <c r="M4324" s="53">
        <f t="shared" si="184"/>
        <v>35.270000000000003</v>
      </c>
      <c r="N4324" s="52">
        <f>G4324*'R$ REAJUSTADO'!$AA$13</f>
        <v>38.396799999999999</v>
      </c>
      <c r="O4324" s="11">
        <f>(J4324*'R$ REAJUSTADO'!$AA$16)</f>
        <v>19.459440000000001</v>
      </c>
      <c r="P4324" s="205">
        <f t="shared" si="182"/>
        <v>93.126239999999996</v>
      </c>
      <c r="Q4324" s="201" t="s">
        <v>5171</v>
      </c>
    </row>
    <row r="4325" spans="1:17" s="12" customFormat="1" ht="38.25">
      <c r="A4325" s="119" t="s">
        <v>4335</v>
      </c>
      <c r="B4325" s="6" t="s">
        <v>4385</v>
      </c>
      <c r="C4325" s="148" t="s">
        <v>9501</v>
      </c>
      <c r="D4325" s="132" t="s">
        <v>3707</v>
      </c>
      <c r="E4325" s="8">
        <v>1</v>
      </c>
      <c r="F4325" s="166" t="s">
        <v>32</v>
      </c>
      <c r="G4325" s="9">
        <v>7.12</v>
      </c>
      <c r="H4325" s="8"/>
      <c r="I4325" s="8"/>
      <c r="J4325" s="177">
        <v>0.51839999999999997</v>
      </c>
      <c r="K4325" s="8">
        <v>12</v>
      </c>
      <c r="L4325" s="188">
        <f>VLOOKUP('Tabela STJ'!$F$5:$F$5098,'R$ REAJUSTADO'!$W$2:$X$44,2,FALSE)</f>
        <v>35.270000000000003</v>
      </c>
      <c r="M4325" s="53">
        <f t="shared" si="184"/>
        <v>35.270000000000003</v>
      </c>
      <c r="N4325" s="52">
        <f>G4325*'R$ REAJUSTADO'!$AA$13</f>
        <v>96.2624</v>
      </c>
      <c r="O4325" s="11">
        <f>(J4325*'R$ REAJUSTADO'!$AA$16)</f>
        <v>16.376255999999998</v>
      </c>
      <c r="P4325" s="205">
        <f t="shared" si="182"/>
        <v>147.90865600000001</v>
      </c>
      <c r="Q4325" s="201" t="s">
        <v>5171</v>
      </c>
    </row>
    <row r="4326" spans="1:17" s="12" customFormat="1" ht="38.25">
      <c r="A4326" s="119" t="s">
        <v>4335</v>
      </c>
      <c r="B4326" s="6" t="s">
        <v>4385</v>
      </c>
      <c r="C4326" s="148" t="s">
        <v>9502</v>
      </c>
      <c r="D4326" s="132" t="s">
        <v>3706</v>
      </c>
      <c r="E4326" s="8">
        <v>1</v>
      </c>
      <c r="F4326" s="166" t="s">
        <v>39</v>
      </c>
      <c r="G4326" s="9">
        <v>0.32</v>
      </c>
      <c r="H4326" s="8"/>
      <c r="I4326" s="8"/>
      <c r="J4326" s="177">
        <v>0.12</v>
      </c>
      <c r="K4326" s="8">
        <v>1</v>
      </c>
      <c r="L4326" s="188">
        <f>VLOOKUP('Tabela STJ'!$F$5:$F$5098,'R$ REAJUSTADO'!$W$2:$X$44,2,FALSE)</f>
        <v>11.76</v>
      </c>
      <c r="M4326" s="53">
        <f t="shared" si="184"/>
        <v>11.76</v>
      </c>
      <c r="N4326" s="52">
        <f>G4326*'R$ REAJUSTADO'!$AA$13</f>
        <v>4.3263999999999996</v>
      </c>
      <c r="O4326" s="11">
        <f>(J4326*'R$ REAJUSTADO'!$AA$16)</f>
        <v>3.7907999999999999</v>
      </c>
      <c r="P4326" s="205">
        <f t="shared" si="182"/>
        <v>19.877199999999998</v>
      </c>
      <c r="Q4326" s="201" t="s">
        <v>5171</v>
      </c>
    </row>
    <row r="4327" spans="1:17" s="26" customFormat="1" ht="31.5">
      <c r="A4327" s="273" t="s">
        <v>5530</v>
      </c>
      <c r="B4327" s="273"/>
      <c r="C4327" s="273"/>
      <c r="D4327" s="273"/>
      <c r="E4327" s="273"/>
      <c r="F4327" s="273"/>
      <c r="G4327" s="273"/>
      <c r="H4327" s="273"/>
      <c r="I4327" s="273"/>
      <c r="J4327" s="273"/>
      <c r="K4327" s="273"/>
      <c r="L4327" s="273"/>
      <c r="M4327" s="273"/>
      <c r="N4327" s="273"/>
      <c r="O4327" s="273"/>
      <c r="P4327" s="273"/>
      <c r="Q4327" s="273"/>
    </row>
    <row r="4328" spans="1:17" s="12" customFormat="1" ht="38.25">
      <c r="A4328" s="119" t="s">
        <v>4335</v>
      </c>
      <c r="B4328" s="6" t="s">
        <v>4499</v>
      </c>
      <c r="C4328" s="148" t="s">
        <v>9503</v>
      </c>
      <c r="D4328" s="132" t="s">
        <v>3717</v>
      </c>
      <c r="E4328" s="8">
        <v>1</v>
      </c>
      <c r="F4328" s="166" t="s">
        <v>43</v>
      </c>
      <c r="G4328" s="9">
        <v>1.31</v>
      </c>
      <c r="H4328" s="8"/>
      <c r="I4328" s="8"/>
      <c r="J4328" s="177">
        <v>0.216</v>
      </c>
      <c r="K4328" s="8">
        <v>2</v>
      </c>
      <c r="L4328" s="188">
        <f>VLOOKUP('Tabela STJ'!$F$5:$F$5098,'R$ REAJUSTADO'!$W$2:$X$44,2,FALSE)</f>
        <v>23.51</v>
      </c>
      <c r="M4328" s="53">
        <f t="shared" ref="M4328" si="185">L4328*E4328</f>
        <v>23.51</v>
      </c>
      <c r="N4328" s="52">
        <f>G4328*'R$ REAJUSTADO'!$AA$13</f>
        <v>17.711200000000002</v>
      </c>
      <c r="O4328" s="11">
        <f>(J4328*'R$ REAJUSTADO'!$AA$16)</f>
        <v>6.8234399999999997</v>
      </c>
      <c r="P4328" s="205">
        <f t="shared" si="182"/>
        <v>48.044640000000001</v>
      </c>
      <c r="Q4328" s="201" t="s">
        <v>5171</v>
      </c>
    </row>
    <row r="4329" spans="1:17" s="12" customFormat="1" ht="38.25">
      <c r="A4329" s="119" t="s">
        <v>4335</v>
      </c>
      <c r="B4329" s="6" t="s">
        <v>4499</v>
      </c>
      <c r="C4329" s="148" t="s">
        <v>9504</v>
      </c>
      <c r="D4329" s="132" t="s">
        <v>3712</v>
      </c>
      <c r="E4329" s="8">
        <v>1</v>
      </c>
      <c r="F4329" s="166" t="s">
        <v>43</v>
      </c>
      <c r="G4329" s="9">
        <v>1.31</v>
      </c>
      <c r="H4329" s="8"/>
      <c r="I4329" s="8"/>
      <c r="J4329" s="177">
        <v>0.12959999999999999</v>
      </c>
      <c r="K4329" s="8">
        <v>2</v>
      </c>
      <c r="L4329" s="188">
        <f>VLOOKUP('Tabela STJ'!$F$5:$F$5098,'R$ REAJUSTADO'!$W$2:$X$44,2,FALSE)</f>
        <v>23.51</v>
      </c>
      <c r="M4329" s="53">
        <f t="shared" ref="M4329:M4341" si="186">L4329*E4329</f>
        <v>23.51</v>
      </c>
      <c r="N4329" s="52">
        <f>G4329*'R$ REAJUSTADO'!$AA$13</f>
        <v>17.711200000000002</v>
      </c>
      <c r="O4329" s="11">
        <f>(J4329*'R$ REAJUSTADO'!$AA$16)</f>
        <v>4.0940639999999995</v>
      </c>
      <c r="P4329" s="205">
        <f t="shared" si="182"/>
        <v>45.315263999999999</v>
      </c>
      <c r="Q4329" s="201" t="s">
        <v>5171</v>
      </c>
    </row>
    <row r="4330" spans="1:17" s="12" customFormat="1" ht="38.25">
      <c r="A4330" s="119" t="s">
        <v>4335</v>
      </c>
      <c r="B4330" s="6" t="s">
        <v>4499</v>
      </c>
      <c r="C4330" s="148" t="s">
        <v>9505</v>
      </c>
      <c r="D4330" s="132" t="s">
        <v>3715</v>
      </c>
      <c r="E4330" s="8">
        <v>1</v>
      </c>
      <c r="F4330" s="166" t="s">
        <v>43</v>
      </c>
      <c r="G4330" s="9">
        <v>1.31</v>
      </c>
      <c r="H4330" s="8"/>
      <c r="I4330" s="8"/>
      <c r="J4330" s="177">
        <v>0.24</v>
      </c>
      <c r="K4330" s="8">
        <v>2</v>
      </c>
      <c r="L4330" s="188">
        <f>VLOOKUP('Tabela STJ'!$F$5:$F$5098,'R$ REAJUSTADO'!$W$2:$X$44,2,FALSE)</f>
        <v>23.51</v>
      </c>
      <c r="M4330" s="53">
        <f t="shared" si="186"/>
        <v>23.51</v>
      </c>
      <c r="N4330" s="52">
        <f>G4330*'R$ REAJUSTADO'!$AA$13</f>
        <v>17.711200000000002</v>
      </c>
      <c r="O4330" s="11">
        <f>(J4330*'R$ REAJUSTADO'!$AA$16)</f>
        <v>7.5815999999999999</v>
      </c>
      <c r="P4330" s="205">
        <f t="shared" si="182"/>
        <v>48.802800000000005</v>
      </c>
      <c r="Q4330" s="201" t="s">
        <v>5171</v>
      </c>
    </row>
    <row r="4331" spans="1:17" s="12" customFormat="1" ht="38.25">
      <c r="A4331" s="119" t="s">
        <v>4335</v>
      </c>
      <c r="B4331" s="6" t="s">
        <v>4499</v>
      </c>
      <c r="C4331" s="148" t="s">
        <v>9506</v>
      </c>
      <c r="D4331" s="132" t="s">
        <v>3714</v>
      </c>
      <c r="E4331" s="8">
        <v>1</v>
      </c>
      <c r="F4331" s="166" t="s">
        <v>43</v>
      </c>
      <c r="G4331" s="9">
        <v>1.31</v>
      </c>
      <c r="H4331" s="8"/>
      <c r="I4331" s="8"/>
      <c r="J4331" s="177">
        <v>0.14399999999999999</v>
      </c>
      <c r="K4331" s="8">
        <v>2</v>
      </c>
      <c r="L4331" s="188">
        <f>VLOOKUP('Tabela STJ'!$F$5:$F$5098,'R$ REAJUSTADO'!$W$2:$X$44,2,FALSE)</f>
        <v>23.51</v>
      </c>
      <c r="M4331" s="53">
        <f t="shared" si="186"/>
        <v>23.51</v>
      </c>
      <c r="N4331" s="52">
        <f>G4331*'R$ REAJUSTADO'!$AA$13</f>
        <v>17.711200000000002</v>
      </c>
      <c r="O4331" s="11">
        <f>(J4331*'R$ REAJUSTADO'!$AA$16)</f>
        <v>4.5489599999999992</v>
      </c>
      <c r="P4331" s="205">
        <f t="shared" si="182"/>
        <v>45.770160000000004</v>
      </c>
      <c r="Q4331" s="201" t="s">
        <v>5171</v>
      </c>
    </row>
    <row r="4332" spans="1:17" s="12" customFormat="1" ht="38.25">
      <c r="A4332" s="119" t="s">
        <v>4335</v>
      </c>
      <c r="B4332" s="6" t="s">
        <v>4499</v>
      </c>
      <c r="C4332" s="148" t="s">
        <v>9507</v>
      </c>
      <c r="D4332" s="132" t="s">
        <v>3721</v>
      </c>
      <c r="E4332" s="8">
        <v>1</v>
      </c>
      <c r="F4332" s="166" t="s">
        <v>43</v>
      </c>
      <c r="G4332" s="9">
        <v>1.31</v>
      </c>
      <c r="H4332" s="8"/>
      <c r="I4332" s="8"/>
      <c r="J4332" s="177">
        <v>0.216</v>
      </c>
      <c r="K4332" s="8">
        <v>2</v>
      </c>
      <c r="L4332" s="188">
        <f>VLOOKUP('Tabela STJ'!$F$5:$F$5098,'R$ REAJUSTADO'!$W$2:$X$44,2,FALSE)</f>
        <v>23.51</v>
      </c>
      <c r="M4332" s="53">
        <f t="shared" si="186"/>
        <v>23.51</v>
      </c>
      <c r="N4332" s="52">
        <f>G4332*'R$ REAJUSTADO'!$AA$13</f>
        <v>17.711200000000002</v>
      </c>
      <c r="O4332" s="11">
        <f>(J4332*'R$ REAJUSTADO'!$AA$16)</f>
        <v>6.8234399999999997</v>
      </c>
      <c r="P4332" s="205">
        <f t="shared" si="182"/>
        <v>48.044640000000001</v>
      </c>
      <c r="Q4332" s="201" t="s">
        <v>5171</v>
      </c>
    </row>
    <row r="4333" spans="1:17" s="12" customFormat="1" ht="38.25">
      <c r="A4333" s="119" t="s">
        <v>4335</v>
      </c>
      <c r="B4333" s="6" t="s">
        <v>4499</v>
      </c>
      <c r="C4333" s="148" t="s">
        <v>9508</v>
      </c>
      <c r="D4333" s="132" t="s">
        <v>3710</v>
      </c>
      <c r="E4333" s="8">
        <v>1</v>
      </c>
      <c r="F4333" s="166" t="s">
        <v>43</v>
      </c>
      <c r="G4333" s="9">
        <v>1.31</v>
      </c>
      <c r="H4333" s="8"/>
      <c r="I4333" s="8"/>
      <c r="J4333" s="177">
        <v>8.6400000000000005E-2</v>
      </c>
      <c r="K4333" s="8">
        <v>2</v>
      </c>
      <c r="L4333" s="188">
        <f>VLOOKUP('Tabela STJ'!$F$5:$F$5098,'R$ REAJUSTADO'!$W$2:$X$44,2,FALSE)</f>
        <v>23.51</v>
      </c>
      <c r="M4333" s="53">
        <f t="shared" si="186"/>
        <v>23.51</v>
      </c>
      <c r="N4333" s="52">
        <f>G4333*'R$ REAJUSTADO'!$AA$13</f>
        <v>17.711200000000002</v>
      </c>
      <c r="O4333" s="11">
        <f>(J4333*'R$ REAJUSTADO'!$AA$16)</f>
        <v>2.7293760000000002</v>
      </c>
      <c r="P4333" s="205">
        <f t="shared" si="182"/>
        <v>43.950576000000005</v>
      </c>
      <c r="Q4333" s="201" t="s">
        <v>5171</v>
      </c>
    </row>
    <row r="4334" spans="1:17" s="12" customFormat="1" ht="38.25">
      <c r="A4334" s="119" t="s">
        <v>4335</v>
      </c>
      <c r="B4334" s="6" t="s">
        <v>4499</v>
      </c>
      <c r="C4334" s="148" t="s">
        <v>9509</v>
      </c>
      <c r="D4334" s="132" t="s">
        <v>3711</v>
      </c>
      <c r="E4334" s="8">
        <v>1</v>
      </c>
      <c r="F4334" s="166" t="s">
        <v>43</v>
      </c>
      <c r="G4334" s="9">
        <v>1.31</v>
      </c>
      <c r="H4334" s="8"/>
      <c r="I4334" s="8"/>
      <c r="J4334" s="177">
        <v>8.6400000000000005E-2</v>
      </c>
      <c r="K4334" s="8">
        <v>2</v>
      </c>
      <c r="L4334" s="188">
        <f>VLOOKUP('Tabela STJ'!$F$5:$F$5098,'R$ REAJUSTADO'!$W$2:$X$44,2,FALSE)</f>
        <v>23.51</v>
      </c>
      <c r="M4334" s="53">
        <f t="shared" si="186"/>
        <v>23.51</v>
      </c>
      <c r="N4334" s="52">
        <f>G4334*'R$ REAJUSTADO'!$AA$13</f>
        <v>17.711200000000002</v>
      </c>
      <c r="O4334" s="11">
        <f>(J4334*'R$ REAJUSTADO'!$AA$16)</f>
        <v>2.7293760000000002</v>
      </c>
      <c r="P4334" s="205">
        <f t="shared" si="182"/>
        <v>43.950576000000005</v>
      </c>
      <c r="Q4334" s="201" t="s">
        <v>5171</v>
      </c>
    </row>
    <row r="4335" spans="1:17" s="12" customFormat="1" ht="38.25">
      <c r="A4335" s="119" t="s">
        <v>4335</v>
      </c>
      <c r="B4335" s="6" t="s">
        <v>4499</v>
      </c>
      <c r="C4335" s="148" t="s">
        <v>9510</v>
      </c>
      <c r="D4335" s="132" t="s">
        <v>3713</v>
      </c>
      <c r="E4335" s="8">
        <v>1</v>
      </c>
      <c r="F4335" s="166" t="s">
        <v>43</v>
      </c>
      <c r="G4335" s="9">
        <v>1.31</v>
      </c>
      <c r="H4335" s="8"/>
      <c r="I4335" s="8"/>
      <c r="J4335" s="177">
        <v>0.14399999999999999</v>
      </c>
      <c r="K4335" s="8">
        <v>2</v>
      </c>
      <c r="L4335" s="188">
        <f>VLOOKUP('Tabela STJ'!$F$5:$F$5098,'R$ REAJUSTADO'!$W$2:$X$44,2,FALSE)</f>
        <v>23.51</v>
      </c>
      <c r="M4335" s="53">
        <f t="shared" si="186"/>
        <v>23.51</v>
      </c>
      <c r="N4335" s="52">
        <f>G4335*'R$ REAJUSTADO'!$AA$13</f>
        <v>17.711200000000002</v>
      </c>
      <c r="O4335" s="11">
        <f>(J4335*'R$ REAJUSTADO'!$AA$16)</f>
        <v>4.5489599999999992</v>
      </c>
      <c r="P4335" s="205">
        <f t="shared" si="182"/>
        <v>45.770160000000004</v>
      </c>
      <c r="Q4335" s="201" t="s">
        <v>5171</v>
      </c>
    </row>
    <row r="4336" spans="1:17" s="12" customFormat="1" ht="38.25">
      <c r="A4336" s="119" t="s">
        <v>4335</v>
      </c>
      <c r="B4336" s="6" t="s">
        <v>4499</v>
      </c>
      <c r="C4336" s="148" t="s">
        <v>9511</v>
      </c>
      <c r="D4336" s="132" t="s">
        <v>3716</v>
      </c>
      <c r="E4336" s="8">
        <v>1</v>
      </c>
      <c r="F4336" s="166" t="s">
        <v>43</v>
      </c>
      <c r="G4336" s="9">
        <v>1.22</v>
      </c>
      <c r="H4336" s="8"/>
      <c r="I4336" s="8"/>
      <c r="J4336" s="177">
        <v>8.6400000000000005E-2</v>
      </c>
      <c r="K4336" s="8">
        <v>2</v>
      </c>
      <c r="L4336" s="188">
        <f>VLOOKUP('Tabela STJ'!$F$5:$F$5098,'R$ REAJUSTADO'!$W$2:$X$44,2,FALSE)</f>
        <v>23.51</v>
      </c>
      <c r="M4336" s="53">
        <f t="shared" si="186"/>
        <v>23.51</v>
      </c>
      <c r="N4336" s="52">
        <f>G4336*'R$ REAJUSTADO'!$AA$13</f>
        <v>16.494399999999999</v>
      </c>
      <c r="O4336" s="11">
        <f>(J4336*'R$ REAJUSTADO'!$AA$16)</f>
        <v>2.7293760000000002</v>
      </c>
      <c r="P4336" s="205">
        <f t="shared" si="182"/>
        <v>42.733776000000006</v>
      </c>
      <c r="Q4336" s="201" t="s">
        <v>5171</v>
      </c>
    </row>
    <row r="4337" spans="1:17" s="12" customFormat="1" ht="38.25">
      <c r="A4337" s="119" t="s">
        <v>4335</v>
      </c>
      <c r="B4337" s="6" t="s">
        <v>4499</v>
      </c>
      <c r="C4337" s="148" t="s">
        <v>9512</v>
      </c>
      <c r="D4337" s="132" t="s">
        <v>3709</v>
      </c>
      <c r="E4337" s="8">
        <v>1</v>
      </c>
      <c r="F4337" s="166" t="s">
        <v>43</v>
      </c>
      <c r="G4337" s="9">
        <v>1.22</v>
      </c>
      <c r="H4337" s="8"/>
      <c r="I4337" s="8"/>
      <c r="J4337" s="177">
        <v>0.14399999999999999</v>
      </c>
      <c r="K4337" s="8">
        <v>2</v>
      </c>
      <c r="L4337" s="188">
        <f>VLOOKUP('Tabela STJ'!$F$5:$F$5098,'R$ REAJUSTADO'!$W$2:$X$44,2,FALSE)</f>
        <v>23.51</v>
      </c>
      <c r="M4337" s="53">
        <f t="shared" si="186"/>
        <v>23.51</v>
      </c>
      <c r="N4337" s="52">
        <f>G4337*'R$ REAJUSTADO'!$AA$13</f>
        <v>16.494399999999999</v>
      </c>
      <c r="O4337" s="11">
        <f>(J4337*'R$ REAJUSTADO'!$AA$16)</f>
        <v>4.5489599999999992</v>
      </c>
      <c r="P4337" s="205">
        <f t="shared" si="182"/>
        <v>44.553360000000005</v>
      </c>
      <c r="Q4337" s="201" t="s">
        <v>5171</v>
      </c>
    </row>
    <row r="4338" spans="1:17" s="12" customFormat="1" ht="38.25">
      <c r="A4338" s="119" t="s">
        <v>4335</v>
      </c>
      <c r="B4338" s="6" t="s">
        <v>4499</v>
      </c>
      <c r="C4338" s="148" t="s">
        <v>9513</v>
      </c>
      <c r="D4338" s="132" t="s">
        <v>3722</v>
      </c>
      <c r="E4338" s="8">
        <v>1</v>
      </c>
      <c r="F4338" s="166" t="s">
        <v>43</v>
      </c>
      <c r="G4338" s="9">
        <v>1.22</v>
      </c>
      <c r="H4338" s="8"/>
      <c r="I4338" s="8"/>
      <c r="J4338" s="177">
        <v>0.17280000000000001</v>
      </c>
      <c r="K4338" s="8">
        <v>2</v>
      </c>
      <c r="L4338" s="188">
        <f>VLOOKUP('Tabela STJ'!$F$5:$F$5098,'R$ REAJUSTADO'!$W$2:$X$44,2,FALSE)</f>
        <v>23.51</v>
      </c>
      <c r="M4338" s="53">
        <f t="shared" si="186"/>
        <v>23.51</v>
      </c>
      <c r="N4338" s="52">
        <f>G4338*'R$ REAJUSTADO'!$AA$13</f>
        <v>16.494399999999999</v>
      </c>
      <c r="O4338" s="11">
        <f>(J4338*'R$ REAJUSTADO'!$AA$16)</f>
        <v>5.4587520000000005</v>
      </c>
      <c r="P4338" s="205">
        <f t="shared" si="182"/>
        <v>45.463152000000008</v>
      </c>
      <c r="Q4338" s="201" t="s">
        <v>5171</v>
      </c>
    </row>
    <row r="4339" spans="1:17" s="12" customFormat="1" ht="38.25">
      <c r="A4339" s="119" t="s">
        <v>4335</v>
      </c>
      <c r="B4339" s="6" t="s">
        <v>4499</v>
      </c>
      <c r="C4339" s="148" t="s">
        <v>9514</v>
      </c>
      <c r="D4339" s="132" t="s">
        <v>3719</v>
      </c>
      <c r="E4339" s="8">
        <v>1</v>
      </c>
      <c r="F4339" s="166" t="s">
        <v>43</v>
      </c>
      <c r="G4339" s="9">
        <v>1.22</v>
      </c>
      <c r="H4339" s="8"/>
      <c r="I4339" s="8"/>
      <c r="J4339" s="177">
        <v>8.6400000000000005E-2</v>
      </c>
      <c r="K4339" s="8">
        <v>2</v>
      </c>
      <c r="L4339" s="188">
        <f>VLOOKUP('Tabela STJ'!$F$5:$F$5098,'R$ REAJUSTADO'!$W$2:$X$44,2,FALSE)</f>
        <v>23.51</v>
      </c>
      <c r="M4339" s="53">
        <f t="shared" si="186"/>
        <v>23.51</v>
      </c>
      <c r="N4339" s="52">
        <f>G4339*'R$ REAJUSTADO'!$AA$13</f>
        <v>16.494399999999999</v>
      </c>
      <c r="O4339" s="11">
        <f>(J4339*'R$ REAJUSTADO'!$AA$16)</f>
        <v>2.7293760000000002</v>
      </c>
      <c r="P4339" s="205">
        <f t="shared" si="182"/>
        <v>42.733776000000006</v>
      </c>
      <c r="Q4339" s="201" t="s">
        <v>5171</v>
      </c>
    </row>
    <row r="4340" spans="1:17" s="12" customFormat="1" ht="38.25">
      <c r="A4340" s="119" t="s">
        <v>4335</v>
      </c>
      <c r="B4340" s="6" t="s">
        <v>4499</v>
      </c>
      <c r="C4340" s="148" t="s">
        <v>9515</v>
      </c>
      <c r="D4340" s="132" t="s">
        <v>3720</v>
      </c>
      <c r="E4340" s="8">
        <v>1</v>
      </c>
      <c r="F4340" s="166" t="s">
        <v>43</v>
      </c>
      <c r="G4340" s="9">
        <v>1.22</v>
      </c>
      <c r="H4340" s="8"/>
      <c r="I4340" s="8"/>
      <c r="J4340" s="177">
        <v>7.1999999999999995E-2</v>
      </c>
      <c r="K4340" s="8">
        <v>1</v>
      </c>
      <c r="L4340" s="188">
        <f>VLOOKUP('Tabela STJ'!$F$5:$F$5098,'R$ REAJUSTADO'!$W$2:$X$44,2,FALSE)</f>
        <v>23.51</v>
      </c>
      <c r="M4340" s="53">
        <f t="shared" si="186"/>
        <v>23.51</v>
      </c>
      <c r="N4340" s="52">
        <f>G4340*'R$ REAJUSTADO'!$AA$13</f>
        <v>16.494399999999999</v>
      </c>
      <c r="O4340" s="11">
        <f>(J4340*'R$ REAJUSTADO'!$AA$16)</f>
        <v>2.2744799999999996</v>
      </c>
      <c r="P4340" s="205">
        <f t="shared" si="182"/>
        <v>42.278880000000001</v>
      </c>
      <c r="Q4340" s="201" t="s">
        <v>5171</v>
      </c>
    </row>
    <row r="4341" spans="1:17" s="12" customFormat="1" ht="38.25">
      <c r="A4341" s="119" t="s">
        <v>4335</v>
      </c>
      <c r="B4341" s="6" t="s">
        <v>4499</v>
      </c>
      <c r="C4341" s="148" t="s">
        <v>9516</v>
      </c>
      <c r="D4341" s="132" t="s">
        <v>3718</v>
      </c>
      <c r="E4341" s="8">
        <v>1</v>
      </c>
      <c r="F4341" s="166" t="s">
        <v>39</v>
      </c>
      <c r="G4341" s="9">
        <v>0.24</v>
      </c>
      <c r="H4341" s="8"/>
      <c r="I4341" s="8"/>
      <c r="J4341" s="177">
        <v>7.1999999999999995E-2</v>
      </c>
      <c r="K4341" s="8">
        <v>1</v>
      </c>
      <c r="L4341" s="188">
        <f>VLOOKUP('Tabela STJ'!$F$5:$F$5098,'R$ REAJUSTADO'!$W$2:$X$44,2,FALSE)</f>
        <v>11.76</v>
      </c>
      <c r="M4341" s="53">
        <f t="shared" si="186"/>
        <v>11.76</v>
      </c>
      <c r="N4341" s="52">
        <f>G4341*'R$ REAJUSTADO'!$AA$13</f>
        <v>3.2447999999999997</v>
      </c>
      <c r="O4341" s="11">
        <f>(J4341*'R$ REAJUSTADO'!$AA$16)</f>
        <v>2.2744799999999996</v>
      </c>
      <c r="P4341" s="205">
        <f t="shared" si="182"/>
        <v>17.27928</v>
      </c>
      <c r="Q4341" s="201" t="s">
        <v>5171</v>
      </c>
    </row>
    <row r="4342" spans="1:17" s="26" customFormat="1" ht="31.5">
      <c r="A4342" s="273" t="s">
        <v>5531</v>
      </c>
      <c r="B4342" s="273"/>
      <c r="C4342" s="273"/>
      <c r="D4342" s="273"/>
      <c r="E4342" s="273"/>
      <c r="F4342" s="273"/>
      <c r="G4342" s="273"/>
      <c r="H4342" s="273"/>
      <c r="I4342" s="273"/>
      <c r="J4342" s="273"/>
      <c r="K4342" s="273"/>
      <c r="L4342" s="273"/>
      <c r="M4342" s="273"/>
      <c r="N4342" s="273"/>
      <c r="O4342" s="273"/>
      <c r="P4342" s="273"/>
      <c r="Q4342" s="273"/>
    </row>
    <row r="4343" spans="1:17" s="12" customFormat="1" ht="38.25">
      <c r="A4343" s="119" t="s">
        <v>4335</v>
      </c>
      <c r="B4343" s="6" t="s">
        <v>4500</v>
      </c>
      <c r="C4343" s="148" t="s">
        <v>9517</v>
      </c>
      <c r="D4343" s="132" t="s">
        <v>3726</v>
      </c>
      <c r="E4343" s="8">
        <v>1</v>
      </c>
      <c r="F4343" s="166" t="s">
        <v>43</v>
      </c>
      <c r="G4343" s="9">
        <v>1.22</v>
      </c>
      <c r="H4343" s="8"/>
      <c r="I4343" s="8"/>
      <c r="J4343" s="177">
        <v>0.154</v>
      </c>
      <c r="K4343" s="8">
        <v>1</v>
      </c>
      <c r="L4343" s="188">
        <f>VLOOKUP('Tabela STJ'!$F$5:$F$5098,'R$ REAJUSTADO'!$W$2:$X$44,2,FALSE)</f>
        <v>23.51</v>
      </c>
      <c r="M4343" s="53">
        <f t="shared" ref="M4343" si="187">L4343*E4343</f>
        <v>23.51</v>
      </c>
      <c r="N4343" s="52">
        <f>G4343*'R$ REAJUSTADO'!$AA$13</f>
        <v>16.494399999999999</v>
      </c>
      <c r="O4343" s="11">
        <f>(J4343*'R$ REAJUSTADO'!$AA$16)</f>
        <v>4.8648600000000002</v>
      </c>
      <c r="P4343" s="205">
        <f t="shared" si="182"/>
        <v>44.869260000000004</v>
      </c>
      <c r="Q4343" s="201" t="s">
        <v>5171</v>
      </c>
    </row>
    <row r="4344" spans="1:17" s="12" customFormat="1" ht="38.25">
      <c r="A4344" s="119" t="s">
        <v>4335</v>
      </c>
      <c r="B4344" s="6" t="s">
        <v>4500</v>
      </c>
      <c r="C4344" s="148" t="s">
        <v>9518</v>
      </c>
      <c r="D4344" s="132" t="s">
        <v>3725</v>
      </c>
      <c r="E4344" s="8">
        <v>1</v>
      </c>
      <c r="F4344" s="166" t="s">
        <v>43</v>
      </c>
      <c r="G4344" s="9">
        <v>1.4</v>
      </c>
      <c r="H4344" s="8"/>
      <c r="I4344" s="8"/>
      <c r="J4344" s="177">
        <v>0.12959999999999999</v>
      </c>
      <c r="K4344" s="8">
        <v>3</v>
      </c>
      <c r="L4344" s="188">
        <f>VLOOKUP('Tabela STJ'!$F$5:$F$5098,'R$ REAJUSTADO'!$W$2:$X$44,2,FALSE)</f>
        <v>23.51</v>
      </c>
      <c r="M4344" s="53">
        <f t="shared" ref="M4344:M4355" si="188">L4344*E4344</f>
        <v>23.51</v>
      </c>
      <c r="N4344" s="52">
        <f>G4344*'R$ REAJUSTADO'!$AA$13</f>
        <v>18.927999999999997</v>
      </c>
      <c r="O4344" s="11">
        <f>(J4344*'R$ REAJUSTADO'!$AA$16)</f>
        <v>4.0940639999999995</v>
      </c>
      <c r="P4344" s="205">
        <f t="shared" si="182"/>
        <v>46.532064000000005</v>
      </c>
      <c r="Q4344" s="201" t="s">
        <v>5171</v>
      </c>
    </row>
    <row r="4345" spans="1:17" s="12" customFormat="1" ht="38.25">
      <c r="A4345" s="119" t="s">
        <v>4335</v>
      </c>
      <c r="B4345" s="6" t="s">
        <v>4500</v>
      </c>
      <c r="C4345" s="148" t="s">
        <v>9519</v>
      </c>
      <c r="D4345" s="132" t="s">
        <v>3723</v>
      </c>
      <c r="E4345" s="8">
        <v>1</v>
      </c>
      <c r="F4345" s="166" t="s">
        <v>43</v>
      </c>
      <c r="G4345" s="9">
        <v>1.31</v>
      </c>
      <c r="H4345" s="8"/>
      <c r="I4345" s="8"/>
      <c r="J4345" s="177">
        <v>0.192</v>
      </c>
      <c r="K4345" s="8">
        <v>2</v>
      </c>
      <c r="L4345" s="188">
        <f>VLOOKUP('Tabela STJ'!$F$5:$F$5098,'R$ REAJUSTADO'!$W$2:$X$44,2,FALSE)</f>
        <v>23.51</v>
      </c>
      <c r="M4345" s="53">
        <f t="shared" si="188"/>
        <v>23.51</v>
      </c>
      <c r="N4345" s="52">
        <f>G4345*'R$ REAJUSTADO'!$AA$13</f>
        <v>17.711200000000002</v>
      </c>
      <c r="O4345" s="11">
        <f>(J4345*'R$ REAJUSTADO'!$AA$16)</f>
        <v>6.0652800000000004</v>
      </c>
      <c r="P4345" s="205">
        <f t="shared" si="182"/>
        <v>47.286480000000005</v>
      </c>
      <c r="Q4345" s="201" t="s">
        <v>5171</v>
      </c>
    </row>
    <row r="4346" spans="1:17" s="12" customFormat="1" ht="38.25">
      <c r="A4346" s="119" t="s">
        <v>4335</v>
      </c>
      <c r="B4346" s="6" t="s">
        <v>4500</v>
      </c>
      <c r="C4346" s="148" t="s">
        <v>9520</v>
      </c>
      <c r="D4346" s="132" t="s">
        <v>3728</v>
      </c>
      <c r="E4346" s="8">
        <v>1</v>
      </c>
      <c r="F4346" s="166" t="s">
        <v>43</v>
      </c>
      <c r="G4346" s="9">
        <v>1.31</v>
      </c>
      <c r="H4346" s="8"/>
      <c r="I4346" s="8"/>
      <c r="J4346" s="177">
        <v>0.24</v>
      </c>
      <c r="K4346" s="8">
        <v>2</v>
      </c>
      <c r="L4346" s="188">
        <f>VLOOKUP('Tabela STJ'!$F$5:$F$5098,'R$ REAJUSTADO'!$W$2:$X$44,2,FALSE)</f>
        <v>23.51</v>
      </c>
      <c r="M4346" s="53">
        <f t="shared" si="188"/>
        <v>23.51</v>
      </c>
      <c r="N4346" s="52">
        <f>G4346*'R$ REAJUSTADO'!$AA$13</f>
        <v>17.711200000000002</v>
      </c>
      <c r="O4346" s="11">
        <f>(J4346*'R$ REAJUSTADO'!$AA$16)</f>
        <v>7.5815999999999999</v>
      </c>
      <c r="P4346" s="205">
        <f t="shared" si="182"/>
        <v>48.802800000000005</v>
      </c>
      <c r="Q4346" s="201" t="s">
        <v>5171</v>
      </c>
    </row>
    <row r="4347" spans="1:17" s="12" customFormat="1" ht="38.25">
      <c r="A4347" s="119" t="s">
        <v>4335</v>
      </c>
      <c r="B4347" s="6" t="s">
        <v>4500</v>
      </c>
      <c r="C4347" s="148" t="s">
        <v>9521</v>
      </c>
      <c r="D4347" s="132" t="s">
        <v>3731</v>
      </c>
      <c r="E4347" s="8">
        <v>1</v>
      </c>
      <c r="F4347" s="166" t="s">
        <v>43</v>
      </c>
      <c r="G4347" s="9">
        <v>1.22</v>
      </c>
      <c r="H4347" s="8"/>
      <c r="I4347" s="8"/>
      <c r="J4347" s="177">
        <v>0.14399999999999999</v>
      </c>
      <c r="K4347" s="8">
        <v>2</v>
      </c>
      <c r="L4347" s="188">
        <f>VLOOKUP('Tabela STJ'!$F$5:$F$5098,'R$ REAJUSTADO'!$W$2:$X$44,2,FALSE)</f>
        <v>23.51</v>
      </c>
      <c r="M4347" s="53">
        <f t="shared" si="188"/>
        <v>23.51</v>
      </c>
      <c r="N4347" s="52">
        <f>G4347*'R$ REAJUSTADO'!$AA$13</f>
        <v>16.494399999999999</v>
      </c>
      <c r="O4347" s="11">
        <f>(J4347*'R$ REAJUSTADO'!$AA$16)</f>
        <v>4.5489599999999992</v>
      </c>
      <c r="P4347" s="205">
        <f t="shared" si="182"/>
        <v>44.553360000000005</v>
      </c>
      <c r="Q4347" s="201" t="s">
        <v>5171</v>
      </c>
    </row>
    <row r="4348" spans="1:17" s="12" customFormat="1" ht="38.25">
      <c r="A4348" s="119" t="s">
        <v>4335</v>
      </c>
      <c r="B4348" s="6" t="s">
        <v>4500</v>
      </c>
      <c r="C4348" s="148" t="s">
        <v>9522</v>
      </c>
      <c r="D4348" s="132" t="s">
        <v>3733</v>
      </c>
      <c r="E4348" s="8">
        <v>1</v>
      </c>
      <c r="F4348" s="166" t="s">
        <v>43</v>
      </c>
      <c r="G4348" s="9">
        <v>1.31</v>
      </c>
      <c r="H4348" s="8"/>
      <c r="I4348" s="8"/>
      <c r="J4348" s="177">
        <v>0.18720000000000001</v>
      </c>
      <c r="K4348" s="8">
        <v>3</v>
      </c>
      <c r="L4348" s="188">
        <f>VLOOKUP('Tabela STJ'!$F$5:$F$5098,'R$ REAJUSTADO'!$W$2:$X$44,2,FALSE)</f>
        <v>23.51</v>
      </c>
      <c r="M4348" s="53">
        <f t="shared" si="188"/>
        <v>23.51</v>
      </c>
      <c r="N4348" s="52">
        <f>G4348*'R$ REAJUSTADO'!$AA$13</f>
        <v>17.711200000000002</v>
      </c>
      <c r="O4348" s="11">
        <f>(J4348*'R$ REAJUSTADO'!$AA$16)</f>
        <v>5.9136480000000002</v>
      </c>
      <c r="P4348" s="205">
        <f t="shared" si="182"/>
        <v>47.134848000000005</v>
      </c>
      <c r="Q4348" s="201" t="s">
        <v>5171</v>
      </c>
    </row>
    <row r="4349" spans="1:17" s="12" customFormat="1" ht="38.25">
      <c r="A4349" s="119" t="s">
        <v>4335</v>
      </c>
      <c r="B4349" s="6" t="s">
        <v>4500</v>
      </c>
      <c r="C4349" s="148" t="s">
        <v>9523</v>
      </c>
      <c r="D4349" s="132" t="s">
        <v>3735</v>
      </c>
      <c r="E4349" s="8">
        <v>1</v>
      </c>
      <c r="F4349" s="166" t="s">
        <v>43</v>
      </c>
      <c r="G4349" s="9">
        <v>1.22</v>
      </c>
      <c r="H4349" s="8"/>
      <c r="I4349" s="8"/>
      <c r="J4349" s="177">
        <v>0.24</v>
      </c>
      <c r="K4349" s="8">
        <v>2</v>
      </c>
      <c r="L4349" s="188">
        <f>VLOOKUP('Tabela STJ'!$F$5:$F$5098,'R$ REAJUSTADO'!$W$2:$X$44,2,FALSE)</f>
        <v>23.51</v>
      </c>
      <c r="M4349" s="53">
        <f t="shared" si="188"/>
        <v>23.51</v>
      </c>
      <c r="N4349" s="52">
        <f>G4349*'R$ REAJUSTADO'!$AA$13</f>
        <v>16.494399999999999</v>
      </c>
      <c r="O4349" s="11">
        <f>(J4349*'R$ REAJUSTADO'!$AA$16)</f>
        <v>7.5815999999999999</v>
      </c>
      <c r="P4349" s="205">
        <f t="shared" si="182"/>
        <v>47.586000000000006</v>
      </c>
      <c r="Q4349" s="201" t="s">
        <v>5171</v>
      </c>
    </row>
    <row r="4350" spans="1:17" s="12" customFormat="1" ht="38.25">
      <c r="A4350" s="119" t="s">
        <v>4335</v>
      </c>
      <c r="B4350" s="6" t="s">
        <v>4500</v>
      </c>
      <c r="C4350" s="148" t="s">
        <v>9524</v>
      </c>
      <c r="D4350" s="132" t="s">
        <v>3724</v>
      </c>
      <c r="E4350" s="8">
        <v>1</v>
      </c>
      <c r="F4350" s="166" t="s">
        <v>43</v>
      </c>
      <c r="G4350" s="9">
        <v>1.22</v>
      </c>
      <c r="H4350" s="8"/>
      <c r="I4350" s="8"/>
      <c r="J4350" s="177">
        <v>8.6400000000000005E-2</v>
      </c>
      <c r="K4350" s="8">
        <v>2</v>
      </c>
      <c r="L4350" s="188">
        <f>VLOOKUP('Tabela STJ'!$F$5:$F$5098,'R$ REAJUSTADO'!$W$2:$X$44,2,FALSE)</f>
        <v>23.51</v>
      </c>
      <c r="M4350" s="53">
        <f t="shared" si="188"/>
        <v>23.51</v>
      </c>
      <c r="N4350" s="52">
        <f>G4350*'R$ REAJUSTADO'!$AA$13</f>
        <v>16.494399999999999</v>
      </c>
      <c r="O4350" s="11">
        <f>(J4350*'R$ REAJUSTADO'!$AA$16)</f>
        <v>2.7293760000000002</v>
      </c>
      <c r="P4350" s="205">
        <f t="shared" si="182"/>
        <v>42.733776000000006</v>
      </c>
      <c r="Q4350" s="201" t="s">
        <v>5171</v>
      </c>
    </row>
    <row r="4351" spans="1:17" s="12" customFormat="1" ht="38.25">
      <c r="A4351" s="119" t="s">
        <v>4335</v>
      </c>
      <c r="B4351" s="6" t="s">
        <v>4500</v>
      </c>
      <c r="C4351" s="148" t="s">
        <v>9525</v>
      </c>
      <c r="D4351" s="132" t="s">
        <v>3734</v>
      </c>
      <c r="E4351" s="8">
        <v>1</v>
      </c>
      <c r="F4351" s="166" t="s">
        <v>43</v>
      </c>
      <c r="G4351" s="9">
        <v>1.22</v>
      </c>
      <c r="H4351" s="8"/>
      <c r="I4351" s="8"/>
      <c r="J4351" s="177">
        <v>0.14399999999999999</v>
      </c>
      <c r="K4351" s="8">
        <v>2</v>
      </c>
      <c r="L4351" s="188">
        <f>VLOOKUP('Tabela STJ'!$F$5:$F$5098,'R$ REAJUSTADO'!$W$2:$X$44,2,FALSE)</f>
        <v>23.51</v>
      </c>
      <c r="M4351" s="53">
        <f t="shared" si="188"/>
        <v>23.51</v>
      </c>
      <c r="N4351" s="52">
        <f>G4351*'R$ REAJUSTADO'!$AA$13</f>
        <v>16.494399999999999</v>
      </c>
      <c r="O4351" s="11">
        <f>(J4351*'R$ REAJUSTADO'!$AA$16)</f>
        <v>4.5489599999999992</v>
      </c>
      <c r="P4351" s="205">
        <f t="shared" si="182"/>
        <v>44.553360000000005</v>
      </c>
      <c r="Q4351" s="201" t="s">
        <v>5171</v>
      </c>
    </row>
    <row r="4352" spans="1:17" s="12" customFormat="1" ht="38.25">
      <c r="A4352" s="119" t="s">
        <v>4335</v>
      </c>
      <c r="B4352" s="6" t="s">
        <v>4500</v>
      </c>
      <c r="C4352" s="148" t="s">
        <v>9526</v>
      </c>
      <c r="D4352" s="132" t="s">
        <v>3727</v>
      </c>
      <c r="E4352" s="8">
        <v>1</v>
      </c>
      <c r="F4352" s="166" t="s">
        <v>43</v>
      </c>
      <c r="G4352" s="9">
        <v>1.22</v>
      </c>
      <c r="H4352" s="8"/>
      <c r="I4352" s="8"/>
      <c r="J4352" s="177">
        <v>8.6400000000000005E-2</v>
      </c>
      <c r="K4352" s="8">
        <v>2</v>
      </c>
      <c r="L4352" s="188">
        <f>VLOOKUP('Tabela STJ'!$F$5:$F$5098,'R$ REAJUSTADO'!$W$2:$X$44,2,FALSE)</f>
        <v>23.51</v>
      </c>
      <c r="M4352" s="53">
        <f t="shared" si="188"/>
        <v>23.51</v>
      </c>
      <c r="N4352" s="52">
        <f>G4352*'R$ REAJUSTADO'!$AA$13</f>
        <v>16.494399999999999</v>
      </c>
      <c r="O4352" s="11">
        <f>(J4352*'R$ REAJUSTADO'!$AA$16)</f>
        <v>2.7293760000000002</v>
      </c>
      <c r="P4352" s="205">
        <f t="shared" si="182"/>
        <v>42.733776000000006</v>
      </c>
      <c r="Q4352" s="201" t="s">
        <v>5171</v>
      </c>
    </row>
    <row r="4353" spans="1:17" s="12" customFormat="1" ht="38.25">
      <c r="A4353" s="119" t="s">
        <v>4335</v>
      </c>
      <c r="B4353" s="6" t="s">
        <v>4500</v>
      </c>
      <c r="C4353" s="148" t="s">
        <v>9527</v>
      </c>
      <c r="D4353" s="132" t="s">
        <v>3729</v>
      </c>
      <c r="E4353" s="8">
        <v>1</v>
      </c>
      <c r="F4353" s="166" t="s">
        <v>43</v>
      </c>
      <c r="G4353" s="9">
        <v>1.31</v>
      </c>
      <c r="H4353" s="8"/>
      <c r="I4353" s="8"/>
      <c r="J4353" s="177">
        <v>0.154</v>
      </c>
      <c r="K4353" s="8">
        <v>3</v>
      </c>
      <c r="L4353" s="188">
        <f>VLOOKUP('Tabela STJ'!$F$5:$F$5098,'R$ REAJUSTADO'!$W$2:$X$44,2,FALSE)</f>
        <v>23.51</v>
      </c>
      <c r="M4353" s="53">
        <f t="shared" si="188"/>
        <v>23.51</v>
      </c>
      <c r="N4353" s="52">
        <f>G4353*'R$ REAJUSTADO'!$AA$13</f>
        <v>17.711200000000002</v>
      </c>
      <c r="O4353" s="11">
        <f>(J4353*'R$ REAJUSTADO'!$AA$16)</f>
        <v>4.8648600000000002</v>
      </c>
      <c r="P4353" s="205">
        <f t="shared" si="182"/>
        <v>46.086060000000003</v>
      </c>
      <c r="Q4353" s="201" t="s">
        <v>5171</v>
      </c>
    </row>
    <row r="4354" spans="1:17" s="12" customFormat="1" ht="38.25">
      <c r="A4354" s="119" t="s">
        <v>4335</v>
      </c>
      <c r="B4354" s="6" t="s">
        <v>4500</v>
      </c>
      <c r="C4354" s="148" t="s">
        <v>9528</v>
      </c>
      <c r="D4354" s="132" t="s">
        <v>3732</v>
      </c>
      <c r="E4354" s="8">
        <v>1</v>
      </c>
      <c r="F4354" s="166" t="s">
        <v>43</v>
      </c>
      <c r="G4354" s="9">
        <v>2.31</v>
      </c>
      <c r="H4354" s="8"/>
      <c r="I4354" s="8"/>
      <c r="J4354" s="177">
        <v>0.31850000000000001</v>
      </c>
      <c r="K4354" s="8">
        <v>1</v>
      </c>
      <c r="L4354" s="188">
        <f>VLOOKUP('Tabela STJ'!$F$5:$F$5098,'R$ REAJUSTADO'!$W$2:$X$44,2,FALSE)</f>
        <v>23.51</v>
      </c>
      <c r="M4354" s="53">
        <f t="shared" si="188"/>
        <v>23.51</v>
      </c>
      <c r="N4354" s="52">
        <f>G4354*'R$ REAJUSTADO'!$AA$13</f>
        <v>31.231200000000001</v>
      </c>
      <c r="O4354" s="11">
        <f>(J4354*'R$ REAJUSTADO'!$AA$16)</f>
        <v>10.061415</v>
      </c>
      <c r="P4354" s="205">
        <f t="shared" si="182"/>
        <v>64.802615000000003</v>
      </c>
      <c r="Q4354" s="201" t="s">
        <v>5171</v>
      </c>
    </row>
    <row r="4355" spans="1:17" s="12" customFormat="1" ht="38.25">
      <c r="A4355" s="119" t="s">
        <v>4335</v>
      </c>
      <c r="B4355" s="6" t="s">
        <v>4500</v>
      </c>
      <c r="C4355" s="148" t="s">
        <v>9529</v>
      </c>
      <c r="D4355" s="132" t="s">
        <v>3730</v>
      </c>
      <c r="E4355" s="8">
        <v>1</v>
      </c>
      <c r="F4355" s="166" t="s">
        <v>39</v>
      </c>
      <c r="G4355" s="9">
        <v>0.24</v>
      </c>
      <c r="H4355" s="8"/>
      <c r="I4355" s="8"/>
      <c r="J4355" s="177">
        <v>7.1999999999999995E-2</v>
      </c>
      <c r="K4355" s="8">
        <v>1</v>
      </c>
      <c r="L4355" s="188">
        <f>VLOOKUP('Tabela STJ'!$F$5:$F$5098,'R$ REAJUSTADO'!$W$2:$X$44,2,FALSE)</f>
        <v>11.76</v>
      </c>
      <c r="M4355" s="53">
        <f t="shared" si="188"/>
        <v>11.76</v>
      </c>
      <c r="N4355" s="52">
        <f>G4355*'R$ REAJUSTADO'!$AA$13</f>
        <v>3.2447999999999997</v>
      </c>
      <c r="O4355" s="11">
        <f>(J4355*'R$ REAJUSTADO'!$AA$16)</f>
        <v>2.2744799999999996</v>
      </c>
      <c r="P4355" s="205">
        <f t="shared" si="182"/>
        <v>17.27928</v>
      </c>
      <c r="Q4355" s="201" t="s">
        <v>5171</v>
      </c>
    </row>
    <row r="4356" spans="1:17" s="26" customFormat="1" ht="31.5">
      <c r="A4356" s="273" t="s">
        <v>5532</v>
      </c>
      <c r="B4356" s="273"/>
      <c r="C4356" s="273"/>
      <c r="D4356" s="273"/>
      <c r="E4356" s="273"/>
      <c r="F4356" s="273"/>
      <c r="G4356" s="273"/>
      <c r="H4356" s="273"/>
      <c r="I4356" s="273"/>
      <c r="J4356" s="273"/>
      <c r="K4356" s="273"/>
      <c r="L4356" s="273"/>
      <c r="M4356" s="273"/>
      <c r="N4356" s="273"/>
      <c r="O4356" s="273"/>
      <c r="P4356" s="273"/>
      <c r="Q4356" s="273"/>
    </row>
    <row r="4357" spans="1:17" s="12" customFormat="1" ht="38.25">
      <c r="A4357" s="119" t="s">
        <v>4335</v>
      </c>
      <c r="B4357" s="6" t="s">
        <v>4024</v>
      </c>
      <c r="C4357" s="148" t="s">
        <v>9530</v>
      </c>
      <c r="D4357" s="132" t="s">
        <v>3739</v>
      </c>
      <c r="E4357" s="8">
        <v>1</v>
      </c>
      <c r="F4357" s="166" t="s">
        <v>43</v>
      </c>
      <c r="G4357" s="9">
        <v>0.83</v>
      </c>
      <c r="H4357" s="8"/>
      <c r="I4357" s="8"/>
      <c r="J4357" s="177">
        <v>0.154</v>
      </c>
      <c r="K4357" s="8">
        <v>1</v>
      </c>
      <c r="L4357" s="188">
        <f>VLOOKUP('Tabela STJ'!$F$5:$F$5098,'R$ REAJUSTADO'!$W$2:$X$44,2,FALSE)</f>
        <v>23.51</v>
      </c>
      <c r="M4357" s="53">
        <f t="shared" ref="M4357" si="189">L4357*E4357</f>
        <v>23.51</v>
      </c>
      <c r="N4357" s="52">
        <f>G4357*'R$ REAJUSTADO'!$AA$13</f>
        <v>11.221599999999999</v>
      </c>
      <c r="O4357" s="11">
        <f>(J4357*'R$ REAJUSTADO'!$AA$16)</f>
        <v>4.8648600000000002</v>
      </c>
      <c r="P4357" s="205">
        <f t="shared" si="182"/>
        <v>39.59646</v>
      </c>
      <c r="Q4357" s="201" t="s">
        <v>5171</v>
      </c>
    </row>
    <row r="4358" spans="1:17" s="12" customFormat="1" ht="38.25">
      <c r="A4358" s="119" t="s">
        <v>4335</v>
      </c>
      <c r="B4358" s="6" t="s">
        <v>4024</v>
      </c>
      <c r="C4358" s="148" t="s">
        <v>9531</v>
      </c>
      <c r="D4358" s="132" t="s">
        <v>3740</v>
      </c>
      <c r="E4358" s="8">
        <v>1</v>
      </c>
      <c r="F4358" s="166" t="s">
        <v>43</v>
      </c>
      <c r="G4358" s="9">
        <v>1.18</v>
      </c>
      <c r="H4358" s="8"/>
      <c r="I4358" s="8"/>
      <c r="J4358" s="177">
        <v>0.308</v>
      </c>
      <c r="K4358" s="8">
        <v>2</v>
      </c>
      <c r="L4358" s="188">
        <f>VLOOKUP('Tabela STJ'!$F$5:$F$5098,'R$ REAJUSTADO'!$W$2:$X$44,2,FALSE)</f>
        <v>23.51</v>
      </c>
      <c r="M4358" s="53">
        <f t="shared" ref="M4358:M4363" si="190">L4358*E4358</f>
        <v>23.51</v>
      </c>
      <c r="N4358" s="52">
        <f>G4358*'R$ REAJUSTADO'!$AA$13</f>
        <v>15.953599999999998</v>
      </c>
      <c r="O4358" s="11">
        <f>(J4358*'R$ REAJUSTADO'!$AA$16)</f>
        <v>9.7297200000000004</v>
      </c>
      <c r="P4358" s="205">
        <f t="shared" si="182"/>
        <v>49.19332</v>
      </c>
      <c r="Q4358" s="201" t="s">
        <v>5171</v>
      </c>
    </row>
    <row r="4359" spans="1:17" s="12" customFormat="1" ht="38.25">
      <c r="A4359" s="119" t="s">
        <v>4335</v>
      </c>
      <c r="B4359" s="6" t="s">
        <v>4024</v>
      </c>
      <c r="C4359" s="148" t="s">
        <v>9532</v>
      </c>
      <c r="D4359" s="132" t="s">
        <v>3741</v>
      </c>
      <c r="E4359" s="8">
        <v>1</v>
      </c>
      <c r="F4359" s="166" t="s">
        <v>43</v>
      </c>
      <c r="G4359" s="9">
        <v>1.22</v>
      </c>
      <c r="H4359" s="8"/>
      <c r="I4359" s="8"/>
      <c r="J4359" s="177">
        <v>0.46200000000000002</v>
      </c>
      <c r="K4359" s="8">
        <v>3</v>
      </c>
      <c r="L4359" s="188">
        <f>VLOOKUP('Tabela STJ'!$F$5:$F$5098,'R$ REAJUSTADO'!$W$2:$X$44,2,FALSE)</f>
        <v>23.51</v>
      </c>
      <c r="M4359" s="53">
        <f t="shared" si="190"/>
        <v>23.51</v>
      </c>
      <c r="N4359" s="52">
        <f>G4359*'R$ REAJUSTADO'!$AA$13</f>
        <v>16.494399999999999</v>
      </c>
      <c r="O4359" s="11">
        <f>(J4359*'R$ REAJUSTADO'!$AA$16)</f>
        <v>14.594580000000001</v>
      </c>
      <c r="P4359" s="205">
        <f t="shared" ref="P4359:P4424" si="191">SUM(M4359:O4359)</f>
        <v>54.598980000000005</v>
      </c>
      <c r="Q4359" s="201" t="s">
        <v>5171</v>
      </c>
    </row>
    <row r="4360" spans="1:17" s="12" customFormat="1" ht="38.25">
      <c r="A4360" s="119" t="s">
        <v>4335</v>
      </c>
      <c r="B4360" s="6" t="s">
        <v>4024</v>
      </c>
      <c r="C4360" s="148" t="s">
        <v>9533</v>
      </c>
      <c r="D4360" s="132" t="s">
        <v>3742</v>
      </c>
      <c r="E4360" s="8">
        <v>1</v>
      </c>
      <c r="F4360" s="166" t="s">
        <v>32</v>
      </c>
      <c r="G4360" s="9">
        <v>1.34</v>
      </c>
      <c r="H4360" s="8"/>
      <c r="I4360" s="8"/>
      <c r="J4360" s="177">
        <v>0.61599999999999999</v>
      </c>
      <c r="K4360" s="8">
        <v>4</v>
      </c>
      <c r="L4360" s="188">
        <f>VLOOKUP('Tabela STJ'!$F$5:$F$5098,'R$ REAJUSTADO'!$W$2:$X$44,2,FALSE)</f>
        <v>35.270000000000003</v>
      </c>
      <c r="M4360" s="53">
        <f t="shared" si="190"/>
        <v>35.270000000000003</v>
      </c>
      <c r="N4360" s="52">
        <f>G4360*'R$ REAJUSTADO'!$AA$13</f>
        <v>18.116800000000001</v>
      </c>
      <c r="O4360" s="11">
        <f>(J4360*'R$ REAJUSTADO'!$AA$16)</f>
        <v>19.459440000000001</v>
      </c>
      <c r="P4360" s="205">
        <f t="shared" si="191"/>
        <v>72.846240000000009</v>
      </c>
      <c r="Q4360" s="201" t="s">
        <v>5171</v>
      </c>
    </row>
    <row r="4361" spans="1:17" s="12" customFormat="1" ht="38.25">
      <c r="A4361" s="119" t="s">
        <v>4335</v>
      </c>
      <c r="B4361" s="6" t="s">
        <v>4024</v>
      </c>
      <c r="C4361" s="148" t="s">
        <v>9534</v>
      </c>
      <c r="D4361" s="132" t="s">
        <v>3736</v>
      </c>
      <c r="E4361" s="8">
        <v>1</v>
      </c>
      <c r="F4361" s="166" t="s">
        <v>32</v>
      </c>
      <c r="G4361" s="9">
        <v>1.34</v>
      </c>
      <c r="H4361" s="8"/>
      <c r="I4361" s="8"/>
      <c r="J4361" s="177">
        <v>0.61599999999999999</v>
      </c>
      <c r="K4361" s="8">
        <v>4</v>
      </c>
      <c r="L4361" s="188">
        <f>VLOOKUP('Tabela STJ'!$F$5:$F$5098,'R$ REAJUSTADO'!$W$2:$X$44,2,FALSE)</f>
        <v>35.270000000000003</v>
      </c>
      <c r="M4361" s="53">
        <f t="shared" si="190"/>
        <v>35.270000000000003</v>
      </c>
      <c r="N4361" s="52">
        <f>G4361*'R$ REAJUSTADO'!$AA$13</f>
        <v>18.116800000000001</v>
      </c>
      <c r="O4361" s="11">
        <f>(J4361*'R$ REAJUSTADO'!$AA$16)</f>
        <v>19.459440000000001</v>
      </c>
      <c r="P4361" s="205">
        <f t="shared" si="191"/>
        <v>72.846240000000009</v>
      </c>
      <c r="Q4361" s="201" t="s">
        <v>5171</v>
      </c>
    </row>
    <row r="4362" spans="1:17" s="12" customFormat="1" ht="38.25">
      <c r="A4362" s="119" t="s">
        <v>4335</v>
      </c>
      <c r="B4362" s="6" t="s">
        <v>4024</v>
      </c>
      <c r="C4362" s="148" t="s">
        <v>9535</v>
      </c>
      <c r="D4362" s="132" t="s">
        <v>3738</v>
      </c>
      <c r="E4362" s="8">
        <v>1</v>
      </c>
      <c r="F4362" s="166" t="s">
        <v>17</v>
      </c>
      <c r="G4362" s="9">
        <v>3.17</v>
      </c>
      <c r="H4362" s="8"/>
      <c r="I4362" s="8"/>
      <c r="J4362" s="177">
        <v>0.57599999999999996</v>
      </c>
      <c r="K4362" s="8">
        <v>9</v>
      </c>
      <c r="L4362" s="188">
        <f>VLOOKUP('Tabela STJ'!$F$5:$F$5098,'R$ REAJUSTADO'!$W$2:$X$44,2,FALSE)</f>
        <v>47.01</v>
      </c>
      <c r="M4362" s="53">
        <f t="shared" si="190"/>
        <v>47.01</v>
      </c>
      <c r="N4362" s="52">
        <f>G4362*'R$ REAJUSTADO'!$AA$13</f>
        <v>42.858399999999996</v>
      </c>
      <c r="O4362" s="11">
        <f>(J4362*'R$ REAJUSTADO'!$AA$16)</f>
        <v>18.195839999999997</v>
      </c>
      <c r="P4362" s="205">
        <f t="shared" si="191"/>
        <v>108.06423999999998</v>
      </c>
      <c r="Q4362" s="201" t="s">
        <v>5171</v>
      </c>
    </row>
    <row r="4363" spans="1:17" s="12" customFormat="1" ht="38.25">
      <c r="A4363" s="119" t="s">
        <v>4335</v>
      </c>
      <c r="B4363" s="6" t="s">
        <v>4024</v>
      </c>
      <c r="C4363" s="148" t="s">
        <v>9536</v>
      </c>
      <c r="D4363" s="132" t="s">
        <v>3737</v>
      </c>
      <c r="E4363" s="8">
        <v>1</v>
      </c>
      <c r="F4363" s="166" t="s">
        <v>43</v>
      </c>
      <c r="G4363" s="9">
        <v>1.31</v>
      </c>
      <c r="H4363" s="8"/>
      <c r="I4363" s="8"/>
      <c r="J4363" s="177">
        <v>0.17280000000000001</v>
      </c>
      <c r="K4363" s="8">
        <v>4</v>
      </c>
      <c r="L4363" s="188">
        <f>VLOOKUP('Tabela STJ'!$F$5:$F$5098,'R$ REAJUSTADO'!$W$2:$X$44,2,FALSE)</f>
        <v>23.51</v>
      </c>
      <c r="M4363" s="53">
        <f t="shared" si="190"/>
        <v>23.51</v>
      </c>
      <c r="N4363" s="52">
        <f>G4363*'R$ REAJUSTADO'!$AA$13</f>
        <v>17.711200000000002</v>
      </c>
      <c r="O4363" s="11">
        <f>(J4363*'R$ REAJUSTADO'!$AA$16)</f>
        <v>5.4587520000000005</v>
      </c>
      <c r="P4363" s="205">
        <f t="shared" si="191"/>
        <v>46.679952</v>
      </c>
      <c r="Q4363" s="201" t="s">
        <v>5171</v>
      </c>
    </row>
    <row r="4364" spans="1:17" s="26" customFormat="1" ht="31.5">
      <c r="A4364" s="273" t="s">
        <v>5533</v>
      </c>
      <c r="B4364" s="273"/>
      <c r="C4364" s="273"/>
      <c r="D4364" s="273"/>
      <c r="E4364" s="273"/>
      <c r="F4364" s="273"/>
      <c r="G4364" s="273"/>
      <c r="H4364" s="273"/>
      <c r="I4364" s="273"/>
      <c r="J4364" s="273"/>
      <c r="K4364" s="273"/>
      <c r="L4364" s="273"/>
      <c r="M4364" s="273"/>
      <c r="N4364" s="273"/>
      <c r="O4364" s="273"/>
      <c r="P4364" s="273"/>
      <c r="Q4364" s="273"/>
    </row>
    <row r="4365" spans="1:17" s="12" customFormat="1" ht="38.25">
      <c r="A4365" s="119" t="s">
        <v>4335</v>
      </c>
      <c r="B4365" s="6" t="s">
        <v>4501</v>
      </c>
      <c r="C4365" s="148" t="s">
        <v>9537</v>
      </c>
      <c r="D4365" s="132" t="s">
        <v>3747</v>
      </c>
      <c r="E4365" s="8">
        <v>1</v>
      </c>
      <c r="F4365" s="166" t="s">
        <v>50</v>
      </c>
      <c r="G4365" s="9">
        <v>2.4</v>
      </c>
      <c r="H4365" s="8"/>
      <c r="I4365" s="8"/>
      <c r="J4365" s="177">
        <v>0.23039999999999999</v>
      </c>
      <c r="K4365" s="8">
        <v>8</v>
      </c>
      <c r="L4365" s="188">
        <f>VLOOKUP('Tabela STJ'!$F$5:$F$5098,'R$ REAJUSTADO'!$W$2:$X$44,2,FALSE)</f>
        <v>75.23</v>
      </c>
      <c r="M4365" s="53">
        <f t="shared" ref="M4365" si="192">L4365*E4365</f>
        <v>75.23</v>
      </c>
      <c r="N4365" s="52">
        <f>G4365*'R$ REAJUSTADO'!$AA$13</f>
        <v>32.448</v>
      </c>
      <c r="O4365" s="11">
        <f>(J4365*'R$ REAJUSTADO'!$AA$16)</f>
        <v>7.2783359999999995</v>
      </c>
      <c r="P4365" s="205">
        <f t="shared" si="191"/>
        <v>114.95633599999999</v>
      </c>
      <c r="Q4365" s="201" t="s">
        <v>5171</v>
      </c>
    </row>
    <row r="4366" spans="1:17" s="12" customFormat="1" ht="38.25">
      <c r="A4366" s="119" t="s">
        <v>4335</v>
      </c>
      <c r="B4366" s="6" t="s">
        <v>4501</v>
      </c>
      <c r="C4366" s="148" t="s">
        <v>9538</v>
      </c>
      <c r="D4366" s="132" t="s">
        <v>3753</v>
      </c>
      <c r="E4366" s="8">
        <v>1</v>
      </c>
      <c r="F4366" s="166" t="s">
        <v>30</v>
      </c>
      <c r="G4366" s="9">
        <v>4.08</v>
      </c>
      <c r="H4366" s="8"/>
      <c r="I4366" s="8"/>
      <c r="J4366" s="177">
        <v>0.23039999999999999</v>
      </c>
      <c r="K4366" s="8">
        <v>8</v>
      </c>
      <c r="L4366" s="188">
        <f>VLOOKUP('Tabela STJ'!$F$5:$F$5098,'R$ REAJUSTADO'!$W$2:$X$44,2,FALSE)</f>
        <v>131.65</v>
      </c>
      <c r="M4366" s="53">
        <f t="shared" ref="M4366:M4375" si="193">L4366*E4366</f>
        <v>131.65</v>
      </c>
      <c r="N4366" s="52">
        <f>G4366*'R$ REAJUSTADO'!$AA$13</f>
        <v>55.1616</v>
      </c>
      <c r="O4366" s="11">
        <f>(J4366*'R$ REAJUSTADO'!$AA$16)</f>
        <v>7.2783359999999995</v>
      </c>
      <c r="P4366" s="205">
        <f t="shared" si="191"/>
        <v>194.08993599999999</v>
      </c>
      <c r="Q4366" s="201" t="s">
        <v>5171</v>
      </c>
    </row>
    <row r="4367" spans="1:17" s="12" customFormat="1" ht="38.25">
      <c r="A4367" s="119" t="s">
        <v>4335</v>
      </c>
      <c r="B4367" s="6" t="s">
        <v>4501</v>
      </c>
      <c r="C4367" s="148" t="s">
        <v>9539</v>
      </c>
      <c r="D4367" s="132" t="s">
        <v>3748</v>
      </c>
      <c r="E4367" s="8">
        <v>1</v>
      </c>
      <c r="F4367" s="166" t="s">
        <v>17</v>
      </c>
      <c r="G4367" s="9">
        <v>2.4</v>
      </c>
      <c r="H4367" s="8"/>
      <c r="I4367" s="8"/>
      <c r="J4367" s="177">
        <v>0.23039999999999999</v>
      </c>
      <c r="K4367" s="8">
        <v>8</v>
      </c>
      <c r="L4367" s="188">
        <f>VLOOKUP('Tabela STJ'!$F$5:$F$5098,'R$ REAJUSTADO'!$W$2:$X$44,2,FALSE)</f>
        <v>47.01</v>
      </c>
      <c r="M4367" s="53">
        <f t="shared" si="193"/>
        <v>47.01</v>
      </c>
      <c r="N4367" s="52">
        <f>G4367*'R$ REAJUSTADO'!$AA$13</f>
        <v>32.448</v>
      </c>
      <c r="O4367" s="11">
        <f>(J4367*'R$ REAJUSTADO'!$AA$16)</f>
        <v>7.2783359999999995</v>
      </c>
      <c r="P4367" s="205">
        <f t="shared" si="191"/>
        <v>86.736335999999994</v>
      </c>
      <c r="Q4367" s="201" t="s">
        <v>5171</v>
      </c>
    </row>
    <row r="4368" spans="1:17" s="12" customFormat="1" ht="38.25">
      <c r="A4368" s="119" t="s">
        <v>4335</v>
      </c>
      <c r="B4368" s="6" t="s">
        <v>4501</v>
      </c>
      <c r="C4368" s="148" t="s">
        <v>9540</v>
      </c>
      <c r="D4368" s="132" t="s">
        <v>3750</v>
      </c>
      <c r="E4368" s="8">
        <v>1</v>
      </c>
      <c r="F4368" s="166" t="s">
        <v>50</v>
      </c>
      <c r="G4368" s="9">
        <v>3.72</v>
      </c>
      <c r="H4368" s="8"/>
      <c r="I4368" s="8"/>
      <c r="J4368" s="177">
        <v>0.38879999999999998</v>
      </c>
      <c r="K4368" s="8">
        <v>20</v>
      </c>
      <c r="L4368" s="188">
        <f>VLOOKUP('Tabela STJ'!$F$5:$F$5098,'R$ REAJUSTADO'!$W$2:$X$44,2,FALSE)</f>
        <v>75.23</v>
      </c>
      <c r="M4368" s="53">
        <f t="shared" si="193"/>
        <v>75.23</v>
      </c>
      <c r="N4368" s="52">
        <f>G4368*'R$ REAJUSTADO'!$AA$13</f>
        <v>50.294400000000003</v>
      </c>
      <c r="O4368" s="11">
        <f>(J4368*'R$ REAJUSTADO'!$AA$16)</f>
        <v>12.282191999999998</v>
      </c>
      <c r="P4368" s="205">
        <f t="shared" si="191"/>
        <v>137.80659200000002</v>
      </c>
      <c r="Q4368" s="201" t="s">
        <v>5171</v>
      </c>
    </row>
    <row r="4369" spans="1:17" s="12" customFormat="1" ht="38.25">
      <c r="A4369" s="119" t="s">
        <v>4335</v>
      </c>
      <c r="B4369" s="6" t="s">
        <v>4501</v>
      </c>
      <c r="C4369" s="148" t="s">
        <v>9541</v>
      </c>
      <c r="D4369" s="132" t="s">
        <v>3749</v>
      </c>
      <c r="E4369" s="8">
        <v>1</v>
      </c>
      <c r="F4369" s="166" t="s">
        <v>1</v>
      </c>
      <c r="G4369" s="9">
        <v>3.83</v>
      </c>
      <c r="H4369" s="8"/>
      <c r="I4369" s="8"/>
      <c r="J4369" s="177">
        <v>0.57599999999999996</v>
      </c>
      <c r="K4369" s="8">
        <v>24</v>
      </c>
      <c r="L4369" s="188">
        <f>VLOOKUP('Tabela STJ'!$F$5:$F$5098,'R$ REAJUSTADO'!$W$2:$X$44,2,FALSE)</f>
        <v>103.43</v>
      </c>
      <c r="M4369" s="53">
        <f t="shared" si="193"/>
        <v>103.43</v>
      </c>
      <c r="N4369" s="52">
        <f>G4369*'R$ REAJUSTADO'!$AA$13</f>
        <v>51.781599999999997</v>
      </c>
      <c r="O4369" s="11">
        <f>(J4369*'R$ REAJUSTADO'!$AA$16)</f>
        <v>18.195839999999997</v>
      </c>
      <c r="P4369" s="205">
        <f t="shared" si="191"/>
        <v>173.40744000000001</v>
      </c>
      <c r="Q4369" s="201" t="s">
        <v>5171</v>
      </c>
    </row>
    <row r="4370" spans="1:17" s="12" customFormat="1" ht="38.25">
      <c r="A4370" s="119" t="s">
        <v>4335</v>
      </c>
      <c r="B4370" s="6" t="s">
        <v>4501</v>
      </c>
      <c r="C4370" s="148" t="s">
        <v>9542</v>
      </c>
      <c r="D4370" s="132" t="s">
        <v>3752</v>
      </c>
      <c r="E4370" s="8">
        <v>1</v>
      </c>
      <c r="F4370" s="166" t="s">
        <v>50</v>
      </c>
      <c r="G4370" s="9">
        <v>3.83</v>
      </c>
      <c r="H4370" s="8"/>
      <c r="I4370" s="8"/>
      <c r="J4370" s="177">
        <v>0.59699999999999998</v>
      </c>
      <c r="K4370" s="8">
        <v>6</v>
      </c>
      <c r="L4370" s="188">
        <f>VLOOKUP('Tabela STJ'!$F$5:$F$5098,'R$ REAJUSTADO'!$W$2:$X$44,2,FALSE)</f>
        <v>75.23</v>
      </c>
      <c r="M4370" s="53">
        <f t="shared" si="193"/>
        <v>75.23</v>
      </c>
      <c r="N4370" s="52">
        <f>G4370*'R$ REAJUSTADO'!$AA$13</f>
        <v>51.781599999999997</v>
      </c>
      <c r="O4370" s="11">
        <f>(J4370*'R$ REAJUSTADO'!$AA$16)</f>
        <v>18.85923</v>
      </c>
      <c r="P4370" s="205">
        <f t="shared" si="191"/>
        <v>145.87083000000001</v>
      </c>
      <c r="Q4370" s="201" t="s">
        <v>5171</v>
      </c>
    </row>
    <row r="4371" spans="1:17" s="12" customFormat="1" ht="38.25">
      <c r="A4371" s="119" t="s">
        <v>4335</v>
      </c>
      <c r="B4371" s="6" t="s">
        <v>4501</v>
      </c>
      <c r="C4371" s="148" t="s">
        <v>9543</v>
      </c>
      <c r="D4371" s="132" t="s">
        <v>3751</v>
      </c>
      <c r="E4371" s="8">
        <v>1</v>
      </c>
      <c r="F4371" s="166" t="s">
        <v>50</v>
      </c>
      <c r="G4371" s="9">
        <v>4.12</v>
      </c>
      <c r="H4371" s="8"/>
      <c r="I4371" s="8"/>
      <c r="J4371" s="177">
        <v>0.76200000000000001</v>
      </c>
      <c r="K4371" s="8">
        <v>9</v>
      </c>
      <c r="L4371" s="188">
        <f>VLOOKUP('Tabela STJ'!$F$5:$F$5098,'R$ REAJUSTADO'!$W$2:$X$44,2,FALSE)</f>
        <v>75.23</v>
      </c>
      <c r="M4371" s="53">
        <f t="shared" si="193"/>
        <v>75.23</v>
      </c>
      <c r="N4371" s="52">
        <f>G4371*'R$ REAJUSTADO'!$AA$13</f>
        <v>55.702399999999997</v>
      </c>
      <c r="O4371" s="11">
        <f>(J4371*'R$ REAJUSTADO'!$AA$16)</f>
        <v>24.071580000000001</v>
      </c>
      <c r="P4371" s="205">
        <f t="shared" si="191"/>
        <v>155.00398000000001</v>
      </c>
      <c r="Q4371" s="201" t="s">
        <v>5171</v>
      </c>
    </row>
    <row r="4372" spans="1:17" s="12" customFormat="1" ht="38.25">
      <c r="A4372" s="119" t="s">
        <v>4335</v>
      </c>
      <c r="B4372" s="6" t="s">
        <v>4501</v>
      </c>
      <c r="C4372" s="148" t="s">
        <v>9544</v>
      </c>
      <c r="D4372" s="132" t="s">
        <v>3743</v>
      </c>
      <c r="E4372" s="8">
        <v>1</v>
      </c>
      <c r="F4372" s="166" t="s">
        <v>1</v>
      </c>
      <c r="G4372" s="9">
        <v>4.68</v>
      </c>
      <c r="H4372" s="8"/>
      <c r="I4372" s="8"/>
      <c r="J4372" s="177">
        <v>0.76200000000000001</v>
      </c>
      <c r="K4372" s="8">
        <v>6</v>
      </c>
      <c r="L4372" s="188">
        <f>VLOOKUP('Tabela STJ'!$F$5:$F$5098,'R$ REAJUSTADO'!$W$2:$X$44,2,FALSE)</f>
        <v>103.43</v>
      </c>
      <c r="M4372" s="53">
        <f t="shared" si="193"/>
        <v>103.43</v>
      </c>
      <c r="N4372" s="52">
        <f>G4372*'R$ REAJUSTADO'!$AA$13</f>
        <v>63.273599999999995</v>
      </c>
      <c r="O4372" s="11">
        <f>(J4372*'R$ REAJUSTADO'!$AA$16)</f>
        <v>24.071580000000001</v>
      </c>
      <c r="P4372" s="205">
        <f t="shared" si="191"/>
        <v>190.77518000000001</v>
      </c>
      <c r="Q4372" s="201" t="s">
        <v>5171</v>
      </c>
    </row>
    <row r="4373" spans="1:17" s="12" customFormat="1" ht="38.25">
      <c r="A4373" s="119" t="s">
        <v>4335</v>
      </c>
      <c r="B4373" s="6" t="s">
        <v>4501</v>
      </c>
      <c r="C4373" s="148" t="s">
        <v>9545</v>
      </c>
      <c r="D4373" s="132" t="s">
        <v>3746</v>
      </c>
      <c r="E4373" s="8">
        <v>1</v>
      </c>
      <c r="F4373" s="166" t="s">
        <v>1</v>
      </c>
      <c r="G4373" s="9">
        <v>3.99</v>
      </c>
      <c r="H4373" s="8"/>
      <c r="I4373" s="8"/>
      <c r="J4373" s="177">
        <v>0.432</v>
      </c>
      <c r="K4373" s="8">
        <v>6</v>
      </c>
      <c r="L4373" s="188">
        <f>VLOOKUP('Tabela STJ'!$F$5:$F$5098,'R$ REAJUSTADO'!$W$2:$X$44,2,FALSE)</f>
        <v>103.43</v>
      </c>
      <c r="M4373" s="53">
        <f t="shared" si="193"/>
        <v>103.43</v>
      </c>
      <c r="N4373" s="52">
        <f>G4373*'R$ REAJUSTADO'!$AA$13</f>
        <v>53.944800000000001</v>
      </c>
      <c r="O4373" s="11">
        <f>(J4373*'R$ REAJUSTADO'!$AA$16)</f>
        <v>13.646879999999999</v>
      </c>
      <c r="P4373" s="205">
        <f t="shared" si="191"/>
        <v>171.02168</v>
      </c>
      <c r="Q4373" s="201" t="s">
        <v>5171</v>
      </c>
    </row>
    <row r="4374" spans="1:17" s="12" customFormat="1" ht="38.25">
      <c r="A4374" s="119" t="s">
        <v>4335</v>
      </c>
      <c r="B4374" s="6" t="s">
        <v>4501</v>
      </c>
      <c r="C4374" s="148" t="s">
        <v>9546</v>
      </c>
      <c r="D4374" s="132" t="s">
        <v>3744</v>
      </c>
      <c r="E4374" s="8">
        <v>1</v>
      </c>
      <c r="F4374" s="166" t="s">
        <v>17</v>
      </c>
      <c r="G4374" s="9">
        <v>2.31</v>
      </c>
      <c r="H4374" s="8"/>
      <c r="I4374" s="8"/>
      <c r="J4374" s="177">
        <v>0.28799999999999998</v>
      </c>
      <c r="K4374" s="8">
        <v>4</v>
      </c>
      <c r="L4374" s="188">
        <f>VLOOKUP('Tabela STJ'!$F$5:$F$5098,'R$ REAJUSTADO'!$W$2:$X$44,2,FALSE)</f>
        <v>47.01</v>
      </c>
      <c r="M4374" s="53">
        <f t="shared" si="193"/>
        <v>47.01</v>
      </c>
      <c r="N4374" s="52">
        <f>G4374*'R$ REAJUSTADO'!$AA$13</f>
        <v>31.231200000000001</v>
      </c>
      <c r="O4374" s="11">
        <f>(J4374*'R$ REAJUSTADO'!$AA$16)</f>
        <v>9.0979199999999985</v>
      </c>
      <c r="P4374" s="205">
        <f t="shared" si="191"/>
        <v>87.339119999999994</v>
      </c>
      <c r="Q4374" s="201" t="s">
        <v>5171</v>
      </c>
    </row>
    <row r="4375" spans="1:17" s="12" customFormat="1" ht="38.25">
      <c r="A4375" s="119" t="s">
        <v>4335</v>
      </c>
      <c r="B4375" s="6" t="s">
        <v>4501</v>
      </c>
      <c r="C4375" s="148" t="s">
        <v>9547</v>
      </c>
      <c r="D4375" s="132" t="s">
        <v>3745</v>
      </c>
      <c r="E4375" s="8">
        <v>1</v>
      </c>
      <c r="F4375" s="166" t="s">
        <v>17</v>
      </c>
      <c r="G4375" s="9">
        <v>2.31</v>
      </c>
      <c r="H4375" s="8"/>
      <c r="I4375" s="8"/>
      <c r="J4375" s="177">
        <v>0.28799999999999998</v>
      </c>
      <c r="K4375" s="8">
        <v>4</v>
      </c>
      <c r="L4375" s="188">
        <f>VLOOKUP('Tabela STJ'!$F$5:$F$5098,'R$ REAJUSTADO'!$W$2:$X$44,2,FALSE)</f>
        <v>47.01</v>
      </c>
      <c r="M4375" s="53">
        <f t="shared" si="193"/>
        <v>47.01</v>
      </c>
      <c r="N4375" s="52">
        <f>G4375*'R$ REAJUSTADO'!$AA$13</f>
        <v>31.231200000000001</v>
      </c>
      <c r="O4375" s="11">
        <f>(J4375*'R$ REAJUSTADO'!$AA$16)</f>
        <v>9.0979199999999985</v>
      </c>
      <c r="P4375" s="205">
        <f t="shared" si="191"/>
        <v>87.339119999999994</v>
      </c>
      <c r="Q4375" s="201" t="s">
        <v>5171</v>
      </c>
    </row>
    <row r="4376" spans="1:17" s="26" customFormat="1" ht="31.5">
      <c r="A4376" s="273" t="s">
        <v>5534</v>
      </c>
      <c r="B4376" s="273"/>
      <c r="C4376" s="273"/>
      <c r="D4376" s="273"/>
      <c r="E4376" s="273"/>
      <c r="F4376" s="273"/>
      <c r="G4376" s="273"/>
      <c r="H4376" s="273"/>
      <c r="I4376" s="273"/>
      <c r="J4376" s="273"/>
      <c r="K4376" s="273"/>
      <c r="L4376" s="273"/>
      <c r="M4376" s="273"/>
      <c r="N4376" s="273"/>
      <c r="O4376" s="273"/>
      <c r="P4376" s="273"/>
      <c r="Q4376" s="273"/>
    </row>
    <row r="4377" spans="1:17" s="12" customFormat="1" ht="38.25">
      <c r="A4377" s="119" t="s">
        <v>4335</v>
      </c>
      <c r="B4377" s="6" t="s">
        <v>4502</v>
      </c>
      <c r="C4377" s="148" t="s">
        <v>9548</v>
      </c>
      <c r="D4377" s="132" t="s">
        <v>3758</v>
      </c>
      <c r="E4377" s="8">
        <v>1</v>
      </c>
      <c r="F4377" s="166" t="s">
        <v>50</v>
      </c>
      <c r="G4377" s="9">
        <v>3.85</v>
      </c>
      <c r="H4377" s="8"/>
      <c r="I4377" s="8"/>
      <c r="J4377" s="177">
        <v>0.61040000000000005</v>
      </c>
      <c r="K4377" s="8">
        <v>7</v>
      </c>
      <c r="L4377" s="188">
        <f>VLOOKUP('Tabela STJ'!$F$5:$F$5098,'R$ REAJUSTADO'!$W$2:$X$44,2,FALSE)</f>
        <v>75.23</v>
      </c>
      <c r="M4377" s="53">
        <f t="shared" ref="M4377" si="194">L4377*E4377</f>
        <v>75.23</v>
      </c>
      <c r="N4377" s="52">
        <f>G4377*'R$ REAJUSTADO'!$AA$13</f>
        <v>52.052</v>
      </c>
      <c r="O4377" s="11">
        <f>(J4377*'R$ REAJUSTADO'!$AA$16)</f>
        <v>19.282536</v>
      </c>
      <c r="P4377" s="205">
        <f t="shared" si="191"/>
        <v>146.564536</v>
      </c>
      <c r="Q4377" s="201" t="s">
        <v>5171</v>
      </c>
    </row>
    <row r="4378" spans="1:17" s="12" customFormat="1" ht="38.25">
      <c r="A4378" s="119" t="s">
        <v>4335</v>
      </c>
      <c r="B4378" s="6" t="s">
        <v>4502</v>
      </c>
      <c r="C4378" s="148" t="s">
        <v>9549</v>
      </c>
      <c r="D4378" s="132" t="s">
        <v>3754</v>
      </c>
      <c r="E4378" s="8">
        <v>1</v>
      </c>
      <c r="F4378" s="166" t="s">
        <v>17</v>
      </c>
      <c r="G4378" s="9">
        <v>2.95</v>
      </c>
      <c r="H4378" s="8"/>
      <c r="I4378" s="8"/>
      <c r="J4378" s="177">
        <v>0.48</v>
      </c>
      <c r="K4378" s="8">
        <v>4</v>
      </c>
      <c r="L4378" s="188">
        <f>VLOOKUP('Tabela STJ'!$F$5:$F$5098,'R$ REAJUSTADO'!$W$2:$X$44,2,FALSE)</f>
        <v>47.01</v>
      </c>
      <c r="M4378" s="53">
        <f t="shared" ref="M4378:M4383" si="195">L4378*E4378</f>
        <v>47.01</v>
      </c>
      <c r="N4378" s="52">
        <f>G4378*'R$ REAJUSTADO'!$AA$13</f>
        <v>39.884</v>
      </c>
      <c r="O4378" s="11">
        <f>(J4378*'R$ REAJUSTADO'!$AA$16)</f>
        <v>15.1632</v>
      </c>
      <c r="P4378" s="205">
        <f t="shared" si="191"/>
        <v>102.05720000000001</v>
      </c>
      <c r="Q4378" s="201" t="s">
        <v>5171</v>
      </c>
    </row>
    <row r="4379" spans="1:17" s="12" customFormat="1" ht="38.25">
      <c r="A4379" s="119" t="s">
        <v>4335</v>
      </c>
      <c r="B4379" s="6" t="s">
        <v>4502</v>
      </c>
      <c r="C4379" s="148" t="s">
        <v>9550</v>
      </c>
      <c r="D4379" s="132" t="s">
        <v>3760</v>
      </c>
      <c r="E4379" s="8">
        <v>1</v>
      </c>
      <c r="F4379" s="166" t="s">
        <v>50</v>
      </c>
      <c r="G4379" s="9">
        <v>3.85</v>
      </c>
      <c r="H4379" s="8"/>
      <c r="I4379" s="8"/>
      <c r="J4379" s="177">
        <v>0.87439999999999996</v>
      </c>
      <c r="K4379" s="8">
        <v>10</v>
      </c>
      <c r="L4379" s="188">
        <f>VLOOKUP('Tabela STJ'!$F$5:$F$5098,'R$ REAJUSTADO'!$W$2:$X$44,2,FALSE)</f>
        <v>75.23</v>
      </c>
      <c r="M4379" s="53">
        <f t="shared" si="195"/>
        <v>75.23</v>
      </c>
      <c r="N4379" s="52">
        <f>G4379*'R$ REAJUSTADO'!$AA$13</f>
        <v>52.052</v>
      </c>
      <c r="O4379" s="11">
        <f>(J4379*'R$ REAJUSTADO'!$AA$16)</f>
        <v>27.622295999999999</v>
      </c>
      <c r="P4379" s="205">
        <f t="shared" si="191"/>
        <v>154.90429600000002</v>
      </c>
      <c r="Q4379" s="201" t="s">
        <v>5171</v>
      </c>
    </row>
    <row r="4380" spans="1:17" s="12" customFormat="1" ht="38.25">
      <c r="A4380" s="119" t="s">
        <v>4335</v>
      </c>
      <c r="B4380" s="6" t="s">
        <v>4502</v>
      </c>
      <c r="C4380" s="148" t="s">
        <v>9551</v>
      </c>
      <c r="D4380" s="132" t="s">
        <v>3759</v>
      </c>
      <c r="E4380" s="8">
        <v>1</v>
      </c>
      <c r="F4380" s="166" t="s">
        <v>50</v>
      </c>
      <c r="G4380" s="9">
        <v>4.91</v>
      </c>
      <c r="H4380" s="8"/>
      <c r="I4380" s="8"/>
      <c r="J4380" s="177">
        <v>1.0184</v>
      </c>
      <c r="K4380" s="8">
        <v>11</v>
      </c>
      <c r="L4380" s="188">
        <f>VLOOKUP('Tabela STJ'!$F$5:$F$5098,'R$ REAJUSTADO'!$W$2:$X$44,2,FALSE)</f>
        <v>75.23</v>
      </c>
      <c r="M4380" s="53">
        <f t="shared" si="195"/>
        <v>75.23</v>
      </c>
      <c r="N4380" s="52">
        <f>G4380*'R$ REAJUSTADO'!$AA$13</f>
        <v>66.383200000000002</v>
      </c>
      <c r="O4380" s="11">
        <f>(J4380*'R$ REAJUSTADO'!$AA$16)</f>
        <v>32.171256</v>
      </c>
      <c r="P4380" s="205">
        <f t="shared" si="191"/>
        <v>173.78445600000001</v>
      </c>
      <c r="Q4380" s="201" t="s">
        <v>5171</v>
      </c>
    </row>
    <row r="4381" spans="1:17" s="12" customFormat="1" ht="38.25">
      <c r="A4381" s="119" t="s">
        <v>4335</v>
      </c>
      <c r="B4381" s="6" t="s">
        <v>4502</v>
      </c>
      <c r="C4381" s="148" t="s">
        <v>9552</v>
      </c>
      <c r="D4381" s="132" t="s">
        <v>3756</v>
      </c>
      <c r="E4381" s="8">
        <v>1</v>
      </c>
      <c r="F4381" s="166" t="s">
        <v>50</v>
      </c>
      <c r="G4381" s="9">
        <v>4.08</v>
      </c>
      <c r="H4381" s="8"/>
      <c r="I4381" s="8"/>
      <c r="J4381" s="177">
        <v>0.432</v>
      </c>
      <c r="K4381" s="8">
        <v>6</v>
      </c>
      <c r="L4381" s="188">
        <f>VLOOKUP('Tabela STJ'!$F$5:$F$5098,'R$ REAJUSTADO'!$W$2:$X$44,2,FALSE)</f>
        <v>75.23</v>
      </c>
      <c r="M4381" s="53">
        <f t="shared" si="195"/>
        <v>75.23</v>
      </c>
      <c r="N4381" s="52">
        <f>G4381*'R$ REAJUSTADO'!$AA$13</f>
        <v>55.1616</v>
      </c>
      <c r="O4381" s="11">
        <f>(J4381*'R$ REAJUSTADO'!$AA$16)</f>
        <v>13.646879999999999</v>
      </c>
      <c r="P4381" s="205">
        <f t="shared" si="191"/>
        <v>144.03848000000002</v>
      </c>
      <c r="Q4381" s="201" t="s">
        <v>5171</v>
      </c>
    </row>
    <row r="4382" spans="1:17" s="12" customFormat="1" ht="38.25">
      <c r="A4382" s="119" t="s">
        <v>4335</v>
      </c>
      <c r="B4382" s="6" t="s">
        <v>4502</v>
      </c>
      <c r="C4382" s="148" t="s">
        <v>9553</v>
      </c>
      <c r="D4382" s="132" t="s">
        <v>3757</v>
      </c>
      <c r="E4382" s="8">
        <v>1</v>
      </c>
      <c r="F4382" s="166" t="s">
        <v>1</v>
      </c>
      <c r="G4382" s="9">
        <v>4.33</v>
      </c>
      <c r="H4382" s="8"/>
      <c r="I4382" s="8"/>
      <c r="J4382" s="177">
        <v>0.432</v>
      </c>
      <c r="K4382" s="8">
        <v>6</v>
      </c>
      <c r="L4382" s="188">
        <f>VLOOKUP('Tabela STJ'!$F$5:$F$5098,'R$ REAJUSTADO'!$W$2:$X$44,2,FALSE)</f>
        <v>103.43</v>
      </c>
      <c r="M4382" s="53">
        <f t="shared" si="195"/>
        <v>103.43</v>
      </c>
      <c r="N4382" s="52">
        <f>G4382*'R$ REAJUSTADO'!$AA$13</f>
        <v>58.541600000000003</v>
      </c>
      <c r="O4382" s="11">
        <f>(J4382*'R$ REAJUSTADO'!$AA$16)</f>
        <v>13.646879999999999</v>
      </c>
      <c r="P4382" s="205">
        <f t="shared" si="191"/>
        <v>175.61848000000003</v>
      </c>
      <c r="Q4382" s="201" t="s">
        <v>5171</v>
      </c>
    </row>
    <row r="4383" spans="1:17" s="12" customFormat="1" ht="38.25">
      <c r="A4383" s="119" t="s">
        <v>4335</v>
      </c>
      <c r="B4383" s="6" t="s">
        <v>4502</v>
      </c>
      <c r="C4383" s="148" t="s">
        <v>9554</v>
      </c>
      <c r="D4383" s="132" t="s">
        <v>3755</v>
      </c>
      <c r="E4383" s="8">
        <v>1</v>
      </c>
      <c r="F4383" s="166" t="s">
        <v>32</v>
      </c>
      <c r="G4383" s="9">
        <v>2.6</v>
      </c>
      <c r="H4383" s="8"/>
      <c r="I4383" s="8"/>
      <c r="J4383" s="177">
        <v>0.432</v>
      </c>
      <c r="K4383" s="8">
        <v>6</v>
      </c>
      <c r="L4383" s="188">
        <f>VLOOKUP('Tabela STJ'!$F$5:$F$5098,'R$ REAJUSTADO'!$W$2:$X$44,2,FALSE)</f>
        <v>35.270000000000003</v>
      </c>
      <c r="M4383" s="53">
        <f t="shared" si="195"/>
        <v>35.270000000000003</v>
      </c>
      <c r="N4383" s="52">
        <f>G4383*'R$ REAJUSTADO'!$AA$13</f>
        <v>35.152000000000001</v>
      </c>
      <c r="O4383" s="11">
        <f>(J4383*'R$ REAJUSTADO'!$AA$16)</f>
        <v>13.646879999999999</v>
      </c>
      <c r="P4383" s="205">
        <f t="shared" si="191"/>
        <v>84.068879999999993</v>
      </c>
      <c r="Q4383" s="201" t="s">
        <v>5172</v>
      </c>
    </row>
    <row r="4384" spans="1:17" s="26" customFormat="1" ht="31.5">
      <c r="A4384" s="273" t="s">
        <v>5535</v>
      </c>
      <c r="B4384" s="273"/>
      <c r="C4384" s="273"/>
      <c r="D4384" s="273"/>
      <c r="E4384" s="273"/>
      <c r="F4384" s="273"/>
      <c r="G4384" s="273"/>
      <c r="H4384" s="273"/>
      <c r="I4384" s="273"/>
      <c r="J4384" s="273"/>
      <c r="K4384" s="273"/>
      <c r="L4384" s="273"/>
      <c r="M4384" s="273"/>
      <c r="N4384" s="273"/>
      <c r="O4384" s="273"/>
      <c r="P4384" s="273"/>
      <c r="Q4384" s="273"/>
    </row>
    <row r="4385" spans="1:17" s="12" customFormat="1" ht="38.25">
      <c r="A4385" s="119" t="s">
        <v>4335</v>
      </c>
      <c r="B4385" s="6" t="s">
        <v>4503</v>
      </c>
      <c r="C4385" s="148" t="s">
        <v>9555</v>
      </c>
      <c r="D4385" s="132" t="s">
        <v>3762</v>
      </c>
      <c r="E4385" s="8">
        <v>1</v>
      </c>
      <c r="F4385" s="166" t="s">
        <v>43</v>
      </c>
      <c r="G4385" s="9">
        <v>1.22</v>
      </c>
      <c r="H4385" s="8"/>
      <c r="I4385" s="8"/>
      <c r="J4385" s="177">
        <v>0.154</v>
      </c>
      <c r="K4385" s="8">
        <v>1</v>
      </c>
      <c r="L4385" s="188">
        <f>VLOOKUP('Tabela STJ'!$F$5:$F$5098,'R$ REAJUSTADO'!$W$2:$X$44,2,FALSE)</f>
        <v>23.51</v>
      </c>
      <c r="M4385" s="53">
        <f t="shared" ref="M4385" si="196">L4385*E4385</f>
        <v>23.51</v>
      </c>
      <c r="N4385" s="52">
        <f>G4385*'R$ REAJUSTADO'!$AA$13</f>
        <v>16.494399999999999</v>
      </c>
      <c r="O4385" s="11">
        <f>(J4385*'R$ REAJUSTADO'!$AA$16)</f>
        <v>4.8648600000000002</v>
      </c>
      <c r="P4385" s="205">
        <f t="shared" si="191"/>
        <v>44.869260000000004</v>
      </c>
      <c r="Q4385" s="201" t="s">
        <v>5171</v>
      </c>
    </row>
    <row r="4386" spans="1:17" s="12" customFormat="1" ht="38.25">
      <c r="A4386" s="119" t="s">
        <v>4335</v>
      </c>
      <c r="B4386" s="6" t="s">
        <v>4503</v>
      </c>
      <c r="C4386" s="148" t="s">
        <v>9556</v>
      </c>
      <c r="D4386" s="132" t="s">
        <v>3761</v>
      </c>
      <c r="E4386" s="8">
        <v>1</v>
      </c>
      <c r="F4386" s="166" t="s">
        <v>32</v>
      </c>
      <c r="G4386" s="9">
        <v>1.75</v>
      </c>
      <c r="H4386" s="8"/>
      <c r="I4386" s="8"/>
      <c r="J4386" s="177">
        <v>0.42799999999999999</v>
      </c>
      <c r="K4386" s="8">
        <v>3</v>
      </c>
      <c r="L4386" s="188">
        <f>VLOOKUP('Tabela STJ'!$F$5:$F$5098,'R$ REAJUSTADO'!$W$2:$X$44,2,FALSE)</f>
        <v>35.270000000000003</v>
      </c>
      <c r="M4386" s="53">
        <f t="shared" ref="M4386:M4407" si="197">L4386*E4386</f>
        <v>35.270000000000003</v>
      </c>
      <c r="N4386" s="52">
        <f>G4386*'R$ REAJUSTADO'!$AA$13</f>
        <v>23.66</v>
      </c>
      <c r="O4386" s="11">
        <f>(J4386*'R$ REAJUSTADO'!$AA$16)</f>
        <v>13.520519999999999</v>
      </c>
      <c r="P4386" s="205">
        <f t="shared" si="191"/>
        <v>72.450520000000012</v>
      </c>
      <c r="Q4386" s="201" t="s">
        <v>5171</v>
      </c>
    </row>
    <row r="4387" spans="1:17" s="12" customFormat="1" ht="38.25">
      <c r="A4387" s="119" t="s">
        <v>4335</v>
      </c>
      <c r="B4387" s="6" t="s">
        <v>4503</v>
      </c>
      <c r="C4387" s="148" t="s">
        <v>9557</v>
      </c>
      <c r="D4387" s="132" t="s">
        <v>3772</v>
      </c>
      <c r="E4387" s="8">
        <v>1</v>
      </c>
      <c r="F4387" s="166" t="s">
        <v>50</v>
      </c>
      <c r="G4387" s="9">
        <v>2.76</v>
      </c>
      <c r="H4387" s="8"/>
      <c r="I4387" s="8"/>
      <c r="J4387" s="177">
        <v>1.2</v>
      </c>
      <c r="K4387" s="8">
        <v>4</v>
      </c>
      <c r="L4387" s="188">
        <f>VLOOKUP('Tabela STJ'!$F$5:$F$5098,'R$ REAJUSTADO'!$W$2:$X$44,2,FALSE)</f>
        <v>75.23</v>
      </c>
      <c r="M4387" s="53">
        <f t="shared" si="197"/>
        <v>75.23</v>
      </c>
      <c r="N4387" s="52">
        <f>G4387*'R$ REAJUSTADO'!$AA$13</f>
        <v>37.315199999999997</v>
      </c>
      <c r="O4387" s="11">
        <f>(J4387*'R$ REAJUSTADO'!$AA$16)</f>
        <v>37.908000000000001</v>
      </c>
      <c r="P4387" s="205">
        <f t="shared" si="191"/>
        <v>150.45319999999998</v>
      </c>
      <c r="Q4387" s="201" t="s">
        <v>5171</v>
      </c>
    </row>
    <row r="4388" spans="1:17" s="12" customFormat="1" ht="38.25">
      <c r="A4388" s="119" t="s">
        <v>4335</v>
      </c>
      <c r="B4388" s="6" t="s">
        <v>4503</v>
      </c>
      <c r="C4388" s="148" t="s">
        <v>9558</v>
      </c>
      <c r="D4388" s="132" t="s">
        <v>3773</v>
      </c>
      <c r="E4388" s="8">
        <v>1</v>
      </c>
      <c r="F4388" s="166" t="s">
        <v>50</v>
      </c>
      <c r="G4388" s="9">
        <v>6.48</v>
      </c>
      <c r="H4388" s="8"/>
      <c r="I4388" s="8"/>
      <c r="J4388" s="177">
        <v>1.2</v>
      </c>
      <c r="K4388" s="8">
        <v>4</v>
      </c>
      <c r="L4388" s="188">
        <f>VLOOKUP('Tabela STJ'!$F$5:$F$5098,'R$ REAJUSTADO'!$W$2:$X$44,2,FALSE)</f>
        <v>75.23</v>
      </c>
      <c r="M4388" s="53">
        <f t="shared" si="197"/>
        <v>75.23</v>
      </c>
      <c r="N4388" s="52">
        <f>G4388*'R$ REAJUSTADO'!$AA$13</f>
        <v>87.6096</v>
      </c>
      <c r="O4388" s="11">
        <f>(J4388*'R$ REAJUSTADO'!$AA$16)</f>
        <v>37.908000000000001</v>
      </c>
      <c r="P4388" s="205">
        <f t="shared" si="191"/>
        <v>200.74760000000003</v>
      </c>
      <c r="Q4388" s="201" t="s">
        <v>5171</v>
      </c>
    </row>
    <row r="4389" spans="1:17" s="12" customFormat="1" ht="38.25">
      <c r="A4389" s="119" t="s">
        <v>4335</v>
      </c>
      <c r="B4389" s="6" t="s">
        <v>4503</v>
      </c>
      <c r="C4389" s="148" t="s">
        <v>9559</v>
      </c>
      <c r="D4389" s="132" t="s">
        <v>3763</v>
      </c>
      <c r="E4389" s="8">
        <v>1</v>
      </c>
      <c r="F4389" s="166" t="s">
        <v>43</v>
      </c>
      <c r="G4389" s="9">
        <v>1.24</v>
      </c>
      <c r="H4389" s="8"/>
      <c r="I4389" s="8"/>
      <c r="J4389" s="177">
        <v>0.6</v>
      </c>
      <c r="K4389" s="8">
        <v>2</v>
      </c>
      <c r="L4389" s="188">
        <f>VLOOKUP('Tabela STJ'!$F$5:$F$5098,'R$ REAJUSTADO'!$W$2:$X$44,2,FALSE)</f>
        <v>23.51</v>
      </c>
      <c r="M4389" s="53">
        <f t="shared" si="197"/>
        <v>23.51</v>
      </c>
      <c r="N4389" s="52">
        <f>G4389*'R$ REAJUSTADO'!$AA$13</f>
        <v>16.764800000000001</v>
      </c>
      <c r="O4389" s="11">
        <f>(J4389*'R$ REAJUSTADO'!$AA$16)</f>
        <v>18.954000000000001</v>
      </c>
      <c r="P4389" s="205">
        <f t="shared" si="191"/>
        <v>59.2288</v>
      </c>
      <c r="Q4389" s="201" t="s">
        <v>5171</v>
      </c>
    </row>
    <row r="4390" spans="1:17" s="12" customFormat="1" ht="38.25">
      <c r="A4390" s="119" t="s">
        <v>4335</v>
      </c>
      <c r="B4390" s="6" t="s">
        <v>4503</v>
      </c>
      <c r="C4390" s="148" t="s">
        <v>9560</v>
      </c>
      <c r="D4390" s="132" t="s">
        <v>3771</v>
      </c>
      <c r="E4390" s="8">
        <v>1</v>
      </c>
      <c r="F4390" s="166" t="s">
        <v>1</v>
      </c>
      <c r="G4390" s="9">
        <v>16.34</v>
      </c>
      <c r="H4390" s="8"/>
      <c r="I4390" s="8"/>
      <c r="J4390" s="177">
        <v>3.0339999999999998</v>
      </c>
      <c r="K4390" s="8">
        <v>19</v>
      </c>
      <c r="L4390" s="188">
        <f>VLOOKUP('Tabela STJ'!$F$5:$F$5098,'R$ REAJUSTADO'!$W$2:$X$44,2,FALSE)</f>
        <v>103.43</v>
      </c>
      <c r="M4390" s="53">
        <f t="shared" si="197"/>
        <v>103.43</v>
      </c>
      <c r="N4390" s="52">
        <f>G4390*'R$ REAJUSTADO'!$AA$13</f>
        <v>220.91679999999999</v>
      </c>
      <c r="O4390" s="11">
        <f>(J4390*'R$ REAJUSTADO'!$AA$16)</f>
        <v>95.844059999999999</v>
      </c>
      <c r="P4390" s="205">
        <f t="shared" si="191"/>
        <v>420.19086000000004</v>
      </c>
      <c r="Q4390" s="201" t="s">
        <v>5171</v>
      </c>
    </row>
    <row r="4391" spans="1:17" s="12" customFormat="1" ht="38.25">
      <c r="A4391" s="119" t="s">
        <v>4335</v>
      </c>
      <c r="B4391" s="6" t="s">
        <v>4503</v>
      </c>
      <c r="C4391" s="148" t="s">
        <v>9561</v>
      </c>
      <c r="D4391" s="132" t="s">
        <v>3770</v>
      </c>
      <c r="E4391" s="8">
        <v>1</v>
      </c>
      <c r="F4391" s="166" t="s">
        <v>17</v>
      </c>
      <c r="G4391" s="9">
        <v>6.95</v>
      </c>
      <c r="H4391" s="8"/>
      <c r="I4391" s="8"/>
      <c r="J4391" s="177"/>
      <c r="K4391" s="8"/>
      <c r="L4391" s="188">
        <f>VLOOKUP('Tabela STJ'!$F$5:$F$5098,'R$ REAJUSTADO'!$W$2:$X$44,2,FALSE)</f>
        <v>47.01</v>
      </c>
      <c r="M4391" s="53">
        <f t="shared" si="197"/>
        <v>47.01</v>
      </c>
      <c r="N4391" s="52">
        <f>G4391*'R$ REAJUSTADO'!$AA$13</f>
        <v>93.963999999999999</v>
      </c>
      <c r="O4391" s="11">
        <f>(J4391*'R$ REAJUSTADO'!$AA$16)</f>
        <v>0</v>
      </c>
      <c r="P4391" s="205">
        <f t="shared" si="191"/>
        <v>140.97399999999999</v>
      </c>
      <c r="Q4391" s="201" t="s">
        <v>5171</v>
      </c>
    </row>
    <row r="4392" spans="1:17" s="12" customFormat="1" ht="38.25">
      <c r="A4392" s="119" t="s">
        <v>4335</v>
      </c>
      <c r="B4392" s="6" t="s">
        <v>4503</v>
      </c>
      <c r="C4392" s="148" t="s">
        <v>9562</v>
      </c>
      <c r="D4392" s="132" t="s">
        <v>3769</v>
      </c>
      <c r="E4392" s="8">
        <v>1</v>
      </c>
      <c r="F4392" s="166" t="s">
        <v>50</v>
      </c>
      <c r="G4392" s="9">
        <v>10.25</v>
      </c>
      <c r="H4392" s="8"/>
      <c r="I4392" s="8"/>
      <c r="J4392" s="177"/>
      <c r="K4392" s="8"/>
      <c r="L4392" s="188">
        <f>VLOOKUP('Tabela STJ'!$F$5:$F$5098,'R$ REAJUSTADO'!$W$2:$X$44,2,FALSE)</f>
        <v>75.23</v>
      </c>
      <c r="M4392" s="53">
        <f t="shared" si="197"/>
        <v>75.23</v>
      </c>
      <c r="N4392" s="52">
        <f>G4392*'R$ REAJUSTADO'!$AA$13</f>
        <v>138.57999999999998</v>
      </c>
      <c r="O4392" s="11">
        <f>(J4392*'R$ REAJUSTADO'!$AA$16)</f>
        <v>0</v>
      </c>
      <c r="P4392" s="205">
        <f t="shared" si="191"/>
        <v>213.81</v>
      </c>
      <c r="Q4392" s="201" t="s">
        <v>5171</v>
      </c>
    </row>
    <row r="4393" spans="1:17" s="12" customFormat="1" ht="38.25">
      <c r="A4393" s="119" t="s">
        <v>4335</v>
      </c>
      <c r="B4393" s="6" t="s">
        <v>4503</v>
      </c>
      <c r="C4393" s="148" t="s">
        <v>9563</v>
      </c>
      <c r="D4393" s="132" t="s">
        <v>3768</v>
      </c>
      <c r="E4393" s="8">
        <v>1</v>
      </c>
      <c r="F4393" s="166" t="s">
        <v>11</v>
      </c>
      <c r="G4393" s="9">
        <v>8.94</v>
      </c>
      <c r="H4393" s="8"/>
      <c r="I4393" s="8"/>
      <c r="J4393" s="177"/>
      <c r="K4393" s="8"/>
      <c r="L4393" s="188">
        <f>VLOOKUP('Tabela STJ'!$F$5:$F$5098,'R$ REAJUSTADO'!$W$2:$X$44,2,FALSE)</f>
        <v>63.47</v>
      </c>
      <c r="M4393" s="53">
        <f t="shared" si="197"/>
        <v>63.47</v>
      </c>
      <c r="N4393" s="52">
        <f>G4393*'R$ REAJUSTADO'!$AA$13</f>
        <v>120.86879999999999</v>
      </c>
      <c r="O4393" s="11">
        <f>(J4393*'R$ REAJUSTADO'!$AA$16)</f>
        <v>0</v>
      </c>
      <c r="P4393" s="205">
        <f t="shared" si="191"/>
        <v>184.33879999999999</v>
      </c>
      <c r="Q4393" s="201" t="s">
        <v>5171</v>
      </c>
    </row>
    <row r="4394" spans="1:17" s="12" customFormat="1" ht="38.25">
      <c r="A4394" s="119" t="s">
        <v>4335</v>
      </c>
      <c r="B4394" s="6" t="s">
        <v>4503</v>
      </c>
      <c r="C4394" s="148" t="s">
        <v>9564</v>
      </c>
      <c r="D4394" s="132" t="s">
        <v>3764</v>
      </c>
      <c r="E4394" s="8">
        <v>1</v>
      </c>
      <c r="F4394" s="166" t="s">
        <v>11</v>
      </c>
      <c r="G4394" s="9">
        <v>7.89</v>
      </c>
      <c r="H4394" s="8"/>
      <c r="I4394" s="8"/>
      <c r="J4394" s="177"/>
      <c r="K4394" s="8"/>
      <c r="L4394" s="188">
        <f>VLOOKUP('Tabela STJ'!$F$5:$F$5098,'R$ REAJUSTADO'!$W$2:$X$44,2,FALSE)</f>
        <v>63.47</v>
      </c>
      <c r="M4394" s="53">
        <f t="shared" si="197"/>
        <v>63.47</v>
      </c>
      <c r="N4394" s="52">
        <f>G4394*'R$ REAJUSTADO'!$AA$13</f>
        <v>106.6728</v>
      </c>
      <c r="O4394" s="11">
        <f>(J4394*'R$ REAJUSTADO'!$AA$16)</f>
        <v>0</v>
      </c>
      <c r="P4394" s="205">
        <f t="shared" si="191"/>
        <v>170.14279999999999</v>
      </c>
      <c r="Q4394" s="201" t="s">
        <v>5171</v>
      </c>
    </row>
    <row r="4395" spans="1:17" s="12" customFormat="1" ht="38.25">
      <c r="A4395" s="119" t="s">
        <v>4335</v>
      </c>
      <c r="B4395" s="6" t="s">
        <v>4503</v>
      </c>
      <c r="C4395" s="148" t="s">
        <v>9565</v>
      </c>
      <c r="D4395" s="132" t="s">
        <v>3780</v>
      </c>
      <c r="E4395" s="8">
        <v>1</v>
      </c>
      <c r="F4395" s="166" t="s">
        <v>32</v>
      </c>
      <c r="G4395" s="9">
        <v>2.58</v>
      </c>
      <c r="H4395" s="8"/>
      <c r="I4395" s="8"/>
      <c r="J4395" s="177">
        <v>0.36</v>
      </c>
      <c r="K4395" s="8">
        <v>5</v>
      </c>
      <c r="L4395" s="188">
        <f>VLOOKUP('Tabela STJ'!$F$5:$F$5098,'R$ REAJUSTADO'!$W$2:$X$44,2,FALSE)</f>
        <v>35.270000000000003</v>
      </c>
      <c r="M4395" s="53">
        <f t="shared" si="197"/>
        <v>35.270000000000003</v>
      </c>
      <c r="N4395" s="52">
        <f>G4395*'R$ REAJUSTADO'!$AA$13</f>
        <v>34.881599999999999</v>
      </c>
      <c r="O4395" s="11">
        <f>(J4395*'R$ REAJUSTADO'!$AA$16)</f>
        <v>11.372399999999999</v>
      </c>
      <c r="P4395" s="205">
        <f t="shared" si="191"/>
        <v>81.524000000000001</v>
      </c>
      <c r="Q4395" s="201" t="s">
        <v>5171</v>
      </c>
    </row>
    <row r="4396" spans="1:17" s="12" customFormat="1" ht="38.25">
      <c r="A4396" s="119" t="s">
        <v>4335</v>
      </c>
      <c r="B4396" s="6" t="s">
        <v>4503</v>
      </c>
      <c r="C4396" s="148" t="s">
        <v>9566</v>
      </c>
      <c r="D4396" s="132" t="s">
        <v>3777</v>
      </c>
      <c r="E4396" s="8">
        <v>1</v>
      </c>
      <c r="F4396" s="166" t="s">
        <v>30</v>
      </c>
      <c r="G4396" s="9">
        <v>4.18</v>
      </c>
      <c r="H4396" s="8"/>
      <c r="I4396" s="8"/>
      <c r="J4396" s="177"/>
      <c r="K4396" s="8"/>
      <c r="L4396" s="188">
        <f>VLOOKUP('Tabela STJ'!$F$5:$F$5098,'R$ REAJUSTADO'!$W$2:$X$44,2,FALSE)</f>
        <v>131.65</v>
      </c>
      <c r="M4396" s="53">
        <f t="shared" si="197"/>
        <v>131.65</v>
      </c>
      <c r="N4396" s="52">
        <f>G4396*'R$ REAJUSTADO'!$AA$13</f>
        <v>56.513599999999997</v>
      </c>
      <c r="O4396" s="11">
        <f>(J4396*'R$ REAJUSTADO'!$AA$16)</f>
        <v>0</v>
      </c>
      <c r="P4396" s="205">
        <f t="shared" si="191"/>
        <v>188.1636</v>
      </c>
      <c r="Q4396" s="201" t="s">
        <v>5172</v>
      </c>
    </row>
    <row r="4397" spans="1:17" s="12" customFormat="1" ht="38.25">
      <c r="A4397" s="119" t="s">
        <v>4335</v>
      </c>
      <c r="B4397" s="6" t="s">
        <v>4503</v>
      </c>
      <c r="C4397" s="148" t="s">
        <v>9567</v>
      </c>
      <c r="D4397" s="132" t="s">
        <v>3779</v>
      </c>
      <c r="E4397" s="8">
        <v>1</v>
      </c>
      <c r="F4397" s="166" t="s">
        <v>30</v>
      </c>
      <c r="G4397" s="9">
        <v>3.52</v>
      </c>
      <c r="H4397" s="8"/>
      <c r="I4397" s="8"/>
      <c r="J4397" s="177"/>
      <c r="K4397" s="8"/>
      <c r="L4397" s="188">
        <f>VLOOKUP('Tabela STJ'!$F$5:$F$5098,'R$ REAJUSTADO'!$W$2:$X$44,2,FALSE)</f>
        <v>131.65</v>
      </c>
      <c r="M4397" s="53">
        <f t="shared" si="197"/>
        <v>131.65</v>
      </c>
      <c r="N4397" s="52">
        <f>G4397*'R$ REAJUSTADO'!$AA$13</f>
        <v>47.590399999999995</v>
      </c>
      <c r="O4397" s="11">
        <f>(J4397*'R$ REAJUSTADO'!$AA$16)</f>
        <v>0</v>
      </c>
      <c r="P4397" s="205">
        <f t="shared" si="191"/>
        <v>179.24039999999999</v>
      </c>
      <c r="Q4397" s="201" t="s">
        <v>5172</v>
      </c>
    </row>
    <row r="4398" spans="1:17" s="12" customFormat="1" ht="38.25">
      <c r="A4398" s="119" t="s">
        <v>4335</v>
      </c>
      <c r="B4398" s="6" t="s">
        <v>4503</v>
      </c>
      <c r="C4398" s="148" t="s">
        <v>9568</v>
      </c>
      <c r="D4398" s="132" t="s">
        <v>3778</v>
      </c>
      <c r="E4398" s="8">
        <v>1</v>
      </c>
      <c r="F4398" s="166" t="s">
        <v>30</v>
      </c>
      <c r="G4398" s="9">
        <v>4.18</v>
      </c>
      <c r="H4398" s="8"/>
      <c r="I4398" s="8"/>
      <c r="J4398" s="177"/>
      <c r="K4398" s="8"/>
      <c r="L4398" s="188">
        <f>VLOOKUP('Tabela STJ'!$F$5:$F$5098,'R$ REAJUSTADO'!$W$2:$X$44,2,FALSE)</f>
        <v>131.65</v>
      </c>
      <c r="M4398" s="53">
        <f t="shared" si="197"/>
        <v>131.65</v>
      </c>
      <c r="N4398" s="52">
        <f>G4398*'R$ REAJUSTADO'!$AA$13</f>
        <v>56.513599999999997</v>
      </c>
      <c r="O4398" s="11">
        <f>(J4398*'R$ REAJUSTADO'!$AA$16)</f>
        <v>0</v>
      </c>
      <c r="P4398" s="205">
        <f t="shared" si="191"/>
        <v>188.1636</v>
      </c>
      <c r="Q4398" s="201" t="s">
        <v>5172</v>
      </c>
    </row>
    <row r="4399" spans="1:17" s="12" customFormat="1" ht="38.25">
      <c r="A4399" s="119" t="s">
        <v>4335</v>
      </c>
      <c r="B4399" s="6" t="s">
        <v>4503</v>
      </c>
      <c r="C4399" s="148" t="s">
        <v>9569</v>
      </c>
      <c r="D4399" s="132" t="s">
        <v>3781</v>
      </c>
      <c r="E4399" s="8">
        <v>1</v>
      </c>
      <c r="F4399" s="166" t="s">
        <v>30</v>
      </c>
      <c r="G4399" s="9"/>
      <c r="H4399" s="8"/>
      <c r="I4399" s="8"/>
      <c r="J4399" s="177"/>
      <c r="K4399" s="8"/>
      <c r="L4399" s="188">
        <f>VLOOKUP('Tabela STJ'!$F$5:$F$5098,'R$ REAJUSTADO'!$W$2:$X$44,2,FALSE)</f>
        <v>131.65</v>
      </c>
      <c r="M4399" s="53">
        <f t="shared" si="197"/>
        <v>131.65</v>
      </c>
      <c r="N4399" s="52">
        <f>G4399*'R$ REAJUSTADO'!$AA$13</f>
        <v>0</v>
      </c>
      <c r="O4399" s="11">
        <f>(J4399*'R$ REAJUSTADO'!$AA$16)</f>
        <v>0</v>
      </c>
      <c r="P4399" s="205">
        <f t="shared" si="191"/>
        <v>131.65</v>
      </c>
      <c r="Q4399" s="201" t="s">
        <v>5172</v>
      </c>
    </row>
    <row r="4400" spans="1:17" s="12" customFormat="1" ht="38.25">
      <c r="A4400" s="119" t="s">
        <v>4335</v>
      </c>
      <c r="B4400" s="6" t="s">
        <v>4503</v>
      </c>
      <c r="C4400" s="148" t="s">
        <v>9570</v>
      </c>
      <c r="D4400" s="132" t="s">
        <v>3783</v>
      </c>
      <c r="E4400" s="8">
        <v>1</v>
      </c>
      <c r="F4400" s="166" t="s">
        <v>30</v>
      </c>
      <c r="G4400" s="9"/>
      <c r="H4400" s="8"/>
      <c r="I4400" s="8"/>
      <c r="J4400" s="177"/>
      <c r="K4400" s="8"/>
      <c r="L4400" s="188">
        <f>VLOOKUP('Tabela STJ'!$F$5:$F$5098,'R$ REAJUSTADO'!$W$2:$X$44,2,FALSE)</f>
        <v>131.65</v>
      </c>
      <c r="M4400" s="53">
        <f t="shared" si="197"/>
        <v>131.65</v>
      </c>
      <c r="N4400" s="52">
        <f>G4400*'R$ REAJUSTADO'!$AA$13</f>
        <v>0</v>
      </c>
      <c r="O4400" s="11">
        <f>(J4400*'R$ REAJUSTADO'!$AA$16)</f>
        <v>0</v>
      </c>
      <c r="P4400" s="205">
        <f t="shared" si="191"/>
        <v>131.65</v>
      </c>
      <c r="Q4400" s="201" t="s">
        <v>5172</v>
      </c>
    </row>
    <row r="4401" spans="1:17" s="12" customFormat="1" ht="38.25">
      <c r="A4401" s="119" t="s">
        <v>4335</v>
      </c>
      <c r="B4401" s="6" t="s">
        <v>4503</v>
      </c>
      <c r="C4401" s="148" t="s">
        <v>9571</v>
      </c>
      <c r="D4401" s="132" t="s">
        <v>3782</v>
      </c>
      <c r="E4401" s="8">
        <v>1</v>
      </c>
      <c r="F4401" s="166" t="s">
        <v>30</v>
      </c>
      <c r="G4401" s="9"/>
      <c r="H4401" s="8"/>
      <c r="I4401" s="8"/>
      <c r="J4401" s="177"/>
      <c r="K4401" s="8"/>
      <c r="L4401" s="188">
        <f>VLOOKUP('Tabela STJ'!$F$5:$F$5098,'R$ REAJUSTADO'!$W$2:$X$44,2,FALSE)</f>
        <v>131.65</v>
      </c>
      <c r="M4401" s="53">
        <f t="shared" si="197"/>
        <v>131.65</v>
      </c>
      <c r="N4401" s="52">
        <f>G4401*'R$ REAJUSTADO'!$AA$13</f>
        <v>0</v>
      </c>
      <c r="O4401" s="11">
        <f>(J4401*'R$ REAJUSTADO'!$AA$16)</f>
        <v>0</v>
      </c>
      <c r="P4401" s="205">
        <f t="shared" si="191"/>
        <v>131.65</v>
      </c>
      <c r="Q4401" s="201" t="s">
        <v>5172</v>
      </c>
    </row>
    <row r="4402" spans="1:17" s="12" customFormat="1" ht="38.25">
      <c r="A4402" s="119" t="s">
        <v>4335</v>
      </c>
      <c r="B4402" s="6" t="s">
        <v>4503</v>
      </c>
      <c r="C4402" s="148" t="s">
        <v>9572</v>
      </c>
      <c r="D4402" s="132" t="s">
        <v>3765</v>
      </c>
      <c r="E4402" s="8">
        <v>1</v>
      </c>
      <c r="F4402" s="166" t="s">
        <v>69</v>
      </c>
      <c r="G4402" s="9">
        <v>9.6199999999999992</v>
      </c>
      <c r="H4402" s="8"/>
      <c r="I4402" s="8"/>
      <c r="J4402" s="177"/>
      <c r="K4402" s="8"/>
      <c r="L4402" s="188">
        <f>VLOOKUP('Tabela STJ'!$F$5:$F$5098,'R$ REAJUSTADO'!$W$2:$X$44,2,FALSE)</f>
        <v>179.84</v>
      </c>
      <c r="M4402" s="53">
        <f t="shared" si="197"/>
        <v>179.84</v>
      </c>
      <c r="N4402" s="52">
        <f>G4402*'R$ REAJUSTADO'!$AA$13</f>
        <v>130.0624</v>
      </c>
      <c r="O4402" s="11">
        <f>(J4402*'R$ REAJUSTADO'!$AA$16)</f>
        <v>0</v>
      </c>
      <c r="P4402" s="205">
        <f t="shared" si="191"/>
        <v>309.9024</v>
      </c>
      <c r="Q4402" s="201" t="s">
        <v>5172</v>
      </c>
    </row>
    <row r="4403" spans="1:17" s="12" customFormat="1" ht="38.25">
      <c r="A4403" s="119" t="s">
        <v>4335</v>
      </c>
      <c r="B4403" s="6" t="s">
        <v>4503</v>
      </c>
      <c r="C4403" s="148" t="s">
        <v>9573</v>
      </c>
      <c r="D4403" s="132" t="s">
        <v>3767</v>
      </c>
      <c r="E4403" s="8">
        <v>1</v>
      </c>
      <c r="F4403" s="166" t="s">
        <v>69</v>
      </c>
      <c r="G4403" s="9">
        <v>8.9600000000000009</v>
      </c>
      <c r="H4403" s="8"/>
      <c r="I4403" s="8"/>
      <c r="J4403" s="177"/>
      <c r="K4403" s="8"/>
      <c r="L4403" s="188">
        <f>VLOOKUP('Tabela STJ'!$F$5:$F$5098,'R$ REAJUSTADO'!$W$2:$X$44,2,FALSE)</f>
        <v>179.84</v>
      </c>
      <c r="M4403" s="53">
        <f t="shared" si="197"/>
        <v>179.84</v>
      </c>
      <c r="N4403" s="52">
        <f>G4403*'R$ REAJUSTADO'!$AA$13</f>
        <v>121.1392</v>
      </c>
      <c r="O4403" s="11">
        <f>(J4403*'R$ REAJUSTADO'!$AA$16)</f>
        <v>0</v>
      </c>
      <c r="P4403" s="205">
        <f t="shared" si="191"/>
        <v>300.97919999999999</v>
      </c>
      <c r="Q4403" s="201" t="s">
        <v>5172</v>
      </c>
    </row>
    <row r="4404" spans="1:17" s="12" customFormat="1" ht="38.25">
      <c r="A4404" s="119" t="s">
        <v>4335</v>
      </c>
      <c r="B4404" s="6" t="s">
        <v>4503</v>
      </c>
      <c r="C4404" s="148" t="s">
        <v>9574</v>
      </c>
      <c r="D4404" s="132" t="s">
        <v>3766</v>
      </c>
      <c r="E4404" s="8">
        <v>1</v>
      </c>
      <c r="F4404" s="166" t="s">
        <v>69</v>
      </c>
      <c r="G4404" s="9">
        <v>9.6199999999999992</v>
      </c>
      <c r="H4404" s="8"/>
      <c r="I4404" s="8"/>
      <c r="J4404" s="177"/>
      <c r="K4404" s="8"/>
      <c r="L4404" s="188">
        <f>VLOOKUP('Tabela STJ'!$F$5:$F$5098,'R$ REAJUSTADO'!$W$2:$X$44,2,FALSE)</f>
        <v>179.84</v>
      </c>
      <c r="M4404" s="53">
        <f t="shared" si="197"/>
        <v>179.84</v>
      </c>
      <c r="N4404" s="52">
        <f>G4404*'R$ REAJUSTADO'!$AA$13</f>
        <v>130.0624</v>
      </c>
      <c r="O4404" s="11">
        <f>(J4404*'R$ REAJUSTADO'!$AA$16)</f>
        <v>0</v>
      </c>
      <c r="P4404" s="205">
        <f t="shared" si="191"/>
        <v>309.9024</v>
      </c>
      <c r="Q4404" s="201" t="s">
        <v>5172</v>
      </c>
    </row>
    <row r="4405" spans="1:17" s="12" customFormat="1" ht="38.25">
      <c r="A4405" s="119" t="s">
        <v>4335</v>
      </c>
      <c r="B4405" s="6" t="s">
        <v>4503</v>
      </c>
      <c r="C4405" s="148" t="s">
        <v>9575</v>
      </c>
      <c r="D4405" s="132" t="s">
        <v>3774</v>
      </c>
      <c r="E4405" s="8">
        <v>1</v>
      </c>
      <c r="F4405" s="166" t="s">
        <v>145</v>
      </c>
      <c r="G4405" s="9">
        <v>19.16</v>
      </c>
      <c r="H4405" s="8"/>
      <c r="I4405" s="8"/>
      <c r="J4405" s="177"/>
      <c r="K4405" s="8"/>
      <c r="L4405" s="188">
        <f>VLOOKUP('Tabela STJ'!$F$5:$F$5098,'R$ REAJUSTADO'!$W$2:$X$44,2,FALSE)</f>
        <v>258.61</v>
      </c>
      <c r="M4405" s="53">
        <f t="shared" si="197"/>
        <v>258.61</v>
      </c>
      <c r="N4405" s="52">
        <f>G4405*'R$ REAJUSTADO'!$AA$13</f>
        <v>259.04320000000001</v>
      </c>
      <c r="O4405" s="11">
        <f>(J4405*'R$ REAJUSTADO'!$AA$16)</f>
        <v>0</v>
      </c>
      <c r="P4405" s="205">
        <f t="shared" si="191"/>
        <v>517.65319999999997</v>
      </c>
      <c r="Q4405" s="201" t="s">
        <v>5172</v>
      </c>
    </row>
    <row r="4406" spans="1:17" s="12" customFormat="1" ht="38.25">
      <c r="A4406" s="119" t="s">
        <v>4335</v>
      </c>
      <c r="B4406" s="6" t="s">
        <v>4503</v>
      </c>
      <c r="C4406" s="148" t="s">
        <v>9576</v>
      </c>
      <c r="D4406" s="132" t="s">
        <v>3776</v>
      </c>
      <c r="E4406" s="8">
        <v>1</v>
      </c>
      <c r="F4406" s="166" t="s">
        <v>145</v>
      </c>
      <c r="G4406" s="9">
        <v>18.5</v>
      </c>
      <c r="H4406" s="8"/>
      <c r="I4406" s="8"/>
      <c r="J4406" s="177"/>
      <c r="K4406" s="8"/>
      <c r="L4406" s="188">
        <f>VLOOKUP('Tabela STJ'!$F$5:$F$5098,'R$ REAJUSTADO'!$W$2:$X$44,2,FALSE)</f>
        <v>258.61</v>
      </c>
      <c r="M4406" s="53">
        <f t="shared" si="197"/>
        <v>258.61</v>
      </c>
      <c r="N4406" s="52">
        <f>G4406*'R$ REAJUSTADO'!$AA$13</f>
        <v>250.12</v>
      </c>
      <c r="O4406" s="11">
        <f>(J4406*'R$ REAJUSTADO'!$AA$16)</f>
        <v>0</v>
      </c>
      <c r="P4406" s="205">
        <f t="shared" si="191"/>
        <v>508.73</v>
      </c>
      <c r="Q4406" s="201" t="s">
        <v>5172</v>
      </c>
    </row>
    <row r="4407" spans="1:17" s="12" customFormat="1" ht="38.25">
      <c r="A4407" s="119" t="s">
        <v>4335</v>
      </c>
      <c r="B4407" s="6" t="s">
        <v>4503</v>
      </c>
      <c r="C4407" s="148" t="s">
        <v>9577</v>
      </c>
      <c r="D4407" s="132" t="s">
        <v>3775</v>
      </c>
      <c r="E4407" s="8">
        <v>1</v>
      </c>
      <c r="F4407" s="166" t="s">
        <v>145</v>
      </c>
      <c r="G4407" s="9">
        <v>19.16</v>
      </c>
      <c r="H4407" s="8"/>
      <c r="I4407" s="8"/>
      <c r="J4407" s="177"/>
      <c r="K4407" s="8"/>
      <c r="L4407" s="188">
        <f>VLOOKUP('Tabela STJ'!$F$5:$F$5098,'R$ REAJUSTADO'!$W$2:$X$44,2,FALSE)</f>
        <v>258.61</v>
      </c>
      <c r="M4407" s="53">
        <f t="shared" si="197"/>
        <v>258.61</v>
      </c>
      <c r="N4407" s="52">
        <f>G4407*'R$ REAJUSTADO'!$AA$13</f>
        <v>259.04320000000001</v>
      </c>
      <c r="O4407" s="11">
        <f>(J4407*'R$ REAJUSTADO'!$AA$16)</f>
        <v>0</v>
      </c>
      <c r="P4407" s="205">
        <f t="shared" si="191"/>
        <v>517.65319999999997</v>
      </c>
      <c r="Q4407" s="201" t="s">
        <v>5172</v>
      </c>
    </row>
    <row r="4408" spans="1:17" s="26" customFormat="1" ht="31.5">
      <c r="A4408" s="273" t="s">
        <v>5536</v>
      </c>
      <c r="B4408" s="273"/>
      <c r="C4408" s="273"/>
      <c r="D4408" s="273"/>
      <c r="E4408" s="273"/>
      <c r="F4408" s="273"/>
      <c r="G4408" s="273"/>
      <c r="H4408" s="273"/>
      <c r="I4408" s="273"/>
      <c r="J4408" s="273"/>
      <c r="K4408" s="273"/>
      <c r="L4408" s="273"/>
      <c r="M4408" s="273"/>
      <c r="N4408" s="273"/>
      <c r="O4408" s="273"/>
      <c r="P4408" s="273"/>
      <c r="Q4408" s="273"/>
    </row>
    <row r="4409" spans="1:17" s="87" customFormat="1" ht="38.25">
      <c r="A4409" s="127" t="s">
        <v>4335</v>
      </c>
      <c r="B4409" s="84" t="s">
        <v>4504</v>
      </c>
      <c r="C4409" s="149" t="s">
        <v>9578</v>
      </c>
      <c r="D4409" s="150" t="s">
        <v>3789</v>
      </c>
      <c r="E4409" s="85">
        <v>1</v>
      </c>
      <c r="F4409" s="175" t="s">
        <v>50</v>
      </c>
      <c r="G4409" s="86">
        <v>2.87</v>
      </c>
      <c r="H4409" s="85"/>
      <c r="I4409" s="85"/>
      <c r="J4409" s="185">
        <v>0.6</v>
      </c>
      <c r="K4409" s="85">
        <v>4</v>
      </c>
      <c r="L4409" s="188">
        <f>VLOOKUP('Tabela STJ'!$F$5:$F$5098,'R$ REAJUSTADO'!$W$2:$X$44,2,FALSE)</f>
        <v>75.23</v>
      </c>
      <c r="M4409" s="67">
        <f t="shared" ref="M4409" si="198">L4409*E4409</f>
        <v>75.23</v>
      </c>
      <c r="N4409" s="52">
        <f>G4409*'R$ REAJUSTADO'!$AA$13</f>
        <v>38.802399999999999</v>
      </c>
      <c r="O4409" s="11">
        <f>(J4409*'R$ REAJUSTADO'!$AA$16)</f>
        <v>18.954000000000001</v>
      </c>
      <c r="P4409" s="205">
        <f t="shared" si="191"/>
        <v>132.9864</v>
      </c>
      <c r="Q4409" s="215" t="s">
        <v>5171</v>
      </c>
    </row>
    <row r="4410" spans="1:17" s="87" customFormat="1" ht="38.25">
      <c r="A4410" s="127" t="s">
        <v>4335</v>
      </c>
      <c r="B4410" s="84" t="s">
        <v>4504</v>
      </c>
      <c r="C4410" s="149" t="s">
        <v>9579</v>
      </c>
      <c r="D4410" s="150" t="s">
        <v>3796</v>
      </c>
      <c r="E4410" s="85">
        <v>1</v>
      </c>
      <c r="F4410" s="175" t="s">
        <v>50</v>
      </c>
      <c r="G4410" s="86">
        <v>2.87</v>
      </c>
      <c r="H4410" s="85"/>
      <c r="I4410" s="85"/>
      <c r="J4410" s="185">
        <v>0.25919999999999999</v>
      </c>
      <c r="K4410" s="85">
        <v>6</v>
      </c>
      <c r="L4410" s="188">
        <f>VLOOKUP('Tabela STJ'!$F$5:$F$5098,'R$ REAJUSTADO'!$W$2:$X$44,2,FALSE)</f>
        <v>75.23</v>
      </c>
      <c r="M4410" s="67">
        <f t="shared" ref="M4410:M4421" si="199">L4410*E4410</f>
        <v>75.23</v>
      </c>
      <c r="N4410" s="52">
        <f>G4410*'R$ REAJUSTADO'!$AA$13</f>
        <v>38.802399999999999</v>
      </c>
      <c r="O4410" s="11">
        <f>(J4410*'R$ REAJUSTADO'!$AA$16)</f>
        <v>8.188127999999999</v>
      </c>
      <c r="P4410" s="205">
        <f t="shared" si="191"/>
        <v>122.220528</v>
      </c>
      <c r="Q4410" s="215" t="s">
        <v>5171</v>
      </c>
    </row>
    <row r="4411" spans="1:17" s="87" customFormat="1" ht="38.25">
      <c r="A4411" s="127" t="s">
        <v>4335</v>
      </c>
      <c r="B4411" s="84" t="s">
        <v>4504</v>
      </c>
      <c r="C4411" s="149" t="s">
        <v>9580</v>
      </c>
      <c r="D4411" s="150" t="s">
        <v>3791</v>
      </c>
      <c r="E4411" s="85">
        <v>1</v>
      </c>
      <c r="F4411" s="175" t="s">
        <v>50</v>
      </c>
      <c r="G4411" s="86">
        <v>3.75</v>
      </c>
      <c r="H4411" s="85"/>
      <c r="I4411" s="85"/>
      <c r="J4411" s="185">
        <v>0.25919999999999999</v>
      </c>
      <c r="K4411" s="85">
        <v>6</v>
      </c>
      <c r="L4411" s="188">
        <f>VLOOKUP('Tabela STJ'!$F$5:$F$5098,'R$ REAJUSTADO'!$W$2:$X$44,2,FALSE)</f>
        <v>75.23</v>
      </c>
      <c r="M4411" s="67">
        <f t="shared" si="199"/>
        <v>75.23</v>
      </c>
      <c r="N4411" s="52">
        <f>G4411*'R$ REAJUSTADO'!$AA$13</f>
        <v>50.699999999999996</v>
      </c>
      <c r="O4411" s="11">
        <f>(J4411*'R$ REAJUSTADO'!$AA$16)</f>
        <v>8.188127999999999</v>
      </c>
      <c r="P4411" s="205">
        <f t="shared" si="191"/>
        <v>134.11812800000001</v>
      </c>
      <c r="Q4411" s="215" t="s">
        <v>5171</v>
      </c>
    </row>
    <row r="4412" spans="1:17" s="87" customFormat="1" ht="38.25">
      <c r="A4412" s="127" t="s">
        <v>4335</v>
      </c>
      <c r="B4412" s="84" t="s">
        <v>4504</v>
      </c>
      <c r="C4412" s="149" t="s">
        <v>9581</v>
      </c>
      <c r="D4412" s="150" t="s">
        <v>3784</v>
      </c>
      <c r="E4412" s="85">
        <v>1</v>
      </c>
      <c r="F4412" s="175" t="s">
        <v>50</v>
      </c>
      <c r="G4412" s="86">
        <v>3.75</v>
      </c>
      <c r="H4412" s="85"/>
      <c r="I4412" s="85"/>
      <c r="J4412" s="185">
        <v>0.25919999999999999</v>
      </c>
      <c r="K4412" s="85">
        <v>16</v>
      </c>
      <c r="L4412" s="188">
        <f>VLOOKUP('Tabela STJ'!$F$5:$F$5098,'R$ REAJUSTADO'!$W$2:$X$44,2,FALSE)</f>
        <v>75.23</v>
      </c>
      <c r="M4412" s="67">
        <f t="shared" si="199"/>
        <v>75.23</v>
      </c>
      <c r="N4412" s="52">
        <f>G4412*'R$ REAJUSTADO'!$AA$13</f>
        <v>50.699999999999996</v>
      </c>
      <c r="O4412" s="11">
        <f>(J4412*'R$ REAJUSTADO'!$AA$16)</f>
        <v>8.188127999999999</v>
      </c>
      <c r="P4412" s="205">
        <f t="shared" si="191"/>
        <v>134.11812800000001</v>
      </c>
      <c r="Q4412" s="215" t="s">
        <v>5171</v>
      </c>
    </row>
    <row r="4413" spans="1:17" s="87" customFormat="1" ht="38.25">
      <c r="A4413" s="127" t="s">
        <v>4335</v>
      </c>
      <c r="B4413" s="84" t="s">
        <v>4504</v>
      </c>
      <c r="C4413" s="149" t="s">
        <v>9582</v>
      </c>
      <c r="D4413" s="150" t="s">
        <v>3790</v>
      </c>
      <c r="E4413" s="85">
        <v>1</v>
      </c>
      <c r="F4413" s="175" t="s">
        <v>17</v>
      </c>
      <c r="G4413" s="86">
        <v>2.4500000000000002</v>
      </c>
      <c r="H4413" s="85"/>
      <c r="I4413" s="85"/>
      <c r="J4413" s="185">
        <v>0.28799999999999998</v>
      </c>
      <c r="K4413" s="85">
        <v>4</v>
      </c>
      <c r="L4413" s="188">
        <f>VLOOKUP('Tabela STJ'!$F$5:$F$5098,'R$ REAJUSTADO'!$W$2:$X$44,2,FALSE)</f>
        <v>47.01</v>
      </c>
      <c r="M4413" s="67">
        <f t="shared" si="199"/>
        <v>47.01</v>
      </c>
      <c r="N4413" s="52">
        <f>G4413*'R$ REAJUSTADO'!$AA$13</f>
        <v>33.124000000000002</v>
      </c>
      <c r="O4413" s="11">
        <f>(J4413*'R$ REAJUSTADO'!$AA$16)</f>
        <v>9.0979199999999985</v>
      </c>
      <c r="P4413" s="205">
        <f t="shared" si="191"/>
        <v>89.231920000000002</v>
      </c>
      <c r="Q4413" s="215" t="s">
        <v>5171</v>
      </c>
    </row>
    <row r="4414" spans="1:17" s="87" customFormat="1" ht="38.25">
      <c r="A4414" s="127" t="s">
        <v>4335</v>
      </c>
      <c r="B4414" s="84" t="s">
        <v>4504</v>
      </c>
      <c r="C4414" s="149" t="s">
        <v>9583</v>
      </c>
      <c r="D4414" s="150" t="s">
        <v>3785</v>
      </c>
      <c r="E4414" s="85">
        <v>1</v>
      </c>
      <c r="F4414" s="175" t="s">
        <v>30</v>
      </c>
      <c r="G4414" s="86">
        <v>5.19</v>
      </c>
      <c r="H4414" s="85"/>
      <c r="I4414" s="85"/>
      <c r="J4414" s="185">
        <v>0.432</v>
      </c>
      <c r="K4414" s="85">
        <v>6</v>
      </c>
      <c r="L4414" s="188">
        <f>VLOOKUP('Tabela STJ'!$F$5:$F$5098,'R$ REAJUSTADO'!$W$2:$X$44,2,FALSE)</f>
        <v>131.65</v>
      </c>
      <c r="M4414" s="67">
        <f t="shared" si="199"/>
        <v>131.65</v>
      </c>
      <c r="N4414" s="52">
        <f>G4414*'R$ REAJUSTADO'!$AA$13</f>
        <v>70.168800000000005</v>
      </c>
      <c r="O4414" s="11">
        <f>(J4414*'R$ REAJUSTADO'!$AA$16)</f>
        <v>13.646879999999999</v>
      </c>
      <c r="P4414" s="205">
        <f t="shared" si="191"/>
        <v>215.46568000000002</v>
      </c>
      <c r="Q4414" s="215" t="s">
        <v>5171</v>
      </c>
    </row>
    <row r="4415" spans="1:17" s="87" customFormat="1" ht="38.25">
      <c r="A4415" s="127" t="s">
        <v>4335</v>
      </c>
      <c r="B4415" s="84" t="s">
        <v>4504</v>
      </c>
      <c r="C4415" s="149" t="s">
        <v>9584</v>
      </c>
      <c r="D4415" s="150" t="s">
        <v>3786</v>
      </c>
      <c r="E4415" s="85">
        <v>1</v>
      </c>
      <c r="F4415" s="175" t="s">
        <v>11</v>
      </c>
      <c r="G4415" s="86">
        <v>3.79</v>
      </c>
      <c r="H4415" s="85"/>
      <c r="I4415" s="85"/>
      <c r="J4415" s="185">
        <v>0.432</v>
      </c>
      <c r="K4415" s="85">
        <v>6</v>
      </c>
      <c r="L4415" s="188">
        <f>VLOOKUP('Tabela STJ'!$F$5:$F$5098,'R$ REAJUSTADO'!$W$2:$X$44,2,FALSE)</f>
        <v>63.47</v>
      </c>
      <c r="M4415" s="67">
        <f t="shared" si="199"/>
        <v>63.47</v>
      </c>
      <c r="N4415" s="52">
        <f>G4415*'R$ REAJUSTADO'!$AA$13</f>
        <v>51.2408</v>
      </c>
      <c r="O4415" s="11">
        <f>(J4415*'R$ REAJUSTADO'!$AA$16)</f>
        <v>13.646879999999999</v>
      </c>
      <c r="P4415" s="205">
        <f t="shared" si="191"/>
        <v>128.35768000000002</v>
      </c>
      <c r="Q4415" s="215" t="s">
        <v>5171</v>
      </c>
    </row>
    <row r="4416" spans="1:17" s="87" customFormat="1" ht="38.25">
      <c r="A4416" s="127" t="s">
        <v>4335</v>
      </c>
      <c r="B4416" s="84" t="s">
        <v>4504</v>
      </c>
      <c r="C4416" s="149" t="s">
        <v>9585</v>
      </c>
      <c r="D4416" s="150" t="s">
        <v>3787</v>
      </c>
      <c r="E4416" s="85">
        <v>1</v>
      </c>
      <c r="F4416" s="175" t="s">
        <v>50</v>
      </c>
      <c r="G4416" s="86">
        <v>2.87</v>
      </c>
      <c r="H4416" s="85"/>
      <c r="I4416" s="85"/>
      <c r="J4416" s="185">
        <v>0.216</v>
      </c>
      <c r="K4416" s="85">
        <v>5</v>
      </c>
      <c r="L4416" s="188">
        <f>VLOOKUP('Tabela STJ'!$F$5:$F$5098,'R$ REAJUSTADO'!$W$2:$X$44,2,FALSE)</f>
        <v>75.23</v>
      </c>
      <c r="M4416" s="67">
        <f t="shared" si="199"/>
        <v>75.23</v>
      </c>
      <c r="N4416" s="52">
        <f>G4416*'R$ REAJUSTADO'!$AA$13</f>
        <v>38.802399999999999</v>
      </c>
      <c r="O4416" s="11">
        <f>(J4416*'R$ REAJUSTADO'!$AA$16)</f>
        <v>6.8234399999999997</v>
      </c>
      <c r="P4416" s="205">
        <f t="shared" si="191"/>
        <v>120.85584</v>
      </c>
      <c r="Q4416" s="215" t="s">
        <v>5171</v>
      </c>
    </row>
    <row r="4417" spans="1:17" s="12" customFormat="1" ht="38.25">
      <c r="A4417" s="119" t="s">
        <v>4335</v>
      </c>
      <c r="B4417" s="6" t="s">
        <v>4504</v>
      </c>
      <c r="C4417" s="148" t="s">
        <v>9586</v>
      </c>
      <c r="D4417" s="132" t="s">
        <v>3788</v>
      </c>
      <c r="E4417" s="8">
        <v>1</v>
      </c>
      <c r="F4417" s="166" t="s">
        <v>47</v>
      </c>
      <c r="G4417" s="9"/>
      <c r="H4417" s="8"/>
      <c r="I4417" s="8"/>
      <c r="J4417" s="177"/>
      <c r="K4417" s="8"/>
      <c r="L4417" s="188">
        <f>VLOOKUP('Tabela STJ'!$F$5:$F$5098,'R$ REAJUSTADO'!$W$2:$X$44,2,FALSE)</f>
        <v>239.8</v>
      </c>
      <c r="M4417" s="53">
        <f t="shared" si="199"/>
        <v>239.8</v>
      </c>
      <c r="N4417" s="52">
        <f>G4417*'R$ REAJUSTADO'!$AA$13</f>
        <v>0</v>
      </c>
      <c r="O4417" s="11">
        <f>(J4417*'R$ REAJUSTADO'!$AA$16)</f>
        <v>0</v>
      </c>
      <c r="P4417" s="205">
        <f t="shared" si="191"/>
        <v>239.8</v>
      </c>
      <c r="Q4417" s="201" t="s">
        <v>5171</v>
      </c>
    </row>
    <row r="4418" spans="1:17" s="66" customFormat="1" ht="38.25">
      <c r="A4418" s="120" t="s">
        <v>4335</v>
      </c>
      <c r="B4418" s="41" t="s">
        <v>4504</v>
      </c>
      <c r="C4418" s="147" t="s">
        <v>9587</v>
      </c>
      <c r="D4418" s="136" t="s">
        <v>3793</v>
      </c>
      <c r="E4418" s="7">
        <v>1</v>
      </c>
      <c r="F4418" s="168" t="s">
        <v>1</v>
      </c>
      <c r="G4418" s="62"/>
      <c r="H4418" s="7"/>
      <c r="I4418" s="7"/>
      <c r="J4418" s="186"/>
      <c r="K4418" s="7"/>
      <c r="L4418" s="188">
        <f>VLOOKUP('Tabela STJ'!$F$5:$F$5098,'R$ REAJUSTADO'!$W$2:$X$44,2,FALSE)</f>
        <v>103.43</v>
      </c>
      <c r="M4418" s="53">
        <f t="shared" si="199"/>
        <v>103.43</v>
      </c>
      <c r="N4418" s="52">
        <f>G4418*'R$ REAJUSTADO'!$AA$13</f>
        <v>0</v>
      </c>
      <c r="O4418" s="11">
        <f>(J4418*'R$ REAJUSTADO'!$AA$16)</f>
        <v>0</v>
      </c>
      <c r="P4418" s="205">
        <f t="shared" si="191"/>
        <v>103.43</v>
      </c>
      <c r="Q4418" s="201" t="s">
        <v>5172</v>
      </c>
    </row>
    <row r="4419" spans="1:17" s="66" customFormat="1" ht="38.25">
      <c r="A4419" s="120" t="s">
        <v>4335</v>
      </c>
      <c r="B4419" s="41" t="s">
        <v>4504</v>
      </c>
      <c r="C4419" s="147" t="s">
        <v>9588</v>
      </c>
      <c r="D4419" s="136" t="s">
        <v>3795</v>
      </c>
      <c r="E4419" s="7">
        <v>1</v>
      </c>
      <c r="F4419" s="168" t="s">
        <v>1</v>
      </c>
      <c r="G4419" s="62"/>
      <c r="H4419" s="7"/>
      <c r="I4419" s="7"/>
      <c r="J4419" s="186"/>
      <c r="K4419" s="7"/>
      <c r="L4419" s="188">
        <f>VLOOKUP('Tabela STJ'!$F$5:$F$5098,'R$ REAJUSTADO'!$W$2:$X$44,2,FALSE)</f>
        <v>103.43</v>
      </c>
      <c r="M4419" s="53">
        <f t="shared" si="199"/>
        <v>103.43</v>
      </c>
      <c r="N4419" s="52">
        <f>G4419*'R$ REAJUSTADO'!$AA$13</f>
        <v>0</v>
      </c>
      <c r="O4419" s="11">
        <f>(J4419*'R$ REAJUSTADO'!$AA$16)</f>
        <v>0</v>
      </c>
      <c r="P4419" s="205">
        <f t="shared" si="191"/>
        <v>103.43</v>
      </c>
      <c r="Q4419" s="201" t="s">
        <v>5172</v>
      </c>
    </row>
    <row r="4420" spans="1:17" s="66" customFormat="1" ht="38.25">
      <c r="A4420" s="120" t="s">
        <v>4335</v>
      </c>
      <c r="B4420" s="41" t="s">
        <v>4504</v>
      </c>
      <c r="C4420" s="147" t="s">
        <v>9589</v>
      </c>
      <c r="D4420" s="136" t="s">
        <v>3794</v>
      </c>
      <c r="E4420" s="7">
        <v>1</v>
      </c>
      <c r="F4420" s="168" t="s">
        <v>1</v>
      </c>
      <c r="G4420" s="62"/>
      <c r="H4420" s="7"/>
      <c r="I4420" s="7"/>
      <c r="J4420" s="186"/>
      <c r="K4420" s="7"/>
      <c r="L4420" s="188">
        <f>VLOOKUP('Tabela STJ'!$F$5:$F$5098,'R$ REAJUSTADO'!$W$2:$X$44,2,FALSE)</f>
        <v>103.43</v>
      </c>
      <c r="M4420" s="53">
        <f t="shared" si="199"/>
        <v>103.43</v>
      </c>
      <c r="N4420" s="52">
        <f>G4420*'R$ REAJUSTADO'!$AA$13</f>
        <v>0</v>
      </c>
      <c r="O4420" s="11">
        <f>(J4420*'R$ REAJUSTADO'!$AA$16)</f>
        <v>0</v>
      </c>
      <c r="P4420" s="205">
        <f t="shared" si="191"/>
        <v>103.43</v>
      </c>
      <c r="Q4420" s="201" t="s">
        <v>5172</v>
      </c>
    </row>
    <row r="4421" spans="1:17" s="66" customFormat="1" ht="38.25">
      <c r="A4421" s="120" t="s">
        <v>4335</v>
      </c>
      <c r="B4421" s="41" t="s">
        <v>4504</v>
      </c>
      <c r="C4421" s="147" t="s">
        <v>9590</v>
      </c>
      <c r="D4421" s="136" t="s">
        <v>3792</v>
      </c>
      <c r="E4421" s="7">
        <v>1</v>
      </c>
      <c r="F4421" s="168" t="s">
        <v>1</v>
      </c>
      <c r="G4421" s="62"/>
      <c r="H4421" s="7"/>
      <c r="I4421" s="7"/>
      <c r="J4421" s="186"/>
      <c r="K4421" s="7"/>
      <c r="L4421" s="188">
        <f>VLOOKUP('Tabela STJ'!$F$5:$F$5098,'R$ REAJUSTADO'!$W$2:$X$44,2,FALSE)</f>
        <v>103.43</v>
      </c>
      <c r="M4421" s="53">
        <f t="shared" si="199"/>
        <v>103.43</v>
      </c>
      <c r="N4421" s="52">
        <f>G4421*'R$ REAJUSTADO'!$AA$13</f>
        <v>0</v>
      </c>
      <c r="O4421" s="11">
        <f>(J4421*'R$ REAJUSTADO'!$AA$16)</f>
        <v>0</v>
      </c>
      <c r="P4421" s="205">
        <f t="shared" si="191"/>
        <v>103.43</v>
      </c>
      <c r="Q4421" s="201" t="s">
        <v>5172</v>
      </c>
    </row>
    <row r="4422" spans="1:17" s="26" customFormat="1" ht="31.5">
      <c r="A4422" s="273" t="s">
        <v>5537</v>
      </c>
      <c r="B4422" s="273"/>
      <c r="C4422" s="273"/>
      <c r="D4422" s="273"/>
      <c r="E4422" s="273"/>
      <c r="F4422" s="273"/>
      <c r="G4422" s="273"/>
      <c r="H4422" s="273"/>
      <c r="I4422" s="273"/>
      <c r="J4422" s="273"/>
      <c r="K4422" s="273"/>
      <c r="L4422" s="273"/>
      <c r="M4422" s="273"/>
      <c r="N4422" s="273"/>
      <c r="O4422" s="273"/>
      <c r="P4422" s="273"/>
      <c r="Q4422" s="273"/>
    </row>
    <row r="4423" spans="1:17" s="12" customFormat="1" ht="38.25">
      <c r="A4423" s="119" t="s">
        <v>4335</v>
      </c>
      <c r="B4423" s="6" t="s">
        <v>4505</v>
      </c>
      <c r="C4423" s="148" t="s">
        <v>9591</v>
      </c>
      <c r="D4423" s="132" t="s">
        <v>3798</v>
      </c>
      <c r="E4423" s="8">
        <v>1</v>
      </c>
      <c r="F4423" s="166" t="s">
        <v>1</v>
      </c>
      <c r="G4423" s="9">
        <v>9.7200000000000006</v>
      </c>
      <c r="H4423" s="8"/>
      <c r="I4423" s="8"/>
      <c r="J4423" s="177">
        <v>0.432</v>
      </c>
      <c r="K4423" s="8">
        <v>6</v>
      </c>
      <c r="L4423" s="188">
        <f>VLOOKUP('Tabela STJ'!$F$5:$F$5098,'R$ REAJUSTADO'!$W$2:$X$44,2,FALSE)</f>
        <v>103.43</v>
      </c>
      <c r="M4423" s="53">
        <f t="shared" ref="M4423" si="200">L4423*E4423</f>
        <v>103.43</v>
      </c>
      <c r="N4423" s="52">
        <f>G4423*'R$ REAJUSTADO'!$AA$13</f>
        <v>131.4144</v>
      </c>
      <c r="O4423" s="11">
        <f>(J4423*'R$ REAJUSTADO'!$AA$16)</f>
        <v>13.646879999999999</v>
      </c>
      <c r="P4423" s="205">
        <f t="shared" si="191"/>
        <v>248.49128000000002</v>
      </c>
      <c r="Q4423" s="201" t="s">
        <v>5171</v>
      </c>
    </row>
    <row r="4424" spans="1:17" s="12" customFormat="1" ht="38.25">
      <c r="A4424" s="119" t="s">
        <v>4335</v>
      </c>
      <c r="B4424" s="6" t="s">
        <v>4505</v>
      </c>
      <c r="C4424" s="148" t="s">
        <v>9592</v>
      </c>
      <c r="D4424" s="132" t="s">
        <v>3799</v>
      </c>
      <c r="E4424" s="8">
        <v>1</v>
      </c>
      <c r="F4424" s="166" t="s">
        <v>431</v>
      </c>
      <c r="G4424" s="9">
        <v>13.71</v>
      </c>
      <c r="H4424" s="8"/>
      <c r="I4424" s="8"/>
      <c r="J4424" s="177">
        <v>1.1519999999999999</v>
      </c>
      <c r="K4424" s="8">
        <v>16</v>
      </c>
      <c r="L4424" s="188">
        <f>VLOOKUP('Tabela STJ'!$F$5:$F$5098,'R$ REAJUSTADO'!$W$2:$X$44,2,FALSE)</f>
        <v>430.22</v>
      </c>
      <c r="M4424" s="53">
        <f t="shared" ref="M4424:M4426" si="201">L4424*E4424</f>
        <v>430.22</v>
      </c>
      <c r="N4424" s="52">
        <f>G4424*'R$ REAJUSTADO'!$AA$13</f>
        <v>185.35920000000002</v>
      </c>
      <c r="O4424" s="11">
        <f>(J4424*'R$ REAJUSTADO'!$AA$16)</f>
        <v>36.391679999999994</v>
      </c>
      <c r="P4424" s="205">
        <f t="shared" si="191"/>
        <v>651.97087999999997</v>
      </c>
      <c r="Q4424" s="201" t="s">
        <v>5171</v>
      </c>
    </row>
    <row r="4425" spans="1:17" s="12" customFormat="1" ht="38.25">
      <c r="A4425" s="119" t="s">
        <v>4335</v>
      </c>
      <c r="B4425" s="6" t="s">
        <v>4505</v>
      </c>
      <c r="C4425" s="148" t="s">
        <v>9593</v>
      </c>
      <c r="D4425" s="132" t="s">
        <v>3797</v>
      </c>
      <c r="E4425" s="8">
        <v>1</v>
      </c>
      <c r="F4425" s="166" t="s">
        <v>3</v>
      </c>
      <c r="G4425" s="9">
        <v>14.51</v>
      </c>
      <c r="H4425" s="8"/>
      <c r="I4425" s="8"/>
      <c r="J4425" s="177"/>
      <c r="K4425" s="8"/>
      <c r="L4425" s="188">
        <f>VLOOKUP('Tabela STJ'!$F$5:$F$5098,'R$ REAJUSTADO'!$W$2:$X$44,2,FALSE)</f>
        <v>222.16</v>
      </c>
      <c r="M4425" s="53">
        <f t="shared" si="201"/>
        <v>222.16</v>
      </c>
      <c r="N4425" s="52">
        <f>G4425*'R$ REAJUSTADO'!$AA$13</f>
        <v>196.17519999999999</v>
      </c>
      <c r="O4425" s="11">
        <f>(J4425*'R$ REAJUSTADO'!$AA$16)</f>
        <v>0</v>
      </c>
      <c r="P4425" s="205">
        <f t="shared" ref="P4425:P4426" si="202">SUM(M4425:O4425)</f>
        <v>418.33519999999999</v>
      </c>
      <c r="Q4425" s="201" t="s">
        <v>5171</v>
      </c>
    </row>
    <row r="4426" spans="1:17" s="12" customFormat="1" ht="38.25">
      <c r="A4426" s="119" t="s">
        <v>4335</v>
      </c>
      <c r="B4426" s="6" t="s">
        <v>4505</v>
      </c>
      <c r="C4426" s="148" t="s">
        <v>9594</v>
      </c>
      <c r="D4426" s="132" t="s">
        <v>4290</v>
      </c>
      <c r="E4426" s="8">
        <v>1</v>
      </c>
      <c r="F4426" s="166" t="s">
        <v>3</v>
      </c>
      <c r="G4426" s="9">
        <v>14.51</v>
      </c>
      <c r="H4426" s="8"/>
      <c r="I4426" s="8"/>
      <c r="J4426" s="177"/>
      <c r="K4426" s="8"/>
      <c r="L4426" s="188">
        <f>VLOOKUP('Tabela STJ'!$F$5:$F$5098,'R$ REAJUSTADO'!$W$2:$X$44,2,FALSE)</f>
        <v>222.16</v>
      </c>
      <c r="M4426" s="53">
        <f t="shared" si="201"/>
        <v>222.16</v>
      </c>
      <c r="N4426" s="52">
        <f>G4426*'R$ REAJUSTADO'!$AA$13</f>
        <v>196.17519999999999</v>
      </c>
      <c r="O4426" s="11">
        <f>(J4426*'R$ REAJUSTADO'!$AA$16)</f>
        <v>0</v>
      </c>
      <c r="P4426" s="205">
        <f t="shared" si="202"/>
        <v>418.33519999999999</v>
      </c>
      <c r="Q4426" s="201" t="s">
        <v>5171</v>
      </c>
    </row>
    <row r="4427" spans="1:17" s="26" customFormat="1" ht="31.5">
      <c r="A4427" s="273" t="s">
        <v>5538</v>
      </c>
      <c r="B4427" s="273"/>
      <c r="C4427" s="273"/>
      <c r="D4427" s="273"/>
      <c r="E4427" s="273"/>
      <c r="F4427" s="273"/>
      <c r="G4427" s="273"/>
      <c r="H4427" s="273"/>
      <c r="I4427" s="273"/>
      <c r="J4427" s="273"/>
      <c r="K4427" s="273"/>
      <c r="L4427" s="273"/>
      <c r="M4427" s="273"/>
      <c r="N4427" s="273"/>
      <c r="O4427" s="273"/>
      <c r="P4427" s="273"/>
      <c r="Q4427" s="273"/>
    </row>
    <row r="4428" spans="1:17" s="12" customFormat="1" ht="38.25">
      <c r="A4428" s="119" t="s">
        <v>4335</v>
      </c>
      <c r="B4428" s="6" t="s">
        <v>4506</v>
      </c>
      <c r="C4428" s="131" t="s">
        <v>9595</v>
      </c>
      <c r="D4428" s="132" t="s">
        <v>3800</v>
      </c>
      <c r="E4428" s="8">
        <v>1</v>
      </c>
      <c r="F4428" s="166" t="s">
        <v>50</v>
      </c>
      <c r="G4428" s="9">
        <v>2.21</v>
      </c>
      <c r="H4428" s="8"/>
      <c r="I4428" s="8"/>
      <c r="J4428" s="177"/>
      <c r="K4428" s="8"/>
      <c r="L4428" s="188">
        <f>VLOOKUP('Tabela STJ'!$F$5:$F$5098,'R$ REAJUSTADO'!$W$2:$X$44,2,FALSE)</f>
        <v>75.23</v>
      </c>
      <c r="M4428" s="53">
        <f t="shared" ref="M4428" si="203">L4428*E4428</f>
        <v>75.23</v>
      </c>
      <c r="N4428" s="52">
        <f>G4428*'R$ REAJUSTADO'!$AA$13</f>
        <v>29.879199999999997</v>
      </c>
      <c r="O4428" s="11">
        <f>(J4428*'R$ REAJUSTADO'!$E$16)</f>
        <v>0</v>
      </c>
      <c r="P4428" s="205">
        <f>SUM(M4428:O4428)</f>
        <v>105.1092</v>
      </c>
      <c r="Q4428" s="201" t="s">
        <v>5171</v>
      </c>
    </row>
    <row r="4429" spans="1:17" s="12" customFormat="1" ht="38.25">
      <c r="A4429" s="119" t="s">
        <v>4335</v>
      </c>
      <c r="B4429" s="6" t="s">
        <v>4506</v>
      </c>
      <c r="C4429" s="131" t="s">
        <v>9596</v>
      </c>
      <c r="D4429" s="132" t="s">
        <v>3801</v>
      </c>
      <c r="E4429" s="8">
        <v>1</v>
      </c>
      <c r="F4429" s="166" t="s">
        <v>11</v>
      </c>
      <c r="G4429" s="9">
        <v>3.16</v>
      </c>
      <c r="H4429" s="8"/>
      <c r="I4429" s="8"/>
      <c r="J4429" s="177"/>
      <c r="K4429" s="8"/>
      <c r="L4429" s="188">
        <f>VLOOKUP('Tabela STJ'!$F$5:$F$5098,'R$ REAJUSTADO'!$W$2:$X$44,2,FALSE)</f>
        <v>63.47</v>
      </c>
      <c r="M4429" s="53">
        <f t="shared" ref="M4429" si="204">L4429*E4429</f>
        <v>63.47</v>
      </c>
      <c r="N4429" s="52">
        <f>G4429*'R$ REAJUSTADO'!$AA$13</f>
        <v>42.723199999999999</v>
      </c>
      <c r="O4429" s="11">
        <f>(J4429*'R$ REAJUSTADO'!$E$16)</f>
        <v>0</v>
      </c>
      <c r="P4429" s="205">
        <f t="shared" ref="P4429:P4493" si="205">SUM(M4429:O4429)</f>
        <v>106.19319999999999</v>
      </c>
      <c r="Q4429" s="201" t="s">
        <v>5171</v>
      </c>
    </row>
    <row r="4430" spans="1:17" s="26" customFormat="1" ht="31.5">
      <c r="A4430" s="273" t="s">
        <v>5539</v>
      </c>
      <c r="B4430" s="273"/>
      <c r="C4430" s="273"/>
      <c r="D4430" s="273"/>
      <c r="E4430" s="273"/>
      <c r="F4430" s="273"/>
      <c r="G4430" s="273"/>
      <c r="H4430" s="273"/>
      <c r="I4430" s="273"/>
      <c r="J4430" s="273"/>
      <c r="K4430" s="273"/>
      <c r="L4430" s="273"/>
      <c r="M4430" s="273"/>
      <c r="N4430" s="273"/>
      <c r="O4430" s="273"/>
      <c r="P4430" s="273"/>
      <c r="Q4430" s="273"/>
    </row>
    <row r="4431" spans="1:17" s="12" customFormat="1" ht="38.25">
      <c r="A4431" s="119" t="s">
        <v>4335</v>
      </c>
      <c r="B4431" s="6" t="s">
        <v>4507</v>
      </c>
      <c r="C4431" s="148" t="s">
        <v>9597</v>
      </c>
      <c r="D4431" s="132" t="s">
        <v>3808</v>
      </c>
      <c r="E4431" s="8">
        <v>1</v>
      </c>
      <c r="F4431" s="166" t="s">
        <v>69</v>
      </c>
      <c r="G4431" s="9">
        <v>9.3699999999999992</v>
      </c>
      <c r="H4431" s="8"/>
      <c r="I4431" s="8"/>
      <c r="J4431" s="177">
        <v>0.63500000000000001</v>
      </c>
      <c r="K4431" s="8">
        <v>5</v>
      </c>
      <c r="L4431" s="188">
        <f>VLOOKUP('Tabela STJ'!$F$5:$F$5098,'R$ REAJUSTADO'!$W$2:$X$44,2,FALSE)</f>
        <v>179.84</v>
      </c>
      <c r="M4431" s="53">
        <f t="shared" ref="M4431" si="206">L4431*E4431</f>
        <v>179.84</v>
      </c>
      <c r="N4431" s="52">
        <f>G4431*'R$ REAJUSTADO'!$AA$13</f>
        <v>126.68239999999999</v>
      </c>
      <c r="O4431" s="11">
        <f>(J4431*'R$ REAJUSTADO'!$AA$16)</f>
        <v>20.059650000000001</v>
      </c>
      <c r="P4431" s="205">
        <f t="shared" si="205"/>
        <v>326.58204999999998</v>
      </c>
      <c r="Q4431" s="201" t="s">
        <v>5172</v>
      </c>
    </row>
    <row r="4432" spans="1:17" s="12" customFormat="1" ht="38.25">
      <c r="A4432" s="119" t="s">
        <v>4335</v>
      </c>
      <c r="B4432" s="6" t="s">
        <v>4507</v>
      </c>
      <c r="C4432" s="148" t="s">
        <v>9598</v>
      </c>
      <c r="D4432" s="132" t="s">
        <v>3805</v>
      </c>
      <c r="E4432" s="8">
        <v>1</v>
      </c>
      <c r="F4432" s="166" t="s">
        <v>2</v>
      </c>
      <c r="G4432" s="9">
        <v>9.3699999999999992</v>
      </c>
      <c r="H4432" s="8"/>
      <c r="I4432" s="8"/>
      <c r="J4432" s="177">
        <v>0.63500000000000001</v>
      </c>
      <c r="K4432" s="8">
        <v>5</v>
      </c>
      <c r="L4432" s="188">
        <f>VLOOKUP('Tabela STJ'!$F$5:$F$5098,'R$ REAJUSTADO'!$W$2:$X$44,2,FALSE)</f>
        <v>150.44999999999999</v>
      </c>
      <c r="M4432" s="53">
        <f t="shared" ref="M4432:M4444" si="207">L4432*E4432</f>
        <v>150.44999999999999</v>
      </c>
      <c r="N4432" s="52">
        <f>G4432*'R$ REAJUSTADO'!$AA$13</f>
        <v>126.68239999999999</v>
      </c>
      <c r="O4432" s="11">
        <f>(J4432*'R$ REAJUSTADO'!$AA$16)</f>
        <v>20.059650000000001</v>
      </c>
      <c r="P4432" s="205">
        <f t="shared" si="205"/>
        <v>297.19204999999994</v>
      </c>
      <c r="Q4432" s="201" t="s">
        <v>5172</v>
      </c>
    </row>
    <row r="4433" spans="1:17" s="12" customFormat="1" ht="38.25">
      <c r="A4433" s="119" t="s">
        <v>4335</v>
      </c>
      <c r="B4433" s="6" t="s">
        <v>4507</v>
      </c>
      <c r="C4433" s="148" t="s">
        <v>9599</v>
      </c>
      <c r="D4433" s="132" t="s">
        <v>3802</v>
      </c>
      <c r="E4433" s="8">
        <v>1</v>
      </c>
      <c r="F4433" s="166" t="s">
        <v>145</v>
      </c>
      <c r="G4433" s="9">
        <v>16.86</v>
      </c>
      <c r="H4433" s="8"/>
      <c r="I4433" s="8"/>
      <c r="J4433" s="177">
        <v>1.524</v>
      </c>
      <c r="K4433" s="8">
        <v>12</v>
      </c>
      <c r="L4433" s="188">
        <f>VLOOKUP('Tabela STJ'!$F$5:$F$5098,'R$ REAJUSTADO'!$W$2:$X$44,2,FALSE)</f>
        <v>258.61</v>
      </c>
      <c r="M4433" s="53">
        <f t="shared" si="207"/>
        <v>258.61</v>
      </c>
      <c r="N4433" s="52">
        <f>G4433*'R$ REAJUSTADO'!$AA$13</f>
        <v>227.94719999999998</v>
      </c>
      <c r="O4433" s="11">
        <f>(J4433*'R$ REAJUSTADO'!$AA$16)</f>
        <v>48.143160000000002</v>
      </c>
      <c r="P4433" s="205">
        <f t="shared" si="205"/>
        <v>534.70035999999993</v>
      </c>
      <c r="Q4433" s="201" t="s">
        <v>5172</v>
      </c>
    </row>
    <row r="4434" spans="1:17" s="12" customFormat="1" ht="38.25">
      <c r="A4434" s="119" t="s">
        <v>4335</v>
      </c>
      <c r="B4434" s="6" t="s">
        <v>4507</v>
      </c>
      <c r="C4434" s="148" t="s">
        <v>9600</v>
      </c>
      <c r="D4434" s="132" t="s">
        <v>3803</v>
      </c>
      <c r="E4434" s="8">
        <v>1</v>
      </c>
      <c r="F4434" s="166" t="s">
        <v>3</v>
      </c>
      <c r="G4434" s="9">
        <v>17.350000000000001</v>
      </c>
      <c r="H4434" s="8"/>
      <c r="I4434" s="8"/>
      <c r="J4434" s="177">
        <v>1.524</v>
      </c>
      <c r="K4434" s="8">
        <v>12</v>
      </c>
      <c r="L4434" s="188">
        <f>VLOOKUP('Tabela STJ'!$F$5:$F$5098,'R$ REAJUSTADO'!$W$2:$X$44,2,FALSE)</f>
        <v>222.16</v>
      </c>
      <c r="M4434" s="53">
        <f t="shared" si="207"/>
        <v>222.16</v>
      </c>
      <c r="N4434" s="52">
        <f>G4434*'R$ REAJUSTADO'!$AA$13</f>
        <v>234.572</v>
      </c>
      <c r="O4434" s="11">
        <f>(J4434*'R$ REAJUSTADO'!$AA$16)</f>
        <v>48.143160000000002</v>
      </c>
      <c r="P4434" s="205">
        <f t="shared" si="205"/>
        <v>504.87515999999999</v>
      </c>
      <c r="Q4434" s="201" t="s">
        <v>5172</v>
      </c>
    </row>
    <row r="4435" spans="1:17" s="12" customFormat="1" ht="38.25">
      <c r="A4435" s="119" t="s">
        <v>4335</v>
      </c>
      <c r="B4435" s="6" t="s">
        <v>4507</v>
      </c>
      <c r="C4435" s="148" t="s">
        <v>9601</v>
      </c>
      <c r="D4435" s="132" t="s">
        <v>3804</v>
      </c>
      <c r="E4435" s="8">
        <v>1</v>
      </c>
      <c r="F4435" s="166" t="s">
        <v>229</v>
      </c>
      <c r="G4435" s="9">
        <v>18.95</v>
      </c>
      <c r="H4435" s="8"/>
      <c r="I4435" s="8"/>
      <c r="J4435" s="177">
        <v>1.524</v>
      </c>
      <c r="K4435" s="8">
        <v>12</v>
      </c>
      <c r="L4435" s="188">
        <f>VLOOKUP('Tabela STJ'!$F$5:$F$5098,'R$ REAJUSTADO'!$W$2:$X$44,2,FALSE)</f>
        <v>275.05</v>
      </c>
      <c r="M4435" s="53">
        <f t="shared" si="207"/>
        <v>275.05</v>
      </c>
      <c r="N4435" s="52">
        <f>G4435*'R$ REAJUSTADO'!$AA$13</f>
        <v>256.20400000000001</v>
      </c>
      <c r="O4435" s="11">
        <f>(J4435*'R$ REAJUSTADO'!$AA$16)</f>
        <v>48.143160000000002</v>
      </c>
      <c r="P4435" s="205">
        <f t="shared" si="205"/>
        <v>579.39715999999999</v>
      </c>
      <c r="Q4435" s="201" t="s">
        <v>5172</v>
      </c>
    </row>
    <row r="4436" spans="1:17" s="12" customFormat="1" ht="38.25">
      <c r="A4436" s="119" t="s">
        <v>4335</v>
      </c>
      <c r="B4436" s="6" t="s">
        <v>4507</v>
      </c>
      <c r="C4436" s="148" t="s">
        <v>9602</v>
      </c>
      <c r="D4436" s="132" t="s">
        <v>3807</v>
      </c>
      <c r="E4436" s="8">
        <v>1</v>
      </c>
      <c r="F4436" s="166" t="s">
        <v>50</v>
      </c>
      <c r="G4436" s="9">
        <v>8.2100000000000009</v>
      </c>
      <c r="H4436" s="8"/>
      <c r="I4436" s="8"/>
      <c r="J4436" s="177">
        <v>0.5</v>
      </c>
      <c r="K4436" s="8">
        <v>4</v>
      </c>
      <c r="L4436" s="188">
        <f>VLOOKUP('Tabela STJ'!$F$5:$F$5098,'R$ REAJUSTADO'!$W$2:$X$44,2,FALSE)</f>
        <v>75.23</v>
      </c>
      <c r="M4436" s="53">
        <f t="shared" si="207"/>
        <v>75.23</v>
      </c>
      <c r="N4436" s="52">
        <f>G4436*'R$ REAJUSTADO'!$AA$13</f>
        <v>110.9992</v>
      </c>
      <c r="O4436" s="11">
        <f>(J4436*'R$ REAJUSTADO'!$AA$16)</f>
        <v>15.795</v>
      </c>
      <c r="P4436" s="205">
        <f t="shared" si="205"/>
        <v>202.02419999999998</v>
      </c>
      <c r="Q4436" s="201" t="s">
        <v>5172</v>
      </c>
    </row>
    <row r="4437" spans="1:17" s="12" customFormat="1" ht="38.25">
      <c r="A4437" s="119" t="s">
        <v>4335</v>
      </c>
      <c r="B4437" s="6" t="s">
        <v>4507</v>
      </c>
      <c r="C4437" s="148" t="s">
        <v>9603</v>
      </c>
      <c r="D4437" s="132" t="s">
        <v>3806</v>
      </c>
      <c r="E4437" s="8">
        <v>1</v>
      </c>
      <c r="F4437" s="166" t="s">
        <v>50</v>
      </c>
      <c r="G4437" s="9">
        <v>8.2100000000000009</v>
      </c>
      <c r="H4437" s="8"/>
      <c r="I4437" s="8"/>
      <c r="J4437" s="177">
        <v>0.5</v>
      </c>
      <c r="K4437" s="8">
        <v>4</v>
      </c>
      <c r="L4437" s="188">
        <f>VLOOKUP('Tabela STJ'!$F$5:$F$5098,'R$ REAJUSTADO'!$W$2:$X$44,2,FALSE)</f>
        <v>75.23</v>
      </c>
      <c r="M4437" s="53">
        <f t="shared" si="207"/>
        <v>75.23</v>
      </c>
      <c r="N4437" s="52">
        <f>G4437*'R$ REAJUSTADO'!$AA$13</f>
        <v>110.9992</v>
      </c>
      <c r="O4437" s="11">
        <f>(J4437*'R$ REAJUSTADO'!$AA$16)</f>
        <v>15.795</v>
      </c>
      <c r="P4437" s="205">
        <f t="shared" si="205"/>
        <v>202.02419999999998</v>
      </c>
      <c r="Q4437" s="201" t="s">
        <v>5172</v>
      </c>
    </row>
    <row r="4438" spans="1:17" s="12" customFormat="1" ht="38.25">
      <c r="A4438" s="119" t="s">
        <v>4335</v>
      </c>
      <c r="B4438" s="6" t="s">
        <v>4507</v>
      </c>
      <c r="C4438" s="148" t="s">
        <v>9604</v>
      </c>
      <c r="D4438" s="132" t="s">
        <v>3812</v>
      </c>
      <c r="E4438" s="8">
        <v>1</v>
      </c>
      <c r="F4438" s="166" t="s">
        <v>30</v>
      </c>
      <c r="G4438" s="9">
        <v>8.8800000000000008</v>
      </c>
      <c r="H4438" s="8"/>
      <c r="I4438" s="8"/>
      <c r="J4438" s="177">
        <v>1.27</v>
      </c>
      <c r="K4438" s="8">
        <v>10</v>
      </c>
      <c r="L4438" s="188">
        <f>VLOOKUP('Tabela STJ'!$F$5:$F$5098,'R$ REAJUSTADO'!$W$2:$X$44,2,FALSE)</f>
        <v>131.65</v>
      </c>
      <c r="M4438" s="53">
        <f t="shared" si="207"/>
        <v>131.65</v>
      </c>
      <c r="N4438" s="52">
        <f>G4438*'R$ REAJUSTADO'!$AA$13</f>
        <v>120.05760000000001</v>
      </c>
      <c r="O4438" s="11">
        <f>(J4438*'R$ REAJUSTADO'!$AA$16)</f>
        <v>40.119300000000003</v>
      </c>
      <c r="P4438" s="205">
        <f t="shared" si="205"/>
        <v>291.82690000000002</v>
      </c>
      <c r="Q4438" s="201" t="s">
        <v>5172</v>
      </c>
    </row>
    <row r="4439" spans="1:17" s="12" customFormat="1" ht="38.25">
      <c r="A4439" s="119" t="s">
        <v>4335</v>
      </c>
      <c r="B4439" s="6" t="s">
        <v>4507</v>
      </c>
      <c r="C4439" s="148" t="s">
        <v>9605</v>
      </c>
      <c r="D4439" s="132" t="s">
        <v>3813</v>
      </c>
      <c r="E4439" s="8">
        <v>1</v>
      </c>
      <c r="F4439" s="166" t="s">
        <v>229</v>
      </c>
      <c r="G4439" s="9">
        <v>15.26</v>
      </c>
      <c r="H4439" s="8"/>
      <c r="I4439" s="8"/>
      <c r="J4439" s="177">
        <v>1.27</v>
      </c>
      <c r="K4439" s="8">
        <v>10</v>
      </c>
      <c r="L4439" s="188">
        <f>VLOOKUP('Tabela STJ'!$F$5:$F$5098,'R$ REAJUSTADO'!$W$2:$X$44,2,FALSE)</f>
        <v>275.05</v>
      </c>
      <c r="M4439" s="53">
        <f t="shared" si="207"/>
        <v>275.05</v>
      </c>
      <c r="N4439" s="52">
        <f>G4439*'R$ REAJUSTADO'!$AA$13</f>
        <v>206.3152</v>
      </c>
      <c r="O4439" s="11">
        <f>(J4439*'R$ REAJUSTADO'!$AA$16)</f>
        <v>40.119300000000003</v>
      </c>
      <c r="P4439" s="205">
        <f t="shared" si="205"/>
        <v>521.48450000000003</v>
      </c>
      <c r="Q4439" s="201" t="s">
        <v>5172</v>
      </c>
    </row>
    <row r="4440" spans="1:17" s="12" customFormat="1" ht="38.25">
      <c r="A4440" s="119" t="s">
        <v>4335</v>
      </c>
      <c r="B4440" s="6" t="s">
        <v>4507</v>
      </c>
      <c r="C4440" s="148" t="s">
        <v>9606</v>
      </c>
      <c r="D4440" s="132" t="s">
        <v>3815</v>
      </c>
      <c r="E4440" s="8">
        <v>1</v>
      </c>
      <c r="F4440" s="166" t="s">
        <v>4</v>
      </c>
      <c r="G4440" s="9">
        <v>16.34</v>
      </c>
      <c r="H4440" s="8"/>
      <c r="I4440" s="8"/>
      <c r="J4440" s="177">
        <v>1.27</v>
      </c>
      <c r="K4440" s="8">
        <v>10</v>
      </c>
      <c r="L4440" s="188">
        <f>VLOOKUP('Tabela STJ'!$F$5:$F$5098,'R$ REAJUSTADO'!$W$2:$X$44,2,FALSE)</f>
        <v>329.12</v>
      </c>
      <c r="M4440" s="53">
        <f t="shared" si="207"/>
        <v>329.12</v>
      </c>
      <c r="N4440" s="52">
        <f>G4440*'R$ REAJUSTADO'!$AA$13</f>
        <v>220.91679999999999</v>
      </c>
      <c r="O4440" s="11">
        <f>(J4440*'R$ REAJUSTADO'!$AA$16)</f>
        <v>40.119300000000003</v>
      </c>
      <c r="P4440" s="205">
        <f t="shared" si="205"/>
        <v>590.15609999999992</v>
      </c>
      <c r="Q4440" s="201" t="s">
        <v>5172</v>
      </c>
    </row>
    <row r="4441" spans="1:17" s="12" customFormat="1" ht="38.25">
      <c r="A4441" s="119" t="s">
        <v>4335</v>
      </c>
      <c r="B4441" s="6" t="s">
        <v>4507</v>
      </c>
      <c r="C4441" s="148" t="s">
        <v>9607</v>
      </c>
      <c r="D4441" s="132" t="s">
        <v>3810</v>
      </c>
      <c r="E4441" s="8">
        <v>1</v>
      </c>
      <c r="F4441" s="166" t="s">
        <v>145</v>
      </c>
      <c r="G4441" s="9">
        <v>15.26</v>
      </c>
      <c r="H4441" s="8"/>
      <c r="I4441" s="8"/>
      <c r="J4441" s="177">
        <v>1.27</v>
      </c>
      <c r="K4441" s="8">
        <v>10</v>
      </c>
      <c r="L4441" s="188">
        <f>VLOOKUP('Tabela STJ'!$F$5:$F$5098,'R$ REAJUSTADO'!$W$2:$X$44,2,FALSE)</f>
        <v>258.61</v>
      </c>
      <c r="M4441" s="53">
        <f t="shared" si="207"/>
        <v>258.61</v>
      </c>
      <c r="N4441" s="52">
        <f>G4441*'R$ REAJUSTADO'!$AA$13</f>
        <v>206.3152</v>
      </c>
      <c r="O4441" s="11">
        <f>(J4441*'R$ REAJUSTADO'!$AA$16)</f>
        <v>40.119300000000003</v>
      </c>
      <c r="P4441" s="205">
        <f t="shared" si="205"/>
        <v>505.04450000000003</v>
      </c>
      <c r="Q4441" s="201" t="s">
        <v>5172</v>
      </c>
    </row>
    <row r="4442" spans="1:17" s="12" customFormat="1" ht="38.25">
      <c r="A4442" s="119" t="s">
        <v>4335</v>
      </c>
      <c r="B4442" s="6" t="s">
        <v>4507</v>
      </c>
      <c r="C4442" s="148" t="s">
        <v>9608</v>
      </c>
      <c r="D4442" s="132" t="s">
        <v>3814</v>
      </c>
      <c r="E4442" s="8">
        <v>1</v>
      </c>
      <c r="F4442" s="166" t="s">
        <v>3</v>
      </c>
      <c r="G4442" s="9">
        <v>9.06</v>
      </c>
      <c r="H4442" s="8"/>
      <c r="I4442" s="8"/>
      <c r="J4442" s="177">
        <v>1.232</v>
      </c>
      <c r="K4442" s="8">
        <v>8</v>
      </c>
      <c r="L4442" s="188">
        <f>VLOOKUP('Tabela STJ'!$F$5:$F$5098,'R$ REAJUSTADO'!$W$2:$X$44,2,FALSE)</f>
        <v>222.16</v>
      </c>
      <c r="M4442" s="53">
        <f t="shared" si="207"/>
        <v>222.16</v>
      </c>
      <c r="N4442" s="52">
        <f>G4442*'R$ REAJUSTADO'!$AA$13</f>
        <v>122.49120000000001</v>
      </c>
      <c r="O4442" s="11">
        <f>(J4442*'R$ REAJUSTADO'!$AA$16)</f>
        <v>38.918880000000001</v>
      </c>
      <c r="P4442" s="205">
        <f t="shared" si="205"/>
        <v>383.57008000000002</v>
      </c>
      <c r="Q4442" s="201" t="s">
        <v>5172</v>
      </c>
    </row>
    <row r="4443" spans="1:17" s="12" customFormat="1" ht="38.25">
      <c r="A4443" s="119" t="s">
        <v>4335</v>
      </c>
      <c r="B4443" s="6" t="s">
        <v>4507</v>
      </c>
      <c r="C4443" s="148" t="s">
        <v>9609</v>
      </c>
      <c r="D4443" s="132" t="s">
        <v>3809</v>
      </c>
      <c r="E4443" s="8">
        <v>1</v>
      </c>
      <c r="F4443" s="166" t="s">
        <v>1</v>
      </c>
      <c r="G4443" s="9">
        <v>8.2100000000000009</v>
      </c>
      <c r="H4443" s="8"/>
      <c r="I4443" s="8"/>
      <c r="J4443" s="177">
        <v>0.63500000000000001</v>
      </c>
      <c r="K4443" s="8">
        <v>5</v>
      </c>
      <c r="L4443" s="188">
        <f>VLOOKUP('Tabela STJ'!$F$5:$F$5098,'R$ REAJUSTADO'!$W$2:$X$44,2,FALSE)</f>
        <v>103.43</v>
      </c>
      <c r="M4443" s="53">
        <f t="shared" si="207"/>
        <v>103.43</v>
      </c>
      <c r="N4443" s="52">
        <f>G4443*'R$ REAJUSTADO'!$AA$13</f>
        <v>110.9992</v>
      </c>
      <c r="O4443" s="11">
        <f>(J4443*'R$ REAJUSTADO'!$AA$16)</f>
        <v>20.059650000000001</v>
      </c>
      <c r="P4443" s="205">
        <f t="shared" si="205"/>
        <v>234.48885000000001</v>
      </c>
      <c r="Q4443" s="201" t="s">
        <v>5172</v>
      </c>
    </row>
    <row r="4444" spans="1:17" s="12" customFormat="1" ht="38.25">
      <c r="A4444" s="119" t="s">
        <v>4335</v>
      </c>
      <c r="B4444" s="6" t="s">
        <v>4507</v>
      </c>
      <c r="C4444" s="148" t="s">
        <v>9610</v>
      </c>
      <c r="D4444" s="132" t="s">
        <v>3811</v>
      </c>
      <c r="E4444" s="8">
        <v>1</v>
      </c>
      <c r="F4444" s="166" t="s">
        <v>2</v>
      </c>
      <c r="G4444" s="9">
        <v>8.2100000000000009</v>
      </c>
      <c r="H4444" s="8"/>
      <c r="I4444" s="8"/>
      <c r="J4444" s="177">
        <v>0.63500000000000001</v>
      </c>
      <c r="K4444" s="8">
        <v>5</v>
      </c>
      <c r="L4444" s="188">
        <f>VLOOKUP('Tabela STJ'!$F$5:$F$5098,'R$ REAJUSTADO'!$W$2:$X$44,2,FALSE)</f>
        <v>150.44999999999999</v>
      </c>
      <c r="M4444" s="53">
        <f t="shared" si="207"/>
        <v>150.44999999999999</v>
      </c>
      <c r="N4444" s="52">
        <f>G4444*'R$ REAJUSTADO'!$AA$13</f>
        <v>110.9992</v>
      </c>
      <c r="O4444" s="11">
        <f>(J4444*'R$ REAJUSTADO'!$AA$16)</f>
        <v>20.059650000000001</v>
      </c>
      <c r="P4444" s="205">
        <f t="shared" si="205"/>
        <v>281.50885</v>
      </c>
      <c r="Q4444" s="201" t="s">
        <v>5172</v>
      </c>
    </row>
    <row r="4445" spans="1:17" ht="15">
      <c r="A4445" s="274"/>
      <c r="B4445" s="275"/>
      <c r="C4445" s="279" t="s">
        <v>9611</v>
      </c>
      <c r="D4445" s="271" t="s">
        <v>4872</v>
      </c>
      <c r="E4445" s="271"/>
      <c r="F4445" s="271"/>
      <c r="G4445" s="271"/>
      <c r="H4445" s="271"/>
      <c r="I4445" s="271"/>
      <c r="J4445" s="271"/>
      <c r="K4445" s="271"/>
      <c r="L4445" s="271"/>
      <c r="M4445" s="271"/>
      <c r="N4445" s="271"/>
      <c r="O4445" s="271"/>
      <c r="P4445" s="271"/>
      <c r="Q4445" s="271"/>
    </row>
    <row r="4446" spans="1:17" ht="15">
      <c r="A4446" s="274"/>
      <c r="B4446" s="275"/>
      <c r="C4446" s="279"/>
      <c r="D4446" s="271" t="s">
        <v>4873</v>
      </c>
      <c r="E4446" s="271"/>
      <c r="F4446" s="271"/>
      <c r="G4446" s="271"/>
      <c r="H4446" s="271"/>
      <c r="I4446" s="271"/>
      <c r="J4446" s="271"/>
      <c r="K4446" s="271"/>
      <c r="L4446" s="271"/>
      <c r="M4446" s="271"/>
      <c r="N4446" s="271"/>
      <c r="O4446" s="271"/>
      <c r="P4446" s="271"/>
      <c r="Q4446" s="271"/>
    </row>
    <row r="4447" spans="1:17" s="26" customFormat="1" ht="31.5">
      <c r="A4447" s="273" t="s">
        <v>5540</v>
      </c>
      <c r="B4447" s="273"/>
      <c r="C4447" s="273"/>
      <c r="D4447" s="273"/>
      <c r="E4447" s="273"/>
      <c r="F4447" s="273"/>
      <c r="G4447" s="273"/>
      <c r="H4447" s="273"/>
      <c r="I4447" s="273"/>
      <c r="J4447" s="273"/>
      <c r="K4447" s="273"/>
      <c r="L4447" s="273"/>
      <c r="M4447" s="273"/>
      <c r="N4447" s="273"/>
      <c r="O4447" s="273"/>
      <c r="P4447" s="273"/>
      <c r="Q4447" s="273"/>
    </row>
    <row r="4448" spans="1:17" s="12" customFormat="1" ht="38.25">
      <c r="A4448" s="119" t="s">
        <v>4335</v>
      </c>
      <c r="B4448" s="6" t="s">
        <v>4508</v>
      </c>
      <c r="C4448" s="131" t="s">
        <v>9612</v>
      </c>
      <c r="D4448" s="132" t="s">
        <v>3819</v>
      </c>
      <c r="E4448" s="8">
        <v>1</v>
      </c>
      <c r="F4448" s="166" t="s">
        <v>238</v>
      </c>
      <c r="G4448" s="9"/>
      <c r="H4448" s="8">
        <v>1</v>
      </c>
      <c r="I4448" s="8">
        <v>5</v>
      </c>
      <c r="J4448" s="174"/>
      <c r="K4448" s="19"/>
      <c r="L4448" s="188">
        <f>VLOOKUP('Tabela STJ'!$F$5:$F$5098,'R$ REAJUSTADO'!$W$2:$X$44,2,FALSE)</f>
        <v>575.97</v>
      </c>
      <c r="M4448" s="53">
        <f t="shared" ref="M4448" si="208">L4448*E4448</f>
        <v>575.97</v>
      </c>
      <c r="N4448" s="52">
        <f>G4448*'R$ REAJUSTADO'!$AA$13</f>
        <v>0</v>
      </c>
      <c r="O4448" s="11">
        <f>(J4448*'R$ REAJUSTADO'!$E$16)</f>
        <v>0</v>
      </c>
      <c r="P4448" s="205">
        <f t="shared" si="205"/>
        <v>575.97</v>
      </c>
      <c r="Q4448" s="201" t="s">
        <v>5172</v>
      </c>
    </row>
    <row r="4449" spans="1:17" s="12" customFormat="1" ht="38.25">
      <c r="A4449" s="119" t="s">
        <v>4335</v>
      </c>
      <c r="B4449" s="6" t="s">
        <v>4508</v>
      </c>
      <c r="C4449" s="131" t="s">
        <v>9613</v>
      </c>
      <c r="D4449" s="132" t="s">
        <v>3817</v>
      </c>
      <c r="E4449" s="8">
        <v>1</v>
      </c>
      <c r="F4449" s="166" t="s">
        <v>238</v>
      </c>
      <c r="G4449" s="9"/>
      <c r="H4449" s="8">
        <v>1</v>
      </c>
      <c r="I4449" s="8">
        <v>5</v>
      </c>
      <c r="J4449" s="174"/>
      <c r="K4449" s="19"/>
      <c r="L4449" s="188">
        <f>VLOOKUP('Tabela STJ'!$F$5:$F$5098,'R$ REAJUSTADO'!$W$2:$X$44,2,FALSE)</f>
        <v>575.97</v>
      </c>
      <c r="M4449" s="53">
        <f t="shared" ref="M4449:M4512" si="209">L4449*E4449</f>
        <v>575.97</v>
      </c>
      <c r="N4449" s="52">
        <f>G4449*'R$ REAJUSTADO'!$AA$13</f>
        <v>0</v>
      </c>
      <c r="O4449" s="11">
        <f>(J4449*'R$ REAJUSTADO'!$E$16)</f>
        <v>0</v>
      </c>
      <c r="P4449" s="205">
        <f t="shared" si="205"/>
        <v>575.97</v>
      </c>
      <c r="Q4449" s="201" t="s">
        <v>5172</v>
      </c>
    </row>
    <row r="4450" spans="1:17" s="12" customFormat="1" ht="38.25">
      <c r="A4450" s="119" t="s">
        <v>4335</v>
      </c>
      <c r="B4450" s="6" t="s">
        <v>4508</v>
      </c>
      <c r="C4450" s="131" t="s">
        <v>9614</v>
      </c>
      <c r="D4450" s="132" t="s">
        <v>3818</v>
      </c>
      <c r="E4450" s="8">
        <v>1</v>
      </c>
      <c r="F4450" s="166" t="s">
        <v>238</v>
      </c>
      <c r="G4450" s="9"/>
      <c r="H4450" s="8">
        <v>1</v>
      </c>
      <c r="I4450" s="8">
        <v>5</v>
      </c>
      <c r="J4450" s="174"/>
      <c r="K4450" s="19"/>
      <c r="L4450" s="188">
        <f>VLOOKUP('Tabela STJ'!$F$5:$F$5098,'R$ REAJUSTADO'!$W$2:$X$44,2,FALSE)</f>
        <v>575.97</v>
      </c>
      <c r="M4450" s="53">
        <f t="shared" si="209"/>
        <v>575.97</v>
      </c>
      <c r="N4450" s="52">
        <f>G4450*'R$ REAJUSTADO'!$AA$13</f>
        <v>0</v>
      </c>
      <c r="O4450" s="11">
        <f>(J4450*'R$ REAJUSTADO'!$E$16)</f>
        <v>0</v>
      </c>
      <c r="P4450" s="205">
        <f t="shared" si="205"/>
        <v>575.97</v>
      </c>
      <c r="Q4450" s="201" t="s">
        <v>5172</v>
      </c>
    </row>
    <row r="4451" spans="1:17" s="12" customFormat="1" ht="38.25">
      <c r="A4451" s="119" t="s">
        <v>4335</v>
      </c>
      <c r="B4451" s="6" t="s">
        <v>4508</v>
      </c>
      <c r="C4451" s="131" t="s">
        <v>9615</v>
      </c>
      <c r="D4451" s="132" t="s">
        <v>3816</v>
      </c>
      <c r="E4451" s="8">
        <v>1</v>
      </c>
      <c r="F4451" s="166" t="s">
        <v>238</v>
      </c>
      <c r="G4451" s="9"/>
      <c r="H4451" s="8">
        <v>1</v>
      </c>
      <c r="I4451" s="8">
        <v>5</v>
      </c>
      <c r="J4451" s="174"/>
      <c r="K4451" s="19"/>
      <c r="L4451" s="188">
        <f>VLOOKUP('Tabela STJ'!$F$5:$F$5098,'R$ REAJUSTADO'!$W$2:$X$44,2,FALSE)</f>
        <v>575.97</v>
      </c>
      <c r="M4451" s="53">
        <f t="shared" si="209"/>
        <v>575.97</v>
      </c>
      <c r="N4451" s="52">
        <f>G4451*'R$ REAJUSTADO'!$AA$13</f>
        <v>0</v>
      </c>
      <c r="O4451" s="11">
        <f>(J4451*'R$ REAJUSTADO'!$E$16)</f>
        <v>0</v>
      </c>
      <c r="P4451" s="205">
        <f t="shared" si="205"/>
        <v>575.97</v>
      </c>
      <c r="Q4451" s="201" t="s">
        <v>5172</v>
      </c>
    </row>
    <row r="4452" spans="1:17" s="12" customFormat="1" ht="38.25">
      <c r="A4452" s="119" t="s">
        <v>4335</v>
      </c>
      <c r="B4452" s="6" t="s">
        <v>4508</v>
      </c>
      <c r="C4452" s="131" t="s">
        <v>9616</v>
      </c>
      <c r="D4452" s="132" t="s">
        <v>3820</v>
      </c>
      <c r="E4452" s="8">
        <v>1</v>
      </c>
      <c r="F4452" s="166" t="s">
        <v>431</v>
      </c>
      <c r="G4452" s="9"/>
      <c r="H4452" s="8"/>
      <c r="I4452" s="8">
        <v>5</v>
      </c>
      <c r="J4452" s="174"/>
      <c r="K4452" s="19"/>
      <c r="L4452" s="188">
        <f>VLOOKUP('Tabela STJ'!$F$5:$F$5098,'R$ REAJUSTADO'!$W$2:$X$44,2,FALSE)</f>
        <v>430.22</v>
      </c>
      <c r="M4452" s="53">
        <f t="shared" si="209"/>
        <v>430.22</v>
      </c>
      <c r="N4452" s="52">
        <f>G4452*'R$ REAJUSTADO'!$AA$13</f>
        <v>0</v>
      </c>
      <c r="O4452" s="11">
        <f>(J4452*'R$ REAJUSTADO'!$E$16)</f>
        <v>0</v>
      </c>
      <c r="P4452" s="205">
        <f t="shared" si="205"/>
        <v>430.22</v>
      </c>
      <c r="Q4452" s="201" t="s">
        <v>5172</v>
      </c>
    </row>
    <row r="4453" spans="1:17" s="12" customFormat="1" ht="38.25">
      <c r="A4453" s="119" t="s">
        <v>4335</v>
      </c>
      <c r="B4453" s="6" t="s">
        <v>4508</v>
      </c>
      <c r="C4453" s="131" t="s">
        <v>9617</v>
      </c>
      <c r="D4453" s="132" t="s">
        <v>3825</v>
      </c>
      <c r="E4453" s="8">
        <v>1</v>
      </c>
      <c r="F4453" s="166" t="s">
        <v>314</v>
      </c>
      <c r="G4453" s="9"/>
      <c r="H4453" s="8">
        <v>2</v>
      </c>
      <c r="I4453" s="8">
        <v>5</v>
      </c>
      <c r="J4453" s="174"/>
      <c r="K4453" s="19"/>
      <c r="L4453" s="188">
        <f>VLOOKUP('Tabela STJ'!$F$5:$F$5098,'R$ REAJUSTADO'!$W$2:$X$44,2,FALSE)</f>
        <v>1069.6600000000001</v>
      </c>
      <c r="M4453" s="53">
        <f t="shared" si="209"/>
        <v>1069.6600000000001</v>
      </c>
      <c r="N4453" s="52">
        <f>G4453*'R$ REAJUSTADO'!$AA$13</f>
        <v>0</v>
      </c>
      <c r="O4453" s="11">
        <f>(J4453*'R$ REAJUSTADO'!$E$16)</f>
        <v>0</v>
      </c>
      <c r="P4453" s="205">
        <f t="shared" si="205"/>
        <v>1069.6600000000001</v>
      </c>
      <c r="Q4453" s="201" t="s">
        <v>5172</v>
      </c>
    </row>
    <row r="4454" spans="1:17" s="12" customFormat="1" ht="38.25">
      <c r="A4454" s="119" t="s">
        <v>4335</v>
      </c>
      <c r="B4454" s="6" t="s">
        <v>4508</v>
      </c>
      <c r="C4454" s="131" t="s">
        <v>9618</v>
      </c>
      <c r="D4454" s="132" t="s">
        <v>3827</v>
      </c>
      <c r="E4454" s="8">
        <v>1</v>
      </c>
      <c r="F4454" s="166" t="s">
        <v>293</v>
      </c>
      <c r="G4454" s="9"/>
      <c r="H4454" s="8">
        <v>2</v>
      </c>
      <c r="I4454" s="8">
        <v>5</v>
      </c>
      <c r="J4454" s="174"/>
      <c r="K4454" s="19"/>
      <c r="L4454" s="188">
        <f>VLOOKUP('Tabela STJ'!$F$5:$F$5098,'R$ REAJUSTADO'!$W$2:$X$44,2,FALSE)</f>
        <v>840.45</v>
      </c>
      <c r="M4454" s="53">
        <f t="shared" si="209"/>
        <v>840.45</v>
      </c>
      <c r="N4454" s="52">
        <f>G4454*'R$ REAJUSTADO'!$AA$13</f>
        <v>0</v>
      </c>
      <c r="O4454" s="11">
        <f>(J4454*'R$ REAJUSTADO'!$E$16)</f>
        <v>0</v>
      </c>
      <c r="P4454" s="205">
        <f t="shared" si="205"/>
        <v>840.45</v>
      </c>
      <c r="Q4454" s="201" t="s">
        <v>5172</v>
      </c>
    </row>
    <row r="4455" spans="1:17" s="12" customFormat="1" ht="38.25">
      <c r="A4455" s="119" t="s">
        <v>4335</v>
      </c>
      <c r="B4455" s="6" t="s">
        <v>4508</v>
      </c>
      <c r="C4455" s="131" t="s">
        <v>9619</v>
      </c>
      <c r="D4455" s="132" t="s">
        <v>3823</v>
      </c>
      <c r="E4455" s="8">
        <v>1</v>
      </c>
      <c r="F4455" s="166" t="s">
        <v>6</v>
      </c>
      <c r="G4455" s="9"/>
      <c r="H4455" s="8">
        <v>1</v>
      </c>
      <c r="I4455" s="8">
        <v>5</v>
      </c>
      <c r="J4455" s="174"/>
      <c r="K4455" s="19"/>
      <c r="L4455" s="188">
        <f>VLOOKUP('Tabela STJ'!$F$5:$F$5098,'R$ REAJUSTADO'!$W$2:$X$44,2,FALSE)</f>
        <v>711.15</v>
      </c>
      <c r="M4455" s="53">
        <f t="shared" si="209"/>
        <v>711.15</v>
      </c>
      <c r="N4455" s="52">
        <f>G4455*'R$ REAJUSTADO'!$AA$13</f>
        <v>0</v>
      </c>
      <c r="O4455" s="11">
        <f>(J4455*'R$ REAJUSTADO'!$E$16)</f>
        <v>0</v>
      </c>
      <c r="P4455" s="205">
        <f t="shared" si="205"/>
        <v>711.15</v>
      </c>
      <c r="Q4455" s="201" t="s">
        <v>5172</v>
      </c>
    </row>
    <row r="4456" spans="1:17" s="12" customFormat="1" ht="38.25">
      <c r="A4456" s="119" t="s">
        <v>4335</v>
      </c>
      <c r="B4456" s="6" t="s">
        <v>4508</v>
      </c>
      <c r="C4456" s="131" t="s">
        <v>9620</v>
      </c>
      <c r="D4456" s="132" t="s">
        <v>3824</v>
      </c>
      <c r="E4456" s="8">
        <v>1</v>
      </c>
      <c r="F4456" s="166" t="s">
        <v>293</v>
      </c>
      <c r="G4456" s="9"/>
      <c r="H4456" s="8">
        <v>1</v>
      </c>
      <c r="I4456" s="8">
        <v>5</v>
      </c>
      <c r="J4456" s="174"/>
      <c r="K4456" s="19"/>
      <c r="L4456" s="188">
        <f>VLOOKUP('Tabela STJ'!$F$5:$F$5098,'R$ REAJUSTADO'!$W$2:$X$44,2,FALSE)</f>
        <v>840.45</v>
      </c>
      <c r="M4456" s="53">
        <f t="shared" si="209"/>
        <v>840.45</v>
      </c>
      <c r="N4456" s="52">
        <f>G4456*'R$ REAJUSTADO'!$AA$13</f>
        <v>0</v>
      </c>
      <c r="O4456" s="11">
        <f>(J4456*'R$ REAJUSTADO'!$E$16)</f>
        <v>0</v>
      </c>
      <c r="P4456" s="205">
        <f t="shared" si="205"/>
        <v>840.45</v>
      </c>
      <c r="Q4456" s="201" t="s">
        <v>5172</v>
      </c>
    </row>
    <row r="4457" spans="1:17" s="12" customFormat="1" ht="38.25">
      <c r="A4457" s="119" t="s">
        <v>4335</v>
      </c>
      <c r="B4457" s="6" t="s">
        <v>4508</v>
      </c>
      <c r="C4457" s="131" t="s">
        <v>9621</v>
      </c>
      <c r="D4457" s="132" t="s">
        <v>3821</v>
      </c>
      <c r="E4457" s="8">
        <v>1</v>
      </c>
      <c r="F4457" s="166" t="s">
        <v>314</v>
      </c>
      <c r="G4457" s="9"/>
      <c r="H4457" s="8">
        <v>2</v>
      </c>
      <c r="I4457" s="8">
        <v>5</v>
      </c>
      <c r="J4457" s="174"/>
      <c r="K4457" s="19"/>
      <c r="L4457" s="188">
        <f>VLOOKUP('Tabela STJ'!$F$5:$F$5098,'R$ REAJUSTADO'!$W$2:$X$44,2,FALSE)</f>
        <v>1069.6600000000001</v>
      </c>
      <c r="M4457" s="53">
        <f t="shared" si="209"/>
        <v>1069.6600000000001</v>
      </c>
      <c r="N4457" s="52">
        <f>G4457*'R$ REAJUSTADO'!$AA$13</f>
        <v>0</v>
      </c>
      <c r="O4457" s="11">
        <f>(J4457*'R$ REAJUSTADO'!$E$16)</f>
        <v>0</v>
      </c>
      <c r="P4457" s="205">
        <f t="shared" si="205"/>
        <v>1069.6600000000001</v>
      </c>
      <c r="Q4457" s="201" t="s">
        <v>5172</v>
      </c>
    </row>
    <row r="4458" spans="1:17" s="12" customFormat="1" ht="38.25">
      <c r="A4458" s="119" t="s">
        <v>4335</v>
      </c>
      <c r="B4458" s="6" t="s">
        <v>4508</v>
      </c>
      <c r="C4458" s="131" t="s">
        <v>9622</v>
      </c>
      <c r="D4458" s="132" t="s">
        <v>3829</v>
      </c>
      <c r="E4458" s="8">
        <v>1</v>
      </c>
      <c r="F4458" s="166" t="s">
        <v>293</v>
      </c>
      <c r="G4458" s="9"/>
      <c r="H4458" s="8">
        <v>2</v>
      </c>
      <c r="I4458" s="8">
        <v>5</v>
      </c>
      <c r="J4458" s="174"/>
      <c r="K4458" s="19"/>
      <c r="L4458" s="188">
        <f>VLOOKUP('Tabela STJ'!$F$5:$F$5098,'R$ REAJUSTADO'!$W$2:$X$44,2,FALSE)</f>
        <v>840.45</v>
      </c>
      <c r="M4458" s="53">
        <f t="shared" si="209"/>
        <v>840.45</v>
      </c>
      <c r="N4458" s="52">
        <f>G4458*'R$ REAJUSTADO'!$AA$13</f>
        <v>0</v>
      </c>
      <c r="O4458" s="11">
        <f>(J4458*'R$ REAJUSTADO'!$E$16)</f>
        <v>0</v>
      </c>
      <c r="P4458" s="205">
        <f t="shared" si="205"/>
        <v>840.45</v>
      </c>
      <c r="Q4458" s="201" t="s">
        <v>5172</v>
      </c>
    </row>
    <row r="4459" spans="1:17" s="12" customFormat="1" ht="38.25">
      <c r="A4459" s="119" t="s">
        <v>4335</v>
      </c>
      <c r="B4459" s="6" t="s">
        <v>4508</v>
      </c>
      <c r="C4459" s="131" t="s">
        <v>9623</v>
      </c>
      <c r="D4459" s="132" t="s">
        <v>3822</v>
      </c>
      <c r="E4459" s="8">
        <v>1</v>
      </c>
      <c r="F4459" s="166" t="s">
        <v>293</v>
      </c>
      <c r="G4459" s="9"/>
      <c r="H4459" s="8">
        <v>2</v>
      </c>
      <c r="I4459" s="8">
        <v>5</v>
      </c>
      <c r="J4459" s="174"/>
      <c r="K4459" s="19"/>
      <c r="L4459" s="188">
        <f>VLOOKUP('Tabela STJ'!$F$5:$F$5098,'R$ REAJUSTADO'!$W$2:$X$44,2,FALSE)</f>
        <v>840.45</v>
      </c>
      <c r="M4459" s="53">
        <f t="shared" si="209"/>
        <v>840.45</v>
      </c>
      <c r="N4459" s="52">
        <f>G4459*'R$ REAJUSTADO'!$AA$13</f>
        <v>0</v>
      </c>
      <c r="O4459" s="11">
        <f>(J4459*'R$ REAJUSTADO'!$E$16)</f>
        <v>0</v>
      </c>
      <c r="P4459" s="205">
        <f t="shared" si="205"/>
        <v>840.45</v>
      </c>
      <c r="Q4459" s="201" t="s">
        <v>5172</v>
      </c>
    </row>
    <row r="4460" spans="1:17" s="12" customFormat="1" ht="38.25">
      <c r="A4460" s="119" t="s">
        <v>4335</v>
      </c>
      <c r="B4460" s="6" t="s">
        <v>4508</v>
      </c>
      <c r="C4460" s="131" t="s">
        <v>9624</v>
      </c>
      <c r="D4460" s="132" t="s">
        <v>3826</v>
      </c>
      <c r="E4460" s="8">
        <v>1</v>
      </c>
      <c r="F4460" s="166" t="s">
        <v>194</v>
      </c>
      <c r="G4460" s="9"/>
      <c r="H4460" s="8">
        <v>1</v>
      </c>
      <c r="I4460" s="8">
        <v>5</v>
      </c>
      <c r="J4460" s="174"/>
      <c r="K4460" s="19"/>
      <c r="L4460" s="188">
        <f>VLOOKUP('Tabela STJ'!$F$5:$F$5098,'R$ REAJUSTADO'!$W$2:$X$44,2,FALSE)</f>
        <v>782.85</v>
      </c>
      <c r="M4460" s="53">
        <f t="shared" si="209"/>
        <v>782.85</v>
      </c>
      <c r="N4460" s="52">
        <f>G4460*'R$ REAJUSTADO'!$AA$13</f>
        <v>0</v>
      </c>
      <c r="O4460" s="11">
        <f>(J4460*'R$ REAJUSTADO'!$E$16)</f>
        <v>0</v>
      </c>
      <c r="P4460" s="205">
        <f t="shared" si="205"/>
        <v>782.85</v>
      </c>
      <c r="Q4460" s="201" t="s">
        <v>5172</v>
      </c>
    </row>
    <row r="4461" spans="1:17" s="12" customFormat="1" ht="38.25">
      <c r="A4461" s="119" t="s">
        <v>4335</v>
      </c>
      <c r="B4461" s="6" t="s">
        <v>4508</v>
      </c>
      <c r="C4461" s="131" t="s">
        <v>9625</v>
      </c>
      <c r="D4461" s="132" t="s">
        <v>3828</v>
      </c>
      <c r="E4461" s="8">
        <v>1</v>
      </c>
      <c r="F4461" s="166" t="s">
        <v>184</v>
      </c>
      <c r="G4461" s="9"/>
      <c r="H4461" s="8">
        <v>1</v>
      </c>
      <c r="I4461" s="8">
        <v>3</v>
      </c>
      <c r="J4461" s="174"/>
      <c r="K4461" s="19"/>
      <c r="L4461" s="188">
        <f>VLOOKUP('Tabela STJ'!$F$5:$F$5098,'R$ REAJUSTADO'!$W$2:$X$44,2,FALSE)</f>
        <v>611.24</v>
      </c>
      <c r="M4461" s="53">
        <f t="shared" si="209"/>
        <v>611.24</v>
      </c>
      <c r="N4461" s="52">
        <f>G4461*'R$ REAJUSTADO'!$AA$13</f>
        <v>0</v>
      </c>
      <c r="O4461" s="11">
        <f>(J4461*'R$ REAJUSTADO'!$E$16)</f>
        <v>0</v>
      </c>
      <c r="P4461" s="205">
        <f t="shared" si="205"/>
        <v>611.24</v>
      </c>
      <c r="Q4461" s="201" t="s">
        <v>5172</v>
      </c>
    </row>
    <row r="4462" spans="1:17" s="12" customFormat="1" ht="38.25">
      <c r="A4462" s="119" t="s">
        <v>4335</v>
      </c>
      <c r="B4462" s="6" t="s">
        <v>4508</v>
      </c>
      <c r="C4462" s="131" t="s">
        <v>9626</v>
      </c>
      <c r="D4462" s="132" t="s">
        <v>3832</v>
      </c>
      <c r="E4462" s="8">
        <v>1</v>
      </c>
      <c r="F4462" s="166" t="s">
        <v>7</v>
      </c>
      <c r="G4462" s="9"/>
      <c r="H4462" s="8">
        <v>1</v>
      </c>
      <c r="I4462" s="8">
        <v>5</v>
      </c>
      <c r="J4462" s="174"/>
      <c r="K4462" s="19"/>
      <c r="L4462" s="188">
        <f>VLOOKUP('Tabela STJ'!$F$5:$F$5098,'R$ REAJUSTADO'!$W$2:$X$44,2,FALSE)</f>
        <v>1010.89</v>
      </c>
      <c r="M4462" s="53">
        <f t="shared" si="209"/>
        <v>1010.89</v>
      </c>
      <c r="N4462" s="52">
        <f>G4462*'R$ REAJUSTADO'!$AA$13</f>
        <v>0</v>
      </c>
      <c r="O4462" s="11">
        <f>(J4462*'R$ REAJUSTADO'!$E$16)</f>
        <v>0</v>
      </c>
      <c r="P4462" s="205">
        <f t="shared" si="205"/>
        <v>1010.89</v>
      </c>
      <c r="Q4462" s="201" t="s">
        <v>5172</v>
      </c>
    </row>
    <row r="4463" spans="1:17" s="12" customFormat="1" ht="38.25">
      <c r="A4463" s="119" t="s">
        <v>4335</v>
      </c>
      <c r="B4463" s="6" t="s">
        <v>4508</v>
      </c>
      <c r="C4463" s="131" t="s">
        <v>9627</v>
      </c>
      <c r="D4463" s="132" t="s">
        <v>3830</v>
      </c>
      <c r="E4463" s="8">
        <v>1</v>
      </c>
      <c r="F4463" s="166" t="s">
        <v>245</v>
      </c>
      <c r="G4463" s="9"/>
      <c r="H4463" s="8">
        <v>1</v>
      </c>
      <c r="I4463" s="8">
        <v>5</v>
      </c>
      <c r="J4463" s="174"/>
      <c r="K4463" s="19"/>
      <c r="L4463" s="188">
        <f>VLOOKUP('Tabela STJ'!$F$5:$F$5098,'R$ REAJUSTADO'!$W$2:$X$44,2,FALSE)</f>
        <v>550.12</v>
      </c>
      <c r="M4463" s="53">
        <f t="shared" si="209"/>
        <v>550.12</v>
      </c>
      <c r="N4463" s="52">
        <f>G4463*'R$ REAJUSTADO'!$AA$13</f>
        <v>0</v>
      </c>
      <c r="O4463" s="11">
        <f>(J4463*'R$ REAJUSTADO'!$E$16)</f>
        <v>0</v>
      </c>
      <c r="P4463" s="205">
        <f t="shared" si="205"/>
        <v>550.12</v>
      </c>
      <c r="Q4463" s="201" t="s">
        <v>5172</v>
      </c>
    </row>
    <row r="4464" spans="1:17" s="12" customFormat="1" ht="38.25">
      <c r="A4464" s="119" t="s">
        <v>4335</v>
      </c>
      <c r="B4464" s="6" t="s">
        <v>4508</v>
      </c>
      <c r="C4464" s="131" t="s">
        <v>9628</v>
      </c>
      <c r="D4464" s="132" t="s">
        <v>3831</v>
      </c>
      <c r="E4464" s="8">
        <v>1</v>
      </c>
      <c r="F4464" s="166" t="s">
        <v>6</v>
      </c>
      <c r="G4464" s="9"/>
      <c r="H4464" s="8">
        <v>1</v>
      </c>
      <c r="I4464" s="8">
        <v>3</v>
      </c>
      <c r="J4464" s="174"/>
      <c r="K4464" s="19"/>
      <c r="L4464" s="188">
        <f>VLOOKUP('Tabela STJ'!$F$5:$F$5098,'R$ REAJUSTADO'!$W$2:$X$44,2,FALSE)</f>
        <v>711.15</v>
      </c>
      <c r="M4464" s="53">
        <f t="shared" si="209"/>
        <v>711.15</v>
      </c>
      <c r="N4464" s="52">
        <f>G4464*'R$ REAJUSTADO'!$AA$13</f>
        <v>0</v>
      </c>
      <c r="O4464" s="11">
        <f>(J4464*'R$ REAJUSTADO'!$E$16)</f>
        <v>0</v>
      </c>
      <c r="P4464" s="205">
        <f t="shared" si="205"/>
        <v>711.15</v>
      </c>
      <c r="Q4464" s="201" t="s">
        <v>5172</v>
      </c>
    </row>
    <row r="4465" spans="1:17" s="12" customFormat="1" ht="38.25">
      <c r="A4465" s="119" t="s">
        <v>4335</v>
      </c>
      <c r="B4465" s="6" t="s">
        <v>4508</v>
      </c>
      <c r="C4465" s="131" t="s">
        <v>9629</v>
      </c>
      <c r="D4465" s="132" t="s">
        <v>3842</v>
      </c>
      <c r="E4465" s="8">
        <v>1</v>
      </c>
      <c r="F4465" s="166" t="s">
        <v>314</v>
      </c>
      <c r="G4465" s="9"/>
      <c r="H4465" s="8">
        <v>1</v>
      </c>
      <c r="I4465" s="8">
        <v>5</v>
      </c>
      <c r="J4465" s="174"/>
      <c r="K4465" s="19"/>
      <c r="L4465" s="188">
        <f>VLOOKUP('Tabela STJ'!$F$5:$F$5098,'R$ REAJUSTADO'!$W$2:$X$44,2,FALSE)</f>
        <v>1069.6600000000001</v>
      </c>
      <c r="M4465" s="53">
        <f t="shared" si="209"/>
        <v>1069.6600000000001</v>
      </c>
      <c r="N4465" s="52">
        <f>G4465*'R$ REAJUSTADO'!$AA$13</f>
        <v>0</v>
      </c>
      <c r="O4465" s="11">
        <f>(J4465*'R$ REAJUSTADO'!$E$16)</f>
        <v>0</v>
      </c>
      <c r="P4465" s="205">
        <f t="shared" si="205"/>
        <v>1069.6600000000001</v>
      </c>
      <c r="Q4465" s="201" t="s">
        <v>5172</v>
      </c>
    </row>
    <row r="4466" spans="1:17" s="12" customFormat="1" ht="38.25">
      <c r="A4466" s="119" t="s">
        <v>4335</v>
      </c>
      <c r="B4466" s="6" t="s">
        <v>4508</v>
      </c>
      <c r="C4466" s="131" t="s">
        <v>9630</v>
      </c>
      <c r="D4466" s="132" t="s">
        <v>3844</v>
      </c>
      <c r="E4466" s="8">
        <v>1</v>
      </c>
      <c r="F4466" s="166" t="s">
        <v>293</v>
      </c>
      <c r="G4466" s="9"/>
      <c r="H4466" s="8">
        <v>2</v>
      </c>
      <c r="I4466" s="8">
        <v>5</v>
      </c>
      <c r="J4466" s="174"/>
      <c r="K4466" s="19"/>
      <c r="L4466" s="188">
        <f>VLOOKUP('Tabela STJ'!$F$5:$F$5098,'R$ REAJUSTADO'!$W$2:$X$44,2,FALSE)</f>
        <v>840.45</v>
      </c>
      <c r="M4466" s="53">
        <f t="shared" si="209"/>
        <v>840.45</v>
      </c>
      <c r="N4466" s="52">
        <f>G4466*'R$ REAJUSTADO'!$AA$13</f>
        <v>0</v>
      </c>
      <c r="O4466" s="11">
        <f>(J4466*'R$ REAJUSTADO'!$E$16)</f>
        <v>0</v>
      </c>
      <c r="P4466" s="205">
        <f t="shared" si="205"/>
        <v>840.45</v>
      </c>
      <c r="Q4466" s="201" t="s">
        <v>5172</v>
      </c>
    </row>
    <row r="4467" spans="1:17" s="12" customFormat="1" ht="38.25">
      <c r="A4467" s="119" t="s">
        <v>4335</v>
      </c>
      <c r="B4467" s="6" t="s">
        <v>4508</v>
      </c>
      <c r="C4467" s="131" t="s">
        <v>9631</v>
      </c>
      <c r="D4467" s="132" t="s">
        <v>3838</v>
      </c>
      <c r="E4467" s="8">
        <v>1</v>
      </c>
      <c r="F4467" s="166" t="s">
        <v>293</v>
      </c>
      <c r="G4467" s="9"/>
      <c r="H4467" s="8">
        <v>2</v>
      </c>
      <c r="I4467" s="8">
        <v>5</v>
      </c>
      <c r="J4467" s="174"/>
      <c r="K4467" s="19"/>
      <c r="L4467" s="188">
        <f>VLOOKUP('Tabela STJ'!$F$5:$F$5098,'R$ REAJUSTADO'!$W$2:$X$44,2,FALSE)</f>
        <v>840.45</v>
      </c>
      <c r="M4467" s="53">
        <f t="shared" si="209"/>
        <v>840.45</v>
      </c>
      <c r="N4467" s="52">
        <f>G4467*'R$ REAJUSTADO'!$AA$13</f>
        <v>0</v>
      </c>
      <c r="O4467" s="11">
        <f>(J4467*'R$ REAJUSTADO'!$E$16)</f>
        <v>0</v>
      </c>
      <c r="P4467" s="205">
        <f t="shared" si="205"/>
        <v>840.45</v>
      </c>
      <c r="Q4467" s="201" t="s">
        <v>5172</v>
      </c>
    </row>
    <row r="4468" spans="1:17" s="12" customFormat="1" ht="38.25">
      <c r="A4468" s="119" t="s">
        <v>4335</v>
      </c>
      <c r="B4468" s="6" t="s">
        <v>4508</v>
      </c>
      <c r="C4468" s="131" t="s">
        <v>9632</v>
      </c>
      <c r="D4468" s="132" t="s">
        <v>3847</v>
      </c>
      <c r="E4468" s="8">
        <v>1</v>
      </c>
      <c r="F4468" s="166" t="s">
        <v>194</v>
      </c>
      <c r="G4468" s="9"/>
      <c r="H4468" s="8">
        <v>1</v>
      </c>
      <c r="I4468" s="8">
        <v>5</v>
      </c>
      <c r="J4468" s="174"/>
      <c r="K4468" s="19"/>
      <c r="L4468" s="188">
        <f>VLOOKUP('Tabela STJ'!$F$5:$F$5098,'R$ REAJUSTADO'!$W$2:$X$44,2,FALSE)</f>
        <v>782.85</v>
      </c>
      <c r="M4468" s="53">
        <f t="shared" si="209"/>
        <v>782.85</v>
      </c>
      <c r="N4468" s="52">
        <f>G4468*'R$ REAJUSTADO'!$AA$13</f>
        <v>0</v>
      </c>
      <c r="O4468" s="11">
        <f>(J4468*'R$ REAJUSTADO'!$E$16)</f>
        <v>0</v>
      </c>
      <c r="P4468" s="205">
        <f t="shared" si="205"/>
        <v>782.85</v>
      </c>
      <c r="Q4468" s="201" t="s">
        <v>5172</v>
      </c>
    </row>
    <row r="4469" spans="1:17" s="12" customFormat="1" ht="38.25">
      <c r="A4469" s="119" t="s">
        <v>4335</v>
      </c>
      <c r="B4469" s="6" t="s">
        <v>4508</v>
      </c>
      <c r="C4469" s="131" t="s">
        <v>9633</v>
      </c>
      <c r="D4469" s="132" t="s">
        <v>3836</v>
      </c>
      <c r="E4469" s="8">
        <v>1</v>
      </c>
      <c r="F4469" s="166" t="s">
        <v>69</v>
      </c>
      <c r="G4469" s="9"/>
      <c r="H4469" s="8">
        <v>1</v>
      </c>
      <c r="I4469" s="8">
        <v>2</v>
      </c>
      <c r="J4469" s="174"/>
      <c r="K4469" s="19"/>
      <c r="L4469" s="188">
        <f>VLOOKUP('Tabela STJ'!$F$5:$F$5098,'R$ REAJUSTADO'!$W$2:$X$44,2,FALSE)</f>
        <v>179.84</v>
      </c>
      <c r="M4469" s="53">
        <f t="shared" si="209"/>
        <v>179.84</v>
      </c>
      <c r="N4469" s="52">
        <f>G4469*'R$ REAJUSTADO'!$AA$13</f>
        <v>0</v>
      </c>
      <c r="O4469" s="11">
        <f>(J4469*'R$ REAJUSTADO'!$E$16)</f>
        <v>0</v>
      </c>
      <c r="P4469" s="205">
        <f t="shared" si="205"/>
        <v>179.84</v>
      </c>
      <c r="Q4469" s="201" t="s">
        <v>5172</v>
      </c>
    </row>
    <row r="4470" spans="1:17" s="12" customFormat="1" ht="38.25">
      <c r="A4470" s="119" t="s">
        <v>4335</v>
      </c>
      <c r="B4470" s="6" t="s">
        <v>4508</v>
      </c>
      <c r="C4470" s="131" t="s">
        <v>9634</v>
      </c>
      <c r="D4470" s="132" t="s">
        <v>3837</v>
      </c>
      <c r="E4470" s="8">
        <v>1</v>
      </c>
      <c r="F4470" s="166" t="s">
        <v>238</v>
      </c>
      <c r="G4470" s="9"/>
      <c r="H4470" s="8">
        <v>1</v>
      </c>
      <c r="I4470" s="8">
        <v>5</v>
      </c>
      <c r="J4470" s="174"/>
      <c r="K4470" s="19"/>
      <c r="L4470" s="188">
        <f>VLOOKUP('Tabela STJ'!$F$5:$F$5098,'R$ REAJUSTADO'!$W$2:$X$44,2,FALSE)</f>
        <v>575.97</v>
      </c>
      <c r="M4470" s="53">
        <f t="shared" si="209"/>
        <v>575.97</v>
      </c>
      <c r="N4470" s="52">
        <f>G4470*'R$ REAJUSTADO'!$AA$13</f>
        <v>0</v>
      </c>
      <c r="O4470" s="11">
        <f>(J4470*'R$ REAJUSTADO'!$E$16)</f>
        <v>0</v>
      </c>
      <c r="P4470" s="205">
        <f t="shared" si="205"/>
        <v>575.97</v>
      </c>
      <c r="Q4470" s="201" t="s">
        <v>5172</v>
      </c>
    </row>
    <row r="4471" spans="1:17" s="12" customFormat="1" ht="38.25">
      <c r="A4471" s="119" t="s">
        <v>4335</v>
      </c>
      <c r="B4471" s="6" t="s">
        <v>4508</v>
      </c>
      <c r="C4471" s="131" t="s">
        <v>9635</v>
      </c>
      <c r="D4471" s="132" t="s">
        <v>3840</v>
      </c>
      <c r="E4471" s="8">
        <v>1</v>
      </c>
      <c r="F4471" s="166" t="s">
        <v>7</v>
      </c>
      <c r="G4471" s="9"/>
      <c r="H4471" s="8">
        <v>2</v>
      </c>
      <c r="I4471" s="8">
        <v>5</v>
      </c>
      <c r="J4471" s="174"/>
      <c r="K4471" s="19"/>
      <c r="L4471" s="188">
        <f>VLOOKUP('Tabela STJ'!$F$5:$F$5098,'R$ REAJUSTADO'!$W$2:$X$44,2,FALSE)</f>
        <v>1010.89</v>
      </c>
      <c r="M4471" s="53">
        <f t="shared" si="209"/>
        <v>1010.89</v>
      </c>
      <c r="N4471" s="52">
        <f>G4471*'R$ REAJUSTADO'!$AA$13</f>
        <v>0</v>
      </c>
      <c r="O4471" s="11">
        <f>(J4471*'R$ REAJUSTADO'!$E$16)</f>
        <v>0</v>
      </c>
      <c r="P4471" s="205">
        <f t="shared" si="205"/>
        <v>1010.89</v>
      </c>
      <c r="Q4471" s="201" t="s">
        <v>5172</v>
      </c>
    </row>
    <row r="4472" spans="1:17" s="12" customFormat="1" ht="38.25">
      <c r="A4472" s="119" t="s">
        <v>4335</v>
      </c>
      <c r="B4472" s="6" t="s">
        <v>4508</v>
      </c>
      <c r="C4472" s="131" t="s">
        <v>9636</v>
      </c>
      <c r="D4472" s="132" t="s">
        <v>3846</v>
      </c>
      <c r="E4472" s="8">
        <v>1</v>
      </c>
      <c r="F4472" s="166" t="s">
        <v>293</v>
      </c>
      <c r="G4472" s="9"/>
      <c r="H4472" s="8">
        <v>2</v>
      </c>
      <c r="I4472" s="8">
        <v>5</v>
      </c>
      <c r="J4472" s="174"/>
      <c r="K4472" s="19"/>
      <c r="L4472" s="188">
        <f>VLOOKUP('Tabela STJ'!$F$5:$F$5098,'R$ REAJUSTADO'!$W$2:$X$44,2,FALSE)</f>
        <v>840.45</v>
      </c>
      <c r="M4472" s="53">
        <f t="shared" si="209"/>
        <v>840.45</v>
      </c>
      <c r="N4472" s="52">
        <f>G4472*'R$ REAJUSTADO'!$AA$13</f>
        <v>0</v>
      </c>
      <c r="O4472" s="11">
        <f>(J4472*'R$ REAJUSTADO'!$E$16)</f>
        <v>0</v>
      </c>
      <c r="P4472" s="205">
        <f t="shared" si="205"/>
        <v>840.45</v>
      </c>
      <c r="Q4472" s="201" t="s">
        <v>5172</v>
      </c>
    </row>
    <row r="4473" spans="1:17" s="12" customFormat="1" ht="38.25">
      <c r="A4473" s="119" t="s">
        <v>4335</v>
      </c>
      <c r="B4473" s="6" t="s">
        <v>4508</v>
      </c>
      <c r="C4473" s="131" t="s">
        <v>9637</v>
      </c>
      <c r="D4473" s="132" t="s">
        <v>3849</v>
      </c>
      <c r="E4473" s="8">
        <v>1</v>
      </c>
      <c r="F4473" s="166" t="s">
        <v>293</v>
      </c>
      <c r="G4473" s="9"/>
      <c r="H4473" s="8">
        <v>2</v>
      </c>
      <c r="I4473" s="8">
        <v>5</v>
      </c>
      <c r="J4473" s="174"/>
      <c r="K4473" s="19"/>
      <c r="L4473" s="188">
        <f>VLOOKUP('Tabela STJ'!$F$5:$F$5098,'R$ REAJUSTADO'!$W$2:$X$44,2,FALSE)</f>
        <v>840.45</v>
      </c>
      <c r="M4473" s="53">
        <f t="shared" si="209"/>
        <v>840.45</v>
      </c>
      <c r="N4473" s="52">
        <f>G4473*'R$ REAJUSTADO'!$AA$13</f>
        <v>0</v>
      </c>
      <c r="O4473" s="11">
        <f>(J4473*'R$ REAJUSTADO'!$E$16)</f>
        <v>0</v>
      </c>
      <c r="P4473" s="205">
        <f t="shared" si="205"/>
        <v>840.45</v>
      </c>
      <c r="Q4473" s="201" t="s">
        <v>5172</v>
      </c>
    </row>
    <row r="4474" spans="1:17" s="12" customFormat="1" ht="38.25">
      <c r="A4474" s="119" t="s">
        <v>4335</v>
      </c>
      <c r="B4474" s="6" t="s">
        <v>4508</v>
      </c>
      <c r="C4474" s="131" t="s">
        <v>9638</v>
      </c>
      <c r="D4474" s="132" t="s">
        <v>3850</v>
      </c>
      <c r="E4474" s="8">
        <v>1</v>
      </c>
      <c r="F4474" s="166" t="s">
        <v>293</v>
      </c>
      <c r="G4474" s="9"/>
      <c r="H4474" s="8">
        <v>2</v>
      </c>
      <c r="I4474" s="8">
        <v>5</v>
      </c>
      <c r="J4474" s="174"/>
      <c r="K4474" s="19"/>
      <c r="L4474" s="188">
        <f>VLOOKUP('Tabela STJ'!$F$5:$F$5098,'R$ REAJUSTADO'!$W$2:$X$44,2,FALSE)</f>
        <v>840.45</v>
      </c>
      <c r="M4474" s="53">
        <f t="shared" si="209"/>
        <v>840.45</v>
      </c>
      <c r="N4474" s="52">
        <f>G4474*'R$ REAJUSTADO'!$AA$13</f>
        <v>0</v>
      </c>
      <c r="O4474" s="11">
        <f>(J4474*'R$ REAJUSTADO'!$E$16)</f>
        <v>0</v>
      </c>
      <c r="P4474" s="205">
        <f t="shared" si="205"/>
        <v>840.45</v>
      </c>
      <c r="Q4474" s="201" t="s">
        <v>5172</v>
      </c>
    </row>
    <row r="4475" spans="1:17" s="12" customFormat="1" ht="38.25">
      <c r="A4475" s="119" t="s">
        <v>4335</v>
      </c>
      <c r="B4475" s="6" t="s">
        <v>4508</v>
      </c>
      <c r="C4475" s="131" t="s">
        <v>9639</v>
      </c>
      <c r="D4475" s="132" t="s">
        <v>3841</v>
      </c>
      <c r="E4475" s="8">
        <v>1</v>
      </c>
      <c r="F4475" s="166" t="s">
        <v>7</v>
      </c>
      <c r="G4475" s="9"/>
      <c r="H4475" s="8">
        <v>1</v>
      </c>
      <c r="I4475" s="8">
        <v>5</v>
      </c>
      <c r="J4475" s="174"/>
      <c r="K4475" s="19"/>
      <c r="L4475" s="188">
        <f>VLOOKUP('Tabela STJ'!$F$5:$F$5098,'R$ REAJUSTADO'!$W$2:$X$44,2,FALSE)</f>
        <v>1010.89</v>
      </c>
      <c r="M4475" s="53">
        <f t="shared" si="209"/>
        <v>1010.89</v>
      </c>
      <c r="N4475" s="52">
        <f>G4475*'R$ REAJUSTADO'!$AA$13</f>
        <v>0</v>
      </c>
      <c r="O4475" s="11">
        <f>(J4475*'R$ REAJUSTADO'!$E$16)</f>
        <v>0</v>
      </c>
      <c r="P4475" s="205">
        <f t="shared" si="205"/>
        <v>1010.89</v>
      </c>
      <c r="Q4475" s="201" t="s">
        <v>5172</v>
      </c>
    </row>
    <row r="4476" spans="1:17" s="12" customFormat="1" ht="38.25">
      <c r="A4476" s="119" t="s">
        <v>4335</v>
      </c>
      <c r="B4476" s="6" t="s">
        <v>4508</v>
      </c>
      <c r="C4476" s="131" t="s">
        <v>9640</v>
      </c>
      <c r="D4476" s="132" t="s">
        <v>3843</v>
      </c>
      <c r="E4476" s="8">
        <v>1</v>
      </c>
      <c r="F4476" s="166" t="s">
        <v>245</v>
      </c>
      <c r="G4476" s="9"/>
      <c r="H4476" s="8"/>
      <c r="I4476" s="8">
        <v>5</v>
      </c>
      <c r="J4476" s="174"/>
      <c r="K4476" s="19"/>
      <c r="L4476" s="188">
        <f>VLOOKUP('Tabela STJ'!$F$5:$F$5098,'R$ REAJUSTADO'!$W$2:$X$44,2,FALSE)</f>
        <v>550.12</v>
      </c>
      <c r="M4476" s="53">
        <f t="shared" si="209"/>
        <v>550.12</v>
      </c>
      <c r="N4476" s="52">
        <f>G4476*'R$ REAJUSTADO'!$AA$13</f>
        <v>0</v>
      </c>
      <c r="O4476" s="11">
        <f>(J4476*'R$ REAJUSTADO'!$E$16)</f>
        <v>0</v>
      </c>
      <c r="P4476" s="205">
        <f t="shared" si="205"/>
        <v>550.12</v>
      </c>
      <c r="Q4476" s="201" t="s">
        <v>5172</v>
      </c>
    </row>
    <row r="4477" spans="1:17" s="12" customFormat="1" ht="38.25">
      <c r="A4477" s="119" t="s">
        <v>4335</v>
      </c>
      <c r="B4477" s="6" t="s">
        <v>4508</v>
      </c>
      <c r="C4477" s="131" t="s">
        <v>9641</v>
      </c>
      <c r="D4477" s="132" t="s">
        <v>3845</v>
      </c>
      <c r="E4477" s="8">
        <v>1</v>
      </c>
      <c r="F4477" s="166" t="s">
        <v>245</v>
      </c>
      <c r="G4477" s="9"/>
      <c r="H4477" s="8"/>
      <c r="I4477" s="8">
        <v>5</v>
      </c>
      <c r="J4477" s="174"/>
      <c r="K4477" s="19"/>
      <c r="L4477" s="188">
        <f>VLOOKUP('Tabela STJ'!$F$5:$F$5098,'R$ REAJUSTADO'!$W$2:$X$44,2,FALSE)</f>
        <v>550.12</v>
      </c>
      <c r="M4477" s="53">
        <f t="shared" si="209"/>
        <v>550.12</v>
      </c>
      <c r="N4477" s="52">
        <f>G4477*'R$ REAJUSTADO'!$AA$13</f>
        <v>0</v>
      </c>
      <c r="O4477" s="11">
        <f>(J4477*'R$ REAJUSTADO'!$E$16)</f>
        <v>0</v>
      </c>
      <c r="P4477" s="205">
        <f t="shared" si="205"/>
        <v>550.12</v>
      </c>
      <c r="Q4477" s="201" t="s">
        <v>5172</v>
      </c>
    </row>
    <row r="4478" spans="1:17" s="12" customFormat="1" ht="38.25">
      <c r="A4478" s="119" t="s">
        <v>4335</v>
      </c>
      <c r="B4478" s="6" t="s">
        <v>4508</v>
      </c>
      <c r="C4478" s="131" t="s">
        <v>9642</v>
      </c>
      <c r="D4478" s="132" t="s">
        <v>3839</v>
      </c>
      <c r="E4478" s="8">
        <v>1</v>
      </c>
      <c r="F4478" s="166" t="s">
        <v>201</v>
      </c>
      <c r="G4478" s="9"/>
      <c r="H4478" s="8">
        <v>1</v>
      </c>
      <c r="I4478" s="8">
        <v>3</v>
      </c>
      <c r="J4478" s="174"/>
      <c r="K4478" s="19"/>
      <c r="L4478" s="188">
        <f>VLOOKUP('Tabela STJ'!$F$5:$F$5098,'R$ REAJUSTADO'!$W$2:$X$44,2,FALSE)</f>
        <v>652.38</v>
      </c>
      <c r="M4478" s="53">
        <f t="shared" si="209"/>
        <v>652.38</v>
      </c>
      <c r="N4478" s="52">
        <f>G4478*'R$ REAJUSTADO'!$AA$13</f>
        <v>0</v>
      </c>
      <c r="O4478" s="11">
        <f>(J4478*'R$ REAJUSTADO'!$E$16)</f>
        <v>0</v>
      </c>
      <c r="P4478" s="205">
        <f t="shared" si="205"/>
        <v>652.38</v>
      </c>
      <c r="Q4478" s="201" t="s">
        <v>5172</v>
      </c>
    </row>
    <row r="4479" spans="1:17" s="12" customFormat="1" ht="38.25">
      <c r="A4479" s="119" t="s">
        <v>4335</v>
      </c>
      <c r="B4479" s="6" t="s">
        <v>4508</v>
      </c>
      <c r="C4479" s="131" t="s">
        <v>9643</v>
      </c>
      <c r="D4479" s="132" t="s">
        <v>3848</v>
      </c>
      <c r="E4479" s="8">
        <v>1</v>
      </c>
      <c r="F4479" s="166" t="s">
        <v>281</v>
      </c>
      <c r="G4479" s="9"/>
      <c r="H4479" s="8">
        <v>1</v>
      </c>
      <c r="I4479" s="8">
        <v>5</v>
      </c>
      <c r="J4479" s="174"/>
      <c r="K4479" s="19"/>
      <c r="L4479" s="188">
        <f>VLOOKUP('Tabela STJ'!$F$5:$F$5098,'R$ REAJUSTADO'!$W$2:$X$44,2,FALSE)</f>
        <v>910.98</v>
      </c>
      <c r="M4479" s="53">
        <f t="shared" si="209"/>
        <v>910.98</v>
      </c>
      <c r="N4479" s="52">
        <f>G4479*'R$ REAJUSTADO'!$AA$13</f>
        <v>0</v>
      </c>
      <c r="O4479" s="11">
        <f>(J4479*'R$ REAJUSTADO'!$E$16)</f>
        <v>0</v>
      </c>
      <c r="P4479" s="205">
        <f t="shared" si="205"/>
        <v>910.98</v>
      </c>
      <c r="Q4479" s="201" t="s">
        <v>5172</v>
      </c>
    </row>
    <row r="4480" spans="1:17" s="12" customFormat="1" ht="38.25">
      <c r="A4480" s="119" t="s">
        <v>4335</v>
      </c>
      <c r="B4480" s="6" t="s">
        <v>4508</v>
      </c>
      <c r="C4480" s="131" t="s">
        <v>9644</v>
      </c>
      <c r="D4480" s="132" t="s">
        <v>3851</v>
      </c>
      <c r="E4480" s="8">
        <v>1</v>
      </c>
      <c r="F4480" s="166" t="s">
        <v>238</v>
      </c>
      <c r="G4480" s="9"/>
      <c r="H4480" s="8">
        <v>1</v>
      </c>
      <c r="I4480" s="8">
        <v>5</v>
      </c>
      <c r="J4480" s="174"/>
      <c r="K4480" s="19"/>
      <c r="L4480" s="188">
        <f>VLOOKUP('Tabela STJ'!$F$5:$F$5098,'R$ REAJUSTADO'!$W$2:$X$44,2,FALSE)</f>
        <v>575.97</v>
      </c>
      <c r="M4480" s="53">
        <f t="shared" si="209"/>
        <v>575.97</v>
      </c>
      <c r="N4480" s="52">
        <f>G4480*'R$ REAJUSTADO'!$AA$13</f>
        <v>0</v>
      </c>
      <c r="O4480" s="11">
        <f>(J4480*'R$ REAJUSTADO'!$E$16)</f>
        <v>0</v>
      </c>
      <c r="P4480" s="205">
        <f t="shared" si="205"/>
        <v>575.97</v>
      </c>
      <c r="Q4480" s="201" t="s">
        <v>5172</v>
      </c>
    </row>
    <row r="4481" spans="1:17" s="12" customFormat="1" ht="38.25">
      <c r="A4481" s="119" t="s">
        <v>4335</v>
      </c>
      <c r="B4481" s="6" t="s">
        <v>4508</v>
      </c>
      <c r="C4481" s="131" t="s">
        <v>9645</v>
      </c>
      <c r="D4481" s="132" t="s">
        <v>3852</v>
      </c>
      <c r="E4481" s="8">
        <v>1</v>
      </c>
      <c r="F4481" s="166" t="s">
        <v>184</v>
      </c>
      <c r="G4481" s="9"/>
      <c r="H4481" s="8">
        <v>1</v>
      </c>
      <c r="I4481" s="8">
        <v>5</v>
      </c>
      <c r="J4481" s="174"/>
      <c r="K4481" s="19"/>
      <c r="L4481" s="188">
        <f>VLOOKUP('Tabela STJ'!$F$5:$F$5098,'R$ REAJUSTADO'!$W$2:$X$44,2,FALSE)</f>
        <v>611.24</v>
      </c>
      <c r="M4481" s="53">
        <f t="shared" si="209"/>
        <v>611.24</v>
      </c>
      <c r="N4481" s="52">
        <f>G4481*'R$ REAJUSTADO'!$AA$13</f>
        <v>0</v>
      </c>
      <c r="O4481" s="11">
        <f>(J4481*'R$ REAJUSTADO'!$E$16)</f>
        <v>0</v>
      </c>
      <c r="P4481" s="205">
        <f t="shared" si="205"/>
        <v>611.24</v>
      </c>
      <c r="Q4481" s="201" t="s">
        <v>5172</v>
      </c>
    </row>
    <row r="4482" spans="1:17" s="12" customFormat="1" ht="38.25">
      <c r="A4482" s="119" t="s">
        <v>4335</v>
      </c>
      <c r="B4482" s="6" t="s">
        <v>4508</v>
      </c>
      <c r="C4482" s="131" t="s">
        <v>9646</v>
      </c>
      <c r="D4482" s="132" t="s">
        <v>4289</v>
      </c>
      <c r="E4482" s="8">
        <v>1</v>
      </c>
      <c r="F4482" s="166" t="s">
        <v>47</v>
      </c>
      <c r="G4482" s="9"/>
      <c r="H4482" s="8"/>
      <c r="I4482" s="8">
        <v>5</v>
      </c>
      <c r="J4482" s="174"/>
      <c r="K4482" s="19"/>
      <c r="L4482" s="188">
        <f>VLOOKUP('Tabela STJ'!$F$5:$F$5098,'R$ REAJUSTADO'!$W$2:$X$44,2,FALSE)</f>
        <v>239.8</v>
      </c>
      <c r="M4482" s="53">
        <f t="shared" si="209"/>
        <v>239.8</v>
      </c>
      <c r="N4482" s="52">
        <f>G4482*'R$ REAJUSTADO'!$AA$13</f>
        <v>0</v>
      </c>
      <c r="O4482" s="11">
        <f>(J4482*'R$ REAJUSTADO'!$E$16)</f>
        <v>0</v>
      </c>
      <c r="P4482" s="205">
        <f t="shared" si="205"/>
        <v>239.8</v>
      </c>
      <c r="Q4482" s="201" t="s">
        <v>5172</v>
      </c>
    </row>
    <row r="4483" spans="1:17" s="12" customFormat="1" ht="38.25">
      <c r="A4483" s="119" t="s">
        <v>4335</v>
      </c>
      <c r="B4483" s="6" t="s">
        <v>4508</v>
      </c>
      <c r="C4483" s="131" t="s">
        <v>9647</v>
      </c>
      <c r="D4483" s="132" t="s">
        <v>3853</v>
      </c>
      <c r="E4483" s="8">
        <v>1</v>
      </c>
      <c r="F4483" s="166" t="s">
        <v>245</v>
      </c>
      <c r="G4483" s="9"/>
      <c r="H4483" s="8">
        <v>1</v>
      </c>
      <c r="I4483" s="8">
        <v>5</v>
      </c>
      <c r="J4483" s="174"/>
      <c r="K4483" s="19"/>
      <c r="L4483" s="188">
        <f>VLOOKUP('Tabela STJ'!$F$5:$F$5098,'R$ REAJUSTADO'!$W$2:$X$44,2,FALSE)</f>
        <v>550.12</v>
      </c>
      <c r="M4483" s="53">
        <f t="shared" si="209"/>
        <v>550.12</v>
      </c>
      <c r="N4483" s="52">
        <f>G4483*'R$ REAJUSTADO'!$AA$13</f>
        <v>0</v>
      </c>
      <c r="O4483" s="11">
        <f>(J4483*'R$ REAJUSTADO'!$E$16)</f>
        <v>0</v>
      </c>
      <c r="P4483" s="205">
        <f t="shared" si="205"/>
        <v>550.12</v>
      </c>
      <c r="Q4483" s="201" t="s">
        <v>5172</v>
      </c>
    </row>
    <row r="4484" spans="1:17" s="12" customFormat="1" ht="38.25">
      <c r="A4484" s="119" t="s">
        <v>4335</v>
      </c>
      <c r="B4484" s="6" t="s">
        <v>4508</v>
      </c>
      <c r="C4484" s="131" t="s">
        <v>9648</v>
      </c>
      <c r="D4484" s="132" t="s">
        <v>3854</v>
      </c>
      <c r="E4484" s="8">
        <v>1</v>
      </c>
      <c r="F4484" s="166" t="s">
        <v>149</v>
      </c>
      <c r="G4484" s="9"/>
      <c r="H4484" s="8">
        <v>1</v>
      </c>
      <c r="I4484" s="8">
        <v>5</v>
      </c>
      <c r="J4484" s="174"/>
      <c r="K4484" s="19"/>
      <c r="L4484" s="188">
        <f>VLOOKUP('Tabela STJ'!$F$5:$F$5098,'R$ REAJUSTADO'!$W$2:$X$44,2,FALSE)</f>
        <v>389.07</v>
      </c>
      <c r="M4484" s="53">
        <f t="shared" si="209"/>
        <v>389.07</v>
      </c>
      <c r="N4484" s="52">
        <f>G4484*'R$ REAJUSTADO'!$AA$13</f>
        <v>0</v>
      </c>
      <c r="O4484" s="11">
        <f>(J4484*'R$ REAJUSTADO'!$E$16)</f>
        <v>0</v>
      </c>
      <c r="P4484" s="205">
        <f t="shared" si="205"/>
        <v>389.07</v>
      </c>
      <c r="Q4484" s="201" t="s">
        <v>5172</v>
      </c>
    </row>
    <row r="4485" spans="1:17" s="12" customFormat="1" ht="38.25">
      <c r="A4485" s="119" t="s">
        <v>4335</v>
      </c>
      <c r="B4485" s="6" t="s">
        <v>4508</v>
      </c>
      <c r="C4485" s="131" t="s">
        <v>9649</v>
      </c>
      <c r="D4485" s="132" t="s">
        <v>3855</v>
      </c>
      <c r="E4485" s="8">
        <v>1</v>
      </c>
      <c r="F4485" s="166" t="s">
        <v>48</v>
      </c>
      <c r="G4485" s="9"/>
      <c r="H4485" s="8">
        <v>1</v>
      </c>
      <c r="I4485" s="8">
        <v>5</v>
      </c>
      <c r="J4485" s="174"/>
      <c r="K4485" s="19"/>
      <c r="L4485" s="188">
        <f>VLOOKUP('Tabela STJ'!$F$5:$F$5098,'R$ REAJUSTADO'!$W$2:$X$44,2,FALSE)</f>
        <v>359.69</v>
      </c>
      <c r="M4485" s="53">
        <f t="shared" si="209"/>
        <v>359.69</v>
      </c>
      <c r="N4485" s="52">
        <f>G4485*'R$ REAJUSTADO'!$AA$13</f>
        <v>0</v>
      </c>
      <c r="O4485" s="11">
        <f>(J4485*'R$ REAJUSTADO'!$E$16)</f>
        <v>0</v>
      </c>
      <c r="P4485" s="205">
        <f t="shared" si="205"/>
        <v>359.69</v>
      </c>
      <c r="Q4485" s="201" t="s">
        <v>5172</v>
      </c>
    </row>
    <row r="4486" spans="1:17" s="12" customFormat="1" ht="38.25">
      <c r="A4486" s="119" t="s">
        <v>4335</v>
      </c>
      <c r="B4486" s="6" t="s">
        <v>4508</v>
      </c>
      <c r="C4486" s="131" t="s">
        <v>9650</v>
      </c>
      <c r="D4486" s="132" t="s">
        <v>3833</v>
      </c>
      <c r="E4486" s="8">
        <v>1</v>
      </c>
      <c r="F4486" s="166" t="s">
        <v>184</v>
      </c>
      <c r="G4486" s="9"/>
      <c r="H4486" s="8"/>
      <c r="I4486" s="8">
        <v>3</v>
      </c>
      <c r="J4486" s="174"/>
      <c r="K4486" s="19"/>
      <c r="L4486" s="188">
        <f>VLOOKUP('Tabela STJ'!$F$5:$F$5098,'R$ REAJUSTADO'!$W$2:$X$44,2,FALSE)</f>
        <v>611.24</v>
      </c>
      <c r="M4486" s="53">
        <f t="shared" si="209"/>
        <v>611.24</v>
      </c>
      <c r="N4486" s="52">
        <f>G4486*'R$ REAJUSTADO'!$AA$13</f>
        <v>0</v>
      </c>
      <c r="O4486" s="11">
        <f>(J4486*'R$ REAJUSTADO'!$E$16)</f>
        <v>0</v>
      </c>
      <c r="P4486" s="205">
        <f t="shared" si="205"/>
        <v>611.24</v>
      </c>
      <c r="Q4486" s="201" t="s">
        <v>5172</v>
      </c>
    </row>
    <row r="4487" spans="1:17" s="12" customFormat="1" ht="38.25">
      <c r="A4487" s="119" t="s">
        <v>4335</v>
      </c>
      <c r="B4487" s="6" t="s">
        <v>4508</v>
      </c>
      <c r="C4487" s="131" t="s">
        <v>9651</v>
      </c>
      <c r="D4487" s="132" t="s">
        <v>3866</v>
      </c>
      <c r="E4487" s="8">
        <v>1</v>
      </c>
      <c r="F4487" s="166" t="s">
        <v>3</v>
      </c>
      <c r="G4487" s="9"/>
      <c r="H4487" s="8"/>
      <c r="I4487" s="8">
        <v>2</v>
      </c>
      <c r="J4487" s="174"/>
      <c r="K4487" s="19"/>
      <c r="L4487" s="188">
        <f>VLOOKUP('Tabela STJ'!$F$5:$F$5098,'R$ REAJUSTADO'!$W$2:$X$44,2,FALSE)</f>
        <v>222.16</v>
      </c>
      <c r="M4487" s="53">
        <f t="shared" si="209"/>
        <v>222.16</v>
      </c>
      <c r="N4487" s="52">
        <f>G4487*'R$ REAJUSTADO'!$AA$13</f>
        <v>0</v>
      </c>
      <c r="O4487" s="11">
        <f>(J4487*'R$ REAJUSTADO'!$E$16)</f>
        <v>0</v>
      </c>
      <c r="P4487" s="205">
        <f t="shared" si="205"/>
        <v>222.16</v>
      </c>
      <c r="Q4487" s="201" t="s">
        <v>5172</v>
      </c>
    </row>
    <row r="4488" spans="1:17" s="12" customFormat="1" ht="38.25">
      <c r="A4488" s="119" t="s">
        <v>4335</v>
      </c>
      <c r="B4488" s="6" t="s">
        <v>4508</v>
      </c>
      <c r="C4488" s="131" t="s">
        <v>9652</v>
      </c>
      <c r="D4488" s="132" t="s">
        <v>3867</v>
      </c>
      <c r="E4488" s="8">
        <v>1</v>
      </c>
      <c r="F4488" s="166" t="s">
        <v>47</v>
      </c>
      <c r="G4488" s="9"/>
      <c r="H4488" s="8"/>
      <c r="I4488" s="8">
        <v>2</v>
      </c>
      <c r="J4488" s="174"/>
      <c r="K4488" s="19"/>
      <c r="L4488" s="188">
        <f>VLOOKUP('Tabela STJ'!$F$5:$F$5098,'R$ REAJUSTADO'!$W$2:$X$44,2,FALSE)</f>
        <v>239.8</v>
      </c>
      <c r="M4488" s="53">
        <f t="shared" si="209"/>
        <v>239.8</v>
      </c>
      <c r="N4488" s="52">
        <f>G4488*'R$ REAJUSTADO'!$AA$13</f>
        <v>0</v>
      </c>
      <c r="O4488" s="11">
        <f>(J4488*'R$ REAJUSTADO'!$E$16)</f>
        <v>0</v>
      </c>
      <c r="P4488" s="205">
        <f t="shared" si="205"/>
        <v>239.8</v>
      </c>
      <c r="Q4488" s="201" t="s">
        <v>5172</v>
      </c>
    </row>
    <row r="4489" spans="1:17" s="12" customFormat="1" ht="38.25">
      <c r="A4489" s="119" t="s">
        <v>4335</v>
      </c>
      <c r="B4489" s="6" t="s">
        <v>4508</v>
      </c>
      <c r="C4489" s="131" t="s">
        <v>9653</v>
      </c>
      <c r="D4489" s="132" t="s">
        <v>3857</v>
      </c>
      <c r="E4489" s="8">
        <v>1</v>
      </c>
      <c r="F4489" s="166" t="s">
        <v>229</v>
      </c>
      <c r="G4489" s="9"/>
      <c r="H4489" s="8">
        <v>1</v>
      </c>
      <c r="I4489" s="8">
        <v>3</v>
      </c>
      <c r="J4489" s="174"/>
      <c r="K4489" s="19"/>
      <c r="L4489" s="188">
        <f>VLOOKUP('Tabela STJ'!$F$5:$F$5098,'R$ REAJUSTADO'!$W$2:$X$44,2,FALSE)</f>
        <v>275.05</v>
      </c>
      <c r="M4489" s="53">
        <f t="shared" si="209"/>
        <v>275.05</v>
      </c>
      <c r="N4489" s="52">
        <f>G4489*'R$ REAJUSTADO'!$AA$13</f>
        <v>0</v>
      </c>
      <c r="O4489" s="11">
        <f>(J4489*'R$ REAJUSTADO'!$E$16)</f>
        <v>0</v>
      </c>
      <c r="P4489" s="205">
        <f t="shared" si="205"/>
        <v>275.05</v>
      </c>
      <c r="Q4489" s="201" t="s">
        <v>5172</v>
      </c>
    </row>
    <row r="4490" spans="1:17" s="12" customFormat="1" ht="38.25">
      <c r="A4490" s="119" t="s">
        <v>4335</v>
      </c>
      <c r="B4490" s="6" t="s">
        <v>4508</v>
      </c>
      <c r="C4490" s="131" t="s">
        <v>9654</v>
      </c>
      <c r="D4490" s="132" t="s">
        <v>3858</v>
      </c>
      <c r="E4490" s="8">
        <v>1</v>
      </c>
      <c r="F4490" s="166" t="s">
        <v>47</v>
      </c>
      <c r="G4490" s="9"/>
      <c r="H4490" s="8"/>
      <c r="I4490" s="8">
        <v>3</v>
      </c>
      <c r="J4490" s="174"/>
      <c r="K4490" s="19"/>
      <c r="L4490" s="188">
        <f>VLOOKUP('Tabela STJ'!$F$5:$F$5098,'R$ REAJUSTADO'!$W$2:$X$44,2,FALSE)</f>
        <v>239.8</v>
      </c>
      <c r="M4490" s="53">
        <f t="shared" si="209"/>
        <v>239.8</v>
      </c>
      <c r="N4490" s="52">
        <f>G4490*'R$ REAJUSTADO'!$AA$13</f>
        <v>0</v>
      </c>
      <c r="O4490" s="11">
        <f>(J4490*'R$ REAJUSTADO'!$E$16)</f>
        <v>0</v>
      </c>
      <c r="P4490" s="205">
        <f t="shared" si="205"/>
        <v>239.8</v>
      </c>
      <c r="Q4490" s="201" t="s">
        <v>5172</v>
      </c>
    </row>
    <row r="4491" spans="1:17" s="12" customFormat="1" ht="38.25">
      <c r="A4491" s="119" t="s">
        <v>4335</v>
      </c>
      <c r="B4491" s="6" t="s">
        <v>4508</v>
      </c>
      <c r="C4491" s="131" t="s">
        <v>9655</v>
      </c>
      <c r="D4491" s="132" t="s">
        <v>3864</v>
      </c>
      <c r="E4491" s="8">
        <v>1</v>
      </c>
      <c r="F4491" s="166" t="s">
        <v>145</v>
      </c>
      <c r="G4491" s="9"/>
      <c r="H4491" s="8">
        <v>1</v>
      </c>
      <c r="I4491" s="8">
        <v>3</v>
      </c>
      <c r="J4491" s="174"/>
      <c r="K4491" s="19"/>
      <c r="L4491" s="188">
        <f>VLOOKUP('Tabela STJ'!$F$5:$F$5098,'R$ REAJUSTADO'!$W$2:$X$44,2,FALSE)</f>
        <v>258.61</v>
      </c>
      <c r="M4491" s="53">
        <f t="shared" si="209"/>
        <v>258.61</v>
      </c>
      <c r="N4491" s="52">
        <f>G4491*'R$ REAJUSTADO'!$AA$13</f>
        <v>0</v>
      </c>
      <c r="O4491" s="11">
        <f>(J4491*'R$ REAJUSTADO'!$E$16)</f>
        <v>0</v>
      </c>
      <c r="P4491" s="205">
        <f t="shared" si="205"/>
        <v>258.61</v>
      </c>
      <c r="Q4491" s="201" t="s">
        <v>5172</v>
      </c>
    </row>
    <row r="4492" spans="1:17" s="12" customFormat="1" ht="38.25">
      <c r="A4492" s="119" t="s">
        <v>4335</v>
      </c>
      <c r="B4492" s="6" t="s">
        <v>4508</v>
      </c>
      <c r="C4492" s="131" t="s">
        <v>9656</v>
      </c>
      <c r="D4492" s="132" t="s">
        <v>3859</v>
      </c>
      <c r="E4492" s="8">
        <v>1</v>
      </c>
      <c r="F4492" s="166" t="s">
        <v>229</v>
      </c>
      <c r="G4492" s="9"/>
      <c r="H4492" s="8">
        <v>1</v>
      </c>
      <c r="I4492" s="8">
        <v>3</v>
      </c>
      <c r="J4492" s="174"/>
      <c r="K4492" s="19"/>
      <c r="L4492" s="188">
        <f>VLOOKUP('Tabela STJ'!$F$5:$F$5098,'R$ REAJUSTADO'!$W$2:$X$44,2,FALSE)</f>
        <v>275.05</v>
      </c>
      <c r="M4492" s="53">
        <f t="shared" si="209"/>
        <v>275.05</v>
      </c>
      <c r="N4492" s="52">
        <f>G4492*'R$ REAJUSTADO'!$AA$13</f>
        <v>0</v>
      </c>
      <c r="O4492" s="11">
        <f>(J4492*'R$ REAJUSTADO'!$E$16)</f>
        <v>0</v>
      </c>
      <c r="P4492" s="205">
        <f t="shared" si="205"/>
        <v>275.05</v>
      </c>
      <c r="Q4492" s="201" t="s">
        <v>5172</v>
      </c>
    </row>
    <row r="4493" spans="1:17" s="12" customFormat="1" ht="38.25">
      <c r="A4493" s="119" t="s">
        <v>4335</v>
      </c>
      <c r="B4493" s="6" t="s">
        <v>4508</v>
      </c>
      <c r="C4493" s="131" t="s">
        <v>9657</v>
      </c>
      <c r="D4493" s="132" t="s">
        <v>3862</v>
      </c>
      <c r="E4493" s="8">
        <v>1</v>
      </c>
      <c r="F4493" s="166" t="s">
        <v>229</v>
      </c>
      <c r="G4493" s="9"/>
      <c r="H4493" s="8">
        <v>1</v>
      </c>
      <c r="I4493" s="8">
        <v>3</v>
      </c>
      <c r="J4493" s="174"/>
      <c r="K4493" s="19"/>
      <c r="L4493" s="188">
        <f>VLOOKUP('Tabela STJ'!$F$5:$F$5098,'R$ REAJUSTADO'!$W$2:$X$44,2,FALSE)</f>
        <v>275.05</v>
      </c>
      <c r="M4493" s="53">
        <f t="shared" si="209"/>
        <v>275.05</v>
      </c>
      <c r="N4493" s="52">
        <f>G4493*'R$ REAJUSTADO'!$AA$13</f>
        <v>0</v>
      </c>
      <c r="O4493" s="11">
        <f>(J4493*'R$ REAJUSTADO'!$E$16)</f>
        <v>0</v>
      </c>
      <c r="P4493" s="205">
        <f t="shared" si="205"/>
        <v>275.05</v>
      </c>
      <c r="Q4493" s="201" t="s">
        <v>5172</v>
      </c>
    </row>
    <row r="4494" spans="1:17" s="12" customFormat="1" ht="38.25">
      <c r="A4494" s="119" t="s">
        <v>4335</v>
      </c>
      <c r="B4494" s="6" t="s">
        <v>4508</v>
      </c>
      <c r="C4494" s="131" t="s">
        <v>9658</v>
      </c>
      <c r="D4494" s="132" t="s">
        <v>3868</v>
      </c>
      <c r="E4494" s="8">
        <v>1</v>
      </c>
      <c r="F4494" s="166" t="s">
        <v>196</v>
      </c>
      <c r="G4494" s="9"/>
      <c r="H4494" s="8">
        <v>1</v>
      </c>
      <c r="I4494" s="8">
        <v>3</v>
      </c>
      <c r="J4494" s="174"/>
      <c r="K4494" s="19"/>
      <c r="L4494" s="188">
        <f>VLOOKUP('Tabela STJ'!$F$5:$F$5098,'R$ REAJUSTADO'!$W$2:$X$44,2,FALSE)</f>
        <v>299.75</v>
      </c>
      <c r="M4494" s="53">
        <f t="shared" si="209"/>
        <v>299.75</v>
      </c>
      <c r="N4494" s="52">
        <f>G4494*'R$ REAJUSTADO'!$AA$13</f>
        <v>0</v>
      </c>
      <c r="O4494" s="11">
        <f>(J4494*'R$ REAJUSTADO'!$E$16)</f>
        <v>0</v>
      </c>
      <c r="P4494" s="205">
        <f t="shared" ref="P4494:P4557" si="210">SUM(M4494:O4494)</f>
        <v>299.75</v>
      </c>
      <c r="Q4494" s="201" t="s">
        <v>5172</v>
      </c>
    </row>
    <row r="4495" spans="1:17" s="12" customFormat="1" ht="38.25">
      <c r="A4495" s="119" t="s">
        <v>4335</v>
      </c>
      <c r="B4495" s="6" t="s">
        <v>4508</v>
      </c>
      <c r="C4495" s="131" t="s">
        <v>9659</v>
      </c>
      <c r="D4495" s="132" t="s">
        <v>3863</v>
      </c>
      <c r="E4495" s="8">
        <v>1</v>
      </c>
      <c r="F4495" s="166" t="s">
        <v>153</v>
      </c>
      <c r="G4495" s="9"/>
      <c r="H4495" s="8"/>
      <c r="I4495" s="8">
        <v>3</v>
      </c>
      <c r="J4495" s="174"/>
      <c r="K4495" s="19"/>
      <c r="L4495" s="188">
        <f>VLOOKUP('Tabela STJ'!$F$5:$F$5098,'R$ REAJUSTADO'!$W$2:$X$44,2,FALSE)</f>
        <v>197.48</v>
      </c>
      <c r="M4495" s="53">
        <f t="shared" si="209"/>
        <v>197.48</v>
      </c>
      <c r="N4495" s="52">
        <f>G4495*'R$ REAJUSTADO'!$AA$13</f>
        <v>0</v>
      </c>
      <c r="O4495" s="11">
        <f>(J4495*'R$ REAJUSTADO'!$E$16)</f>
        <v>0</v>
      </c>
      <c r="P4495" s="205">
        <f t="shared" si="210"/>
        <v>197.48</v>
      </c>
      <c r="Q4495" s="201" t="s">
        <v>5172</v>
      </c>
    </row>
    <row r="4496" spans="1:17" s="12" customFormat="1" ht="38.25">
      <c r="A4496" s="119" t="s">
        <v>4335</v>
      </c>
      <c r="B4496" s="6" t="s">
        <v>4508</v>
      </c>
      <c r="C4496" s="131" t="s">
        <v>9660</v>
      </c>
      <c r="D4496" s="132" t="s">
        <v>3860</v>
      </c>
      <c r="E4496" s="8">
        <v>1</v>
      </c>
      <c r="F4496" s="166" t="s">
        <v>229</v>
      </c>
      <c r="G4496" s="9"/>
      <c r="H4496" s="8">
        <v>1</v>
      </c>
      <c r="I4496" s="8">
        <v>3</v>
      </c>
      <c r="J4496" s="174"/>
      <c r="K4496" s="19"/>
      <c r="L4496" s="188">
        <f>VLOOKUP('Tabela STJ'!$F$5:$F$5098,'R$ REAJUSTADO'!$W$2:$X$44,2,FALSE)</f>
        <v>275.05</v>
      </c>
      <c r="M4496" s="53">
        <f t="shared" si="209"/>
        <v>275.05</v>
      </c>
      <c r="N4496" s="52">
        <f>G4496*'R$ REAJUSTADO'!$AA$13</f>
        <v>0</v>
      </c>
      <c r="O4496" s="11">
        <f>(J4496*'R$ REAJUSTADO'!$E$16)</f>
        <v>0</v>
      </c>
      <c r="P4496" s="205">
        <f t="shared" si="210"/>
        <v>275.05</v>
      </c>
      <c r="Q4496" s="201" t="s">
        <v>5172</v>
      </c>
    </row>
    <row r="4497" spans="1:17" s="12" customFormat="1" ht="38.25">
      <c r="A4497" s="119" t="s">
        <v>4335</v>
      </c>
      <c r="B4497" s="6" t="s">
        <v>4508</v>
      </c>
      <c r="C4497" s="131" t="s">
        <v>9661</v>
      </c>
      <c r="D4497" s="132" t="s">
        <v>3865</v>
      </c>
      <c r="E4497" s="8">
        <v>1</v>
      </c>
      <c r="F4497" s="166" t="s">
        <v>4</v>
      </c>
      <c r="G4497" s="9"/>
      <c r="H4497" s="8">
        <v>1</v>
      </c>
      <c r="I4497" s="8">
        <v>3</v>
      </c>
      <c r="J4497" s="174"/>
      <c r="K4497" s="19"/>
      <c r="L4497" s="188">
        <f>VLOOKUP('Tabela STJ'!$F$5:$F$5098,'R$ REAJUSTADO'!$W$2:$X$44,2,FALSE)</f>
        <v>329.12</v>
      </c>
      <c r="M4497" s="53">
        <f t="shared" si="209"/>
        <v>329.12</v>
      </c>
      <c r="N4497" s="52">
        <f>G4497*'R$ REAJUSTADO'!$AA$13</f>
        <v>0</v>
      </c>
      <c r="O4497" s="11">
        <f>(J4497*'R$ REAJUSTADO'!$E$16)</f>
        <v>0</v>
      </c>
      <c r="P4497" s="205">
        <f t="shared" si="210"/>
        <v>329.12</v>
      </c>
      <c r="Q4497" s="201" t="s">
        <v>5172</v>
      </c>
    </row>
    <row r="4498" spans="1:17" s="12" customFormat="1" ht="38.25">
      <c r="A4498" s="119" t="s">
        <v>4335</v>
      </c>
      <c r="B4498" s="6" t="s">
        <v>4508</v>
      </c>
      <c r="C4498" s="131" t="s">
        <v>9662</v>
      </c>
      <c r="D4498" s="132" t="s">
        <v>3861</v>
      </c>
      <c r="E4498" s="8">
        <v>1</v>
      </c>
      <c r="F4498" s="166" t="s">
        <v>229</v>
      </c>
      <c r="G4498" s="9"/>
      <c r="H4498" s="8">
        <v>1</v>
      </c>
      <c r="I4498" s="8">
        <v>3</v>
      </c>
      <c r="J4498" s="174"/>
      <c r="K4498" s="19"/>
      <c r="L4498" s="188">
        <f>VLOOKUP('Tabela STJ'!$F$5:$F$5098,'R$ REAJUSTADO'!$W$2:$X$44,2,FALSE)</f>
        <v>275.05</v>
      </c>
      <c r="M4498" s="53">
        <f t="shared" si="209"/>
        <v>275.05</v>
      </c>
      <c r="N4498" s="52">
        <f>G4498*'R$ REAJUSTADO'!$AA$13</f>
        <v>0</v>
      </c>
      <c r="O4498" s="11">
        <f>(J4498*'R$ REAJUSTADO'!$E$16)</f>
        <v>0</v>
      </c>
      <c r="P4498" s="205">
        <f t="shared" si="210"/>
        <v>275.05</v>
      </c>
      <c r="Q4498" s="201" t="s">
        <v>5172</v>
      </c>
    </row>
    <row r="4499" spans="1:17" s="12" customFormat="1" ht="38.25">
      <c r="A4499" s="119" t="s">
        <v>4335</v>
      </c>
      <c r="B4499" s="6" t="s">
        <v>4508</v>
      </c>
      <c r="C4499" s="131" t="s">
        <v>9663</v>
      </c>
      <c r="D4499" s="132" t="s">
        <v>4287</v>
      </c>
      <c r="E4499" s="8">
        <v>1</v>
      </c>
      <c r="F4499" s="170" t="s">
        <v>4</v>
      </c>
      <c r="G4499" s="9"/>
      <c r="H4499" s="8"/>
      <c r="I4499" s="8">
        <v>3</v>
      </c>
      <c r="J4499" s="174"/>
      <c r="K4499" s="19"/>
      <c r="L4499" s="188">
        <f>VLOOKUP('Tabela STJ'!$F$5:$F$5098,'R$ REAJUSTADO'!$W$2:$X$44,2,FALSE)</f>
        <v>329.12</v>
      </c>
      <c r="M4499" s="53">
        <f t="shared" si="209"/>
        <v>329.12</v>
      </c>
      <c r="N4499" s="52">
        <f>G4499*'R$ REAJUSTADO'!$AA$13</f>
        <v>0</v>
      </c>
      <c r="O4499" s="11">
        <f>(J4499*'R$ REAJUSTADO'!$E$16)</f>
        <v>0</v>
      </c>
      <c r="P4499" s="205">
        <f t="shared" si="210"/>
        <v>329.12</v>
      </c>
      <c r="Q4499" s="201" t="s">
        <v>5172</v>
      </c>
    </row>
    <row r="4500" spans="1:17" s="12" customFormat="1" ht="38.25">
      <c r="A4500" s="119" t="s">
        <v>4335</v>
      </c>
      <c r="B4500" s="6" t="s">
        <v>4508</v>
      </c>
      <c r="C4500" s="131" t="s">
        <v>9664</v>
      </c>
      <c r="D4500" s="132" t="s">
        <v>3869</v>
      </c>
      <c r="E4500" s="8">
        <v>1</v>
      </c>
      <c r="F4500" s="166" t="s">
        <v>335</v>
      </c>
      <c r="G4500" s="9"/>
      <c r="H4500" s="8">
        <v>1</v>
      </c>
      <c r="I4500" s="8">
        <v>6</v>
      </c>
      <c r="J4500" s="174"/>
      <c r="K4500" s="19"/>
      <c r="L4500" s="188">
        <f>VLOOKUP('Tabela STJ'!$F$5:$F$5098,'R$ REAJUSTADO'!$W$2:$X$44,2,FALSE)</f>
        <v>1173.1099999999999</v>
      </c>
      <c r="M4500" s="53">
        <f t="shared" si="209"/>
        <v>1173.1099999999999</v>
      </c>
      <c r="N4500" s="52">
        <f>G4500*'R$ REAJUSTADO'!$AA$13</f>
        <v>0</v>
      </c>
      <c r="O4500" s="11">
        <f>(J4500*'R$ REAJUSTADO'!$E$16)</f>
        <v>0</v>
      </c>
      <c r="P4500" s="205">
        <f t="shared" si="210"/>
        <v>1173.1099999999999</v>
      </c>
      <c r="Q4500" s="201" t="s">
        <v>5172</v>
      </c>
    </row>
    <row r="4501" spans="1:17" s="12" customFormat="1" ht="38.25">
      <c r="A4501" s="119" t="s">
        <v>4335</v>
      </c>
      <c r="B4501" s="6" t="s">
        <v>4508</v>
      </c>
      <c r="C4501" s="131" t="s">
        <v>9665</v>
      </c>
      <c r="D4501" s="132" t="s">
        <v>3870</v>
      </c>
      <c r="E4501" s="8">
        <v>1</v>
      </c>
      <c r="F4501" s="166" t="s">
        <v>281</v>
      </c>
      <c r="G4501" s="9"/>
      <c r="H4501" s="8">
        <v>1</v>
      </c>
      <c r="I4501" s="8">
        <v>6</v>
      </c>
      <c r="J4501" s="174"/>
      <c r="K4501" s="19"/>
      <c r="L4501" s="188">
        <f>VLOOKUP('Tabela STJ'!$F$5:$F$5098,'R$ REAJUSTADO'!$W$2:$X$44,2,FALSE)</f>
        <v>910.98</v>
      </c>
      <c r="M4501" s="53">
        <f t="shared" si="209"/>
        <v>910.98</v>
      </c>
      <c r="N4501" s="52">
        <f>G4501*'R$ REAJUSTADO'!$AA$13</f>
        <v>0</v>
      </c>
      <c r="O4501" s="11">
        <f>(J4501*'R$ REAJUSTADO'!$E$16)</f>
        <v>0</v>
      </c>
      <c r="P4501" s="205">
        <f t="shared" si="210"/>
        <v>910.98</v>
      </c>
      <c r="Q4501" s="201" t="s">
        <v>5172</v>
      </c>
    </row>
    <row r="4502" spans="1:17" s="12" customFormat="1" ht="38.25">
      <c r="A4502" s="119" t="s">
        <v>4335</v>
      </c>
      <c r="B4502" s="6" t="s">
        <v>4508</v>
      </c>
      <c r="C4502" s="131" t="s">
        <v>9666</v>
      </c>
      <c r="D4502" s="132" t="s">
        <v>4282</v>
      </c>
      <c r="E4502" s="8">
        <v>1</v>
      </c>
      <c r="F4502" s="170" t="s">
        <v>281</v>
      </c>
      <c r="G4502" s="9"/>
      <c r="H4502" s="8">
        <v>1</v>
      </c>
      <c r="I4502" s="8">
        <v>6</v>
      </c>
      <c r="J4502" s="174"/>
      <c r="K4502" s="19"/>
      <c r="L4502" s="188">
        <f>VLOOKUP('Tabela STJ'!$F$5:$F$5098,'R$ REAJUSTADO'!$W$2:$X$44,2,FALSE)</f>
        <v>910.98</v>
      </c>
      <c r="M4502" s="53">
        <f t="shared" si="209"/>
        <v>910.98</v>
      </c>
      <c r="N4502" s="52">
        <f>G4502*'R$ REAJUSTADO'!$AA$13</f>
        <v>0</v>
      </c>
      <c r="O4502" s="11">
        <f>(J4502*'R$ REAJUSTADO'!$E$16)</f>
        <v>0</v>
      </c>
      <c r="P4502" s="205">
        <f t="shared" si="210"/>
        <v>910.98</v>
      </c>
      <c r="Q4502" s="201" t="s">
        <v>5172</v>
      </c>
    </row>
    <row r="4503" spans="1:17" s="12" customFormat="1" ht="38.25">
      <c r="A4503" s="119" t="s">
        <v>4335</v>
      </c>
      <c r="B4503" s="6" t="s">
        <v>4508</v>
      </c>
      <c r="C4503" s="131" t="s">
        <v>9667</v>
      </c>
      <c r="D4503" s="132" t="s">
        <v>3872</v>
      </c>
      <c r="E4503" s="8">
        <v>1</v>
      </c>
      <c r="F4503" s="166" t="s">
        <v>293</v>
      </c>
      <c r="G4503" s="9"/>
      <c r="H4503" s="8">
        <v>1</v>
      </c>
      <c r="I4503" s="8">
        <v>6</v>
      </c>
      <c r="J4503" s="174"/>
      <c r="K4503" s="19"/>
      <c r="L4503" s="188">
        <f>VLOOKUP('Tabela STJ'!$F$5:$F$5098,'R$ REAJUSTADO'!$W$2:$X$44,2,FALSE)</f>
        <v>840.45</v>
      </c>
      <c r="M4503" s="53">
        <f t="shared" si="209"/>
        <v>840.45</v>
      </c>
      <c r="N4503" s="52">
        <f>G4503*'R$ REAJUSTADO'!$AA$13</f>
        <v>0</v>
      </c>
      <c r="O4503" s="11">
        <f>(J4503*'R$ REAJUSTADO'!$E$16)</f>
        <v>0</v>
      </c>
      <c r="P4503" s="205">
        <f t="shared" si="210"/>
        <v>840.45</v>
      </c>
      <c r="Q4503" s="201" t="s">
        <v>5172</v>
      </c>
    </row>
    <row r="4504" spans="1:17" s="12" customFormat="1" ht="38.25">
      <c r="A4504" s="119" t="s">
        <v>4335</v>
      </c>
      <c r="B4504" s="6" t="s">
        <v>4508</v>
      </c>
      <c r="C4504" s="131" t="s">
        <v>9668</v>
      </c>
      <c r="D4504" s="132" t="s">
        <v>3885</v>
      </c>
      <c r="E4504" s="8">
        <v>1</v>
      </c>
      <c r="F4504" s="166" t="s">
        <v>184</v>
      </c>
      <c r="G4504" s="9"/>
      <c r="H4504" s="8">
        <v>1</v>
      </c>
      <c r="I4504" s="8">
        <v>5</v>
      </c>
      <c r="J4504" s="174"/>
      <c r="K4504" s="19"/>
      <c r="L4504" s="188">
        <f>VLOOKUP('Tabela STJ'!$F$5:$F$5098,'R$ REAJUSTADO'!$W$2:$X$44,2,FALSE)</f>
        <v>611.24</v>
      </c>
      <c r="M4504" s="53">
        <f t="shared" si="209"/>
        <v>611.24</v>
      </c>
      <c r="N4504" s="52">
        <f>G4504*'R$ REAJUSTADO'!$AA$13</f>
        <v>0</v>
      </c>
      <c r="O4504" s="11">
        <f>(J4504*'R$ REAJUSTADO'!$E$16)</f>
        <v>0</v>
      </c>
      <c r="P4504" s="205">
        <f t="shared" si="210"/>
        <v>611.24</v>
      </c>
      <c r="Q4504" s="201" t="s">
        <v>5172</v>
      </c>
    </row>
    <row r="4505" spans="1:17" s="12" customFormat="1" ht="38.25">
      <c r="A4505" s="119" t="s">
        <v>4335</v>
      </c>
      <c r="B4505" s="6" t="s">
        <v>4508</v>
      </c>
      <c r="C4505" s="131" t="s">
        <v>9669</v>
      </c>
      <c r="D4505" s="132" t="s">
        <v>3871</v>
      </c>
      <c r="E4505" s="8">
        <v>1</v>
      </c>
      <c r="F4505" s="166" t="s">
        <v>293</v>
      </c>
      <c r="G4505" s="9"/>
      <c r="H4505" s="8">
        <v>2</v>
      </c>
      <c r="I4505" s="8">
        <v>5</v>
      </c>
      <c r="J4505" s="174"/>
      <c r="K4505" s="19"/>
      <c r="L4505" s="188">
        <f>VLOOKUP('Tabela STJ'!$F$5:$F$5098,'R$ REAJUSTADO'!$W$2:$X$44,2,FALSE)</f>
        <v>840.45</v>
      </c>
      <c r="M4505" s="53">
        <f t="shared" si="209"/>
        <v>840.45</v>
      </c>
      <c r="N4505" s="52">
        <f>G4505*'R$ REAJUSTADO'!$AA$13</f>
        <v>0</v>
      </c>
      <c r="O4505" s="11">
        <f>(J4505*'R$ REAJUSTADO'!$E$16)</f>
        <v>0</v>
      </c>
      <c r="P4505" s="205">
        <f t="shared" si="210"/>
        <v>840.45</v>
      </c>
      <c r="Q4505" s="201" t="s">
        <v>5172</v>
      </c>
    </row>
    <row r="4506" spans="1:17" s="12" customFormat="1" ht="38.25">
      <c r="A4506" s="119" t="s">
        <v>4335</v>
      </c>
      <c r="B4506" s="6" t="s">
        <v>4508</v>
      </c>
      <c r="C4506" s="131" t="s">
        <v>9670</v>
      </c>
      <c r="D4506" s="132" t="s">
        <v>4285</v>
      </c>
      <c r="E4506" s="8">
        <v>1</v>
      </c>
      <c r="F4506" s="170" t="s">
        <v>245</v>
      </c>
      <c r="G4506" s="9"/>
      <c r="H4506" s="8">
        <v>1</v>
      </c>
      <c r="I4506" s="8">
        <v>5</v>
      </c>
      <c r="J4506" s="174"/>
      <c r="K4506" s="19"/>
      <c r="L4506" s="188">
        <f>VLOOKUP('Tabela STJ'!$F$5:$F$5098,'R$ REAJUSTADO'!$W$2:$X$44,2,FALSE)</f>
        <v>550.12</v>
      </c>
      <c r="M4506" s="53">
        <f t="shared" si="209"/>
        <v>550.12</v>
      </c>
      <c r="N4506" s="52">
        <f>G4506*'R$ REAJUSTADO'!$AA$13</f>
        <v>0</v>
      </c>
      <c r="O4506" s="11">
        <f>(J4506*'R$ REAJUSTADO'!$E$16)</f>
        <v>0</v>
      </c>
      <c r="P4506" s="205">
        <f t="shared" si="210"/>
        <v>550.12</v>
      </c>
      <c r="Q4506" s="201" t="s">
        <v>5172</v>
      </c>
    </row>
    <row r="4507" spans="1:17" s="12" customFormat="1" ht="38.25">
      <c r="A4507" s="119" t="s">
        <v>4335</v>
      </c>
      <c r="B4507" s="6" t="s">
        <v>4508</v>
      </c>
      <c r="C4507" s="131" t="s">
        <v>9671</v>
      </c>
      <c r="D4507" s="132" t="s">
        <v>3887</v>
      </c>
      <c r="E4507" s="8">
        <v>1</v>
      </c>
      <c r="F4507" s="166" t="s">
        <v>293</v>
      </c>
      <c r="G4507" s="9"/>
      <c r="H4507" s="8">
        <v>1</v>
      </c>
      <c r="I4507" s="8">
        <v>5</v>
      </c>
      <c r="J4507" s="174"/>
      <c r="K4507" s="19"/>
      <c r="L4507" s="188">
        <f>VLOOKUP('Tabela STJ'!$F$5:$F$5098,'R$ REAJUSTADO'!$W$2:$X$44,2,FALSE)</f>
        <v>840.45</v>
      </c>
      <c r="M4507" s="53">
        <f t="shared" si="209"/>
        <v>840.45</v>
      </c>
      <c r="N4507" s="52">
        <f>G4507*'R$ REAJUSTADO'!$AA$13</f>
        <v>0</v>
      </c>
      <c r="O4507" s="11">
        <f>(J4507*'R$ REAJUSTADO'!$E$16)</f>
        <v>0</v>
      </c>
      <c r="P4507" s="205">
        <f t="shared" si="210"/>
        <v>840.45</v>
      </c>
      <c r="Q4507" s="201" t="s">
        <v>5172</v>
      </c>
    </row>
    <row r="4508" spans="1:17" s="12" customFormat="1" ht="38.25">
      <c r="A4508" s="119" t="s">
        <v>4335</v>
      </c>
      <c r="B4508" s="6" t="s">
        <v>4508</v>
      </c>
      <c r="C4508" s="131" t="s">
        <v>9672</v>
      </c>
      <c r="D4508" s="132" t="s">
        <v>3881</v>
      </c>
      <c r="E4508" s="8">
        <v>1</v>
      </c>
      <c r="F4508" s="166" t="s">
        <v>201</v>
      </c>
      <c r="G4508" s="9"/>
      <c r="H4508" s="8">
        <v>1</v>
      </c>
      <c r="I4508" s="8">
        <v>2</v>
      </c>
      <c r="J4508" s="174"/>
      <c r="K4508" s="19"/>
      <c r="L4508" s="188">
        <f>VLOOKUP('Tabela STJ'!$F$5:$F$5098,'R$ REAJUSTADO'!$W$2:$X$44,2,FALSE)</f>
        <v>652.38</v>
      </c>
      <c r="M4508" s="53">
        <f t="shared" si="209"/>
        <v>652.38</v>
      </c>
      <c r="N4508" s="52">
        <f>G4508*'R$ REAJUSTADO'!$AA$13</f>
        <v>0</v>
      </c>
      <c r="O4508" s="11">
        <f>(J4508*'R$ REAJUSTADO'!$E$16)</f>
        <v>0</v>
      </c>
      <c r="P4508" s="205">
        <f t="shared" si="210"/>
        <v>652.38</v>
      </c>
      <c r="Q4508" s="201" t="s">
        <v>5172</v>
      </c>
    </row>
    <row r="4509" spans="1:17" s="12" customFormat="1" ht="38.25">
      <c r="A4509" s="119" t="s">
        <v>4335</v>
      </c>
      <c r="B4509" s="6" t="s">
        <v>4508</v>
      </c>
      <c r="C4509" s="131" t="s">
        <v>9673</v>
      </c>
      <c r="D4509" s="132" t="s">
        <v>4283</v>
      </c>
      <c r="E4509" s="8">
        <v>1</v>
      </c>
      <c r="F4509" s="170" t="s">
        <v>245</v>
      </c>
      <c r="G4509" s="9"/>
      <c r="H4509" s="8">
        <v>1</v>
      </c>
      <c r="I4509" s="8">
        <v>5</v>
      </c>
      <c r="J4509" s="174"/>
      <c r="K4509" s="19"/>
      <c r="L4509" s="188">
        <f>VLOOKUP('Tabela STJ'!$F$5:$F$5098,'R$ REAJUSTADO'!$W$2:$X$44,2,FALSE)</f>
        <v>550.12</v>
      </c>
      <c r="M4509" s="53">
        <f t="shared" si="209"/>
        <v>550.12</v>
      </c>
      <c r="N4509" s="52">
        <f>G4509*'R$ REAJUSTADO'!$AA$13</f>
        <v>0</v>
      </c>
      <c r="O4509" s="11">
        <f>(J4509*'R$ REAJUSTADO'!$E$16)</f>
        <v>0</v>
      </c>
      <c r="P4509" s="205">
        <f t="shared" si="210"/>
        <v>550.12</v>
      </c>
      <c r="Q4509" s="201" t="s">
        <v>5172</v>
      </c>
    </row>
    <row r="4510" spans="1:17" s="12" customFormat="1" ht="38.25">
      <c r="A4510" s="119" t="s">
        <v>4335</v>
      </c>
      <c r="B4510" s="6" t="s">
        <v>4508</v>
      </c>
      <c r="C4510" s="131" t="s">
        <v>9674</v>
      </c>
      <c r="D4510" s="132" t="s">
        <v>4280</v>
      </c>
      <c r="E4510" s="8">
        <v>1</v>
      </c>
      <c r="F4510" s="170" t="s">
        <v>281</v>
      </c>
      <c r="G4510" s="9"/>
      <c r="H4510" s="8">
        <v>1</v>
      </c>
      <c r="I4510" s="8">
        <v>5</v>
      </c>
      <c r="J4510" s="174"/>
      <c r="K4510" s="19"/>
      <c r="L4510" s="188">
        <f>VLOOKUP('Tabela STJ'!$F$5:$F$5098,'R$ REAJUSTADO'!$W$2:$X$44,2,FALSE)</f>
        <v>910.98</v>
      </c>
      <c r="M4510" s="53">
        <f t="shared" si="209"/>
        <v>910.98</v>
      </c>
      <c r="N4510" s="52">
        <f>G4510*'R$ REAJUSTADO'!$AA$13</f>
        <v>0</v>
      </c>
      <c r="O4510" s="11">
        <f>(J4510*'R$ REAJUSTADO'!$E$16)</f>
        <v>0</v>
      </c>
      <c r="P4510" s="205">
        <f t="shared" si="210"/>
        <v>910.98</v>
      </c>
      <c r="Q4510" s="201" t="s">
        <v>5172</v>
      </c>
    </row>
    <row r="4511" spans="1:17" s="12" customFormat="1" ht="38.25">
      <c r="A4511" s="119" t="s">
        <v>4335</v>
      </c>
      <c r="B4511" s="6" t="s">
        <v>4508</v>
      </c>
      <c r="C4511" s="131" t="s">
        <v>9675</v>
      </c>
      <c r="D4511" s="132" t="s">
        <v>4281</v>
      </c>
      <c r="E4511" s="8">
        <v>1</v>
      </c>
      <c r="F4511" s="166" t="s">
        <v>245</v>
      </c>
      <c r="G4511" s="9"/>
      <c r="H4511" s="8">
        <v>1</v>
      </c>
      <c r="I4511" s="8">
        <v>5</v>
      </c>
      <c r="J4511" s="174"/>
      <c r="K4511" s="19"/>
      <c r="L4511" s="188">
        <f>VLOOKUP('Tabela STJ'!$F$5:$F$5098,'R$ REAJUSTADO'!$W$2:$X$44,2,FALSE)</f>
        <v>550.12</v>
      </c>
      <c r="M4511" s="53">
        <f t="shared" si="209"/>
        <v>550.12</v>
      </c>
      <c r="N4511" s="52">
        <f>G4511*'R$ REAJUSTADO'!$AA$13</f>
        <v>0</v>
      </c>
      <c r="O4511" s="11">
        <f>(J4511*'R$ REAJUSTADO'!$E$16)</f>
        <v>0</v>
      </c>
      <c r="P4511" s="205">
        <f t="shared" si="210"/>
        <v>550.12</v>
      </c>
      <c r="Q4511" s="201" t="s">
        <v>5172</v>
      </c>
    </row>
    <row r="4512" spans="1:17" s="12" customFormat="1" ht="38.25">
      <c r="A4512" s="119" t="s">
        <v>4335</v>
      </c>
      <c r="B4512" s="6" t="s">
        <v>4508</v>
      </c>
      <c r="C4512" s="131" t="s">
        <v>9676</v>
      </c>
      <c r="D4512" s="132" t="s">
        <v>4286</v>
      </c>
      <c r="E4512" s="8">
        <v>1</v>
      </c>
      <c r="F4512" s="170" t="s">
        <v>293</v>
      </c>
      <c r="G4512" s="9"/>
      <c r="H4512" s="8">
        <v>1</v>
      </c>
      <c r="I4512" s="8">
        <v>5</v>
      </c>
      <c r="J4512" s="174"/>
      <c r="K4512" s="19"/>
      <c r="L4512" s="188">
        <f>VLOOKUP('Tabela STJ'!$F$5:$F$5098,'R$ REAJUSTADO'!$W$2:$X$44,2,FALSE)</f>
        <v>840.45</v>
      </c>
      <c r="M4512" s="53">
        <f t="shared" si="209"/>
        <v>840.45</v>
      </c>
      <c r="N4512" s="52">
        <f>G4512*'R$ REAJUSTADO'!$AA$13</f>
        <v>0</v>
      </c>
      <c r="O4512" s="11">
        <f>(J4512*'R$ REAJUSTADO'!$E$16)</f>
        <v>0</v>
      </c>
      <c r="P4512" s="205">
        <f t="shared" si="210"/>
        <v>840.45</v>
      </c>
      <c r="Q4512" s="201" t="s">
        <v>5172</v>
      </c>
    </row>
    <row r="4513" spans="1:17" s="12" customFormat="1" ht="38.25">
      <c r="A4513" s="119" t="s">
        <v>4335</v>
      </c>
      <c r="B4513" s="6" t="s">
        <v>4508</v>
      </c>
      <c r="C4513" s="131" t="s">
        <v>9677</v>
      </c>
      <c r="D4513" s="132" t="s">
        <v>3886</v>
      </c>
      <c r="E4513" s="8">
        <v>1</v>
      </c>
      <c r="F4513" s="166" t="s">
        <v>245</v>
      </c>
      <c r="G4513" s="9"/>
      <c r="H4513" s="8">
        <v>1</v>
      </c>
      <c r="I4513" s="8">
        <v>5</v>
      </c>
      <c r="J4513" s="174"/>
      <c r="K4513" s="19"/>
      <c r="L4513" s="188">
        <f>VLOOKUP('Tabela STJ'!$F$5:$F$5098,'R$ REAJUSTADO'!$W$2:$X$44,2,FALSE)</f>
        <v>550.12</v>
      </c>
      <c r="M4513" s="53">
        <f t="shared" ref="M4513:M4561" si="211">L4513*E4513</f>
        <v>550.12</v>
      </c>
      <c r="N4513" s="52">
        <f>G4513*'R$ REAJUSTADO'!$AA$13</f>
        <v>0</v>
      </c>
      <c r="O4513" s="11">
        <f>(J4513*'R$ REAJUSTADO'!$E$16)</f>
        <v>0</v>
      </c>
      <c r="P4513" s="205">
        <f t="shared" si="210"/>
        <v>550.12</v>
      </c>
      <c r="Q4513" s="201" t="s">
        <v>5172</v>
      </c>
    </row>
    <row r="4514" spans="1:17" s="12" customFormat="1" ht="38.25">
      <c r="A4514" s="119" t="s">
        <v>4335</v>
      </c>
      <c r="B4514" s="6" t="s">
        <v>4508</v>
      </c>
      <c r="C4514" s="131" t="s">
        <v>9678</v>
      </c>
      <c r="D4514" s="132" t="s">
        <v>3876</v>
      </c>
      <c r="E4514" s="8">
        <v>1</v>
      </c>
      <c r="F4514" s="166" t="s">
        <v>184</v>
      </c>
      <c r="G4514" s="9"/>
      <c r="H4514" s="8">
        <v>1</v>
      </c>
      <c r="I4514" s="8">
        <v>5</v>
      </c>
      <c r="J4514" s="174"/>
      <c r="K4514" s="19"/>
      <c r="L4514" s="188">
        <f>VLOOKUP('Tabela STJ'!$F$5:$F$5098,'R$ REAJUSTADO'!$W$2:$X$44,2,FALSE)</f>
        <v>611.24</v>
      </c>
      <c r="M4514" s="53">
        <f t="shared" si="211"/>
        <v>611.24</v>
      </c>
      <c r="N4514" s="52">
        <f>G4514*'R$ REAJUSTADO'!$AA$13</f>
        <v>0</v>
      </c>
      <c r="O4514" s="11">
        <f>(J4514*'R$ REAJUSTADO'!$E$16)</f>
        <v>0</v>
      </c>
      <c r="P4514" s="205">
        <f t="shared" si="210"/>
        <v>611.24</v>
      </c>
      <c r="Q4514" s="201" t="s">
        <v>5172</v>
      </c>
    </row>
    <row r="4515" spans="1:17" s="12" customFormat="1" ht="38.25">
      <c r="A4515" s="119" t="s">
        <v>4335</v>
      </c>
      <c r="B4515" s="6" t="s">
        <v>4508</v>
      </c>
      <c r="C4515" s="131" t="s">
        <v>9679</v>
      </c>
      <c r="D4515" s="132" t="s">
        <v>3888</v>
      </c>
      <c r="E4515" s="8">
        <v>1</v>
      </c>
      <c r="F4515" s="166" t="s">
        <v>293</v>
      </c>
      <c r="G4515" s="9"/>
      <c r="H4515" s="8">
        <v>1</v>
      </c>
      <c r="I4515" s="8">
        <v>5</v>
      </c>
      <c r="J4515" s="174"/>
      <c r="K4515" s="19"/>
      <c r="L4515" s="188">
        <f>VLOOKUP('Tabela STJ'!$F$5:$F$5098,'R$ REAJUSTADO'!$W$2:$X$44,2,FALSE)</f>
        <v>840.45</v>
      </c>
      <c r="M4515" s="53">
        <f t="shared" si="211"/>
        <v>840.45</v>
      </c>
      <c r="N4515" s="52">
        <f>G4515*'R$ REAJUSTADO'!$AA$13</f>
        <v>0</v>
      </c>
      <c r="O4515" s="11">
        <f>(J4515*'R$ REAJUSTADO'!$E$16)</f>
        <v>0</v>
      </c>
      <c r="P4515" s="205">
        <f t="shared" si="210"/>
        <v>840.45</v>
      </c>
      <c r="Q4515" s="201" t="s">
        <v>5172</v>
      </c>
    </row>
    <row r="4516" spans="1:17" s="12" customFormat="1" ht="38.25">
      <c r="A4516" s="119" t="s">
        <v>4335</v>
      </c>
      <c r="B4516" s="6" t="s">
        <v>4508</v>
      </c>
      <c r="C4516" s="131" t="s">
        <v>9680</v>
      </c>
      <c r="D4516" s="132" t="s">
        <v>4288</v>
      </c>
      <c r="E4516" s="8">
        <v>1</v>
      </c>
      <c r="F4516" s="166" t="s">
        <v>245</v>
      </c>
      <c r="G4516" s="9"/>
      <c r="H4516" s="8">
        <v>1</v>
      </c>
      <c r="I4516" s="8">
        <v>5</v>
      </c>
      <c r="J4516" s="174"/>
      <c r="K4516" s="19"/>
      <c r="L4516" s="188">
        <f>VLOOKUP('Tabela STJ'!$F$5:$F$5098,'R$ REAJUSTADO'!$W$2:$X$44,2,FALSE)</f>
        <v>550.12</v>
      </c>
      <c r="M4516" s="53">
        <f t="shared" si="211"/>
        <v>550.12</v>
      </c>
      <c r="N4516" s="52">
        <f>G4516*'R$ REAJUSTADO'!$AA$13</f>
        <v>0</v>
      </c>
      <c r="O4516" s="11">
        <f>(J4516*'R$ REAJUSTADO'!$E$16)</f>
        <v>0</v>
      </c>
      <c r="P4516" s="205">
        <f t="shared" si="210"/>
        <v>550.12</v>
      </c>
      <c r="Q4516" s="201" t="s">
        <v>5172</v>
      </c>
    </row>
    <row r="4517" spans="1:17" s="12" customFormat="1" ht="38.25">
      <c r="A4517" s="119" t="s">
        <v>4335</v>
      </c>
      <c r="B4517" s="6" t="s">
        <v>4508</v>
      </c>
      <c r="C4517" s="131" t="s">
        <v>9681</v>
      </c>
      <c r="D4517" s="132" t="s">
        <v>3873</v>
      </c>
      <c r="E4517" s="8">
        <v>1</v>
      </c>
      <c r="F4517" s="166" t="s">
        <v>201</v>
      </c>
      <c r="G4517" s="9"/>
      <c r="H4517" s="8">
        <v>1</v>
      </c>
      <c r="I4517" s="8">
        <v>3</v>
      </c>
      <c r="J4517" s="174"/>
      <c r="K4517" s="19"/>
      <c r="L4517" s="188">
        <f>VLOOKUP('Tabela STJ'!$F$5:$F$5098,'R$ REAJUSTADO'!$W$2:$X$44,2,FALSE)</f>
        <v>652.38</v>
      </c>
      <c r="M4517" s="53">
        <f t="shared" si="211"/>
        <v>652.38</v>
      </c>
      <c r="N4517" s="52">
        <f>G4517*'R$ REAJUSTADO'!$AA$13</f>
        <v>0</v>
      </c>
      <c r="O4517" s="11">
        <f>(J4517*'R$ REAJUSTADO'!$E$16)</f>
        <v>0</v>
      </c>
      <c r="P4517" s="205">
        <f t="shared" si="210"/>
        <v>652.38</v>
      </c>
      <c r="Q4517" s="201" t="s">
        <v>5172</v>
      </c>
    </row>
    <row r="4518" spans="1:17" s="12" customFormat="1" ht="38.25">
      <c r="A4518" s="119" t="s">
        <v>4335</v>
      </c>
      <c r="B4518" s="6" t="s">
        <v>4508</v>
      </c>
      <c r="C4518" s="131" t="s">
        <v>9682</v>
      </c>
      <c r="D4518" s="132" t="s">
        <v>3874</v>
      </c>
      <c r="E4518" s="8">
        <v>1</v>
      </c>
      <c r="F4518" s="166" t="s">
        <v>245</v>
      </c>
      <c r="G4518" s="9"/>
      <c r="H4518" s="8">
        <v>1</v>
      </c>
      <c r="I4518" s="8">
        <v>5</v>
      </c>
      <c r="J4518" s="174"/>
      <c r="K4518" s="19"/>
      <c r="L4518" s="188">
        <f>VLOOKUP('Tabela STJ'!$F$5:$F$5098,'R$ REAJUSTADO'!$W$2:$X$44,2,FALSE)</f>
        <v>550.12</v>
      </c>
      <c r="M4518" s="53">
        <f t="shared" si="211"/>
        <v>550.12</v>
      </c>
      <c r="N4518" s="52">
        <f>G4518*'R$ REAJUSTADO'!$AA$13</f>
        <v>0</v>
      </c>
      <c r="O4518" s="11">
        <f>(J4518*'R$ REAJUSTADO'!$E$16)</f>
        <v>0</v>
      </c>
      <c r="P4518" s="205">
        <f t="shared" si="210"/>
        <v>550.12</v>
      </c>
      <c r="Q4518" s="201" t="s">
        <v>5172</v>
      </c>
    </row>
    <row r="4519" spans="1:17" s="12" customFormat="1" ht="38.25">
      <c r="A4519" s="119" t="s">
        <v>4335</v>
      </c>
      <c r="B4519" s="6" t="s">
        <v>4508</v>
      </c>
      <c r="C4519" s="131" t="s">
        <v>9683</v>
      </c>
      <c r="D4519" s="132" t="s">
        <v>3875</v>
      </c>
      <c r="E4519" s="8">
        <v>1</v>
      </c>
      <c r="F4519" s="166" t="s">
        <v>293</v>
      </c>
      <c r="G4519" s="9"/>
      <c r="H4519" s="8">
        <v>1</v>
      </c>
      <c r="I4519" s="8">
        <v>3</v>
      </c>
      <c r="J4519" s="174"/>
      <c r="K4519" s="19"/>
      <c r="L4519" s="188">
        <f>VLOOKUP('Tabela STJ'!$F$5:$F$5098,'R$ REAJUSTADO'!$W$2:$X$44,2,FALSE)</f>
        <v>840.45</v>
      </c>
      <c r="M4519" s="53">
        <f t="shared" si="211"/>
        <v>840.45</v>
      </c>
      <c r="N4519" s="52">
        <f>G4519*'R$ REAJUSTADO'!$AA$13</f>
        <v>0</v>
      </c>
      <c r="O4519" s="11">
        <f>(J4519*'R$ REAJUSTADO'!$E$16)</f>
        <v>0</v>
      </c>
      <c r="P4519" s="205">
        <f t="shared" si="210"/>
        <v>840.45</v>
      </c>
      <c r="Q4519" s="201" t="s">
        <v>5172</v>
      </c>
    </row>
    <row r="4520" spans="1:17" s="12" customFormat="1" ht="38.25">
      <c r="A4520" s="119" t="s">
        <v>4335</v>
      </c>
      <c r="B4520" s="6" t="s">
        <v>4508</v>
      </c>
      <c r="C4520" s="131" t="s">
        <v>9684</v>
      </c>
      <c r="D4520" s="132" t="s">
        <v>4284</v>
      </c>
      <c r="E4520" s="8">
        <v>1</v>
      </c>
      <c r="F4520" s="170" t="s">
        <v>184</v>
      </c>
      <c r="G4520" s="9"/>
      <c r="H4520" s="8">
        <v>1</v>
      </c>
      <c r="I4520" s="8">
        <v>5</v>
      </c>
      <c r="J4520" s="174"/>
      <c r="K4520" s="19"/>
      <c r="L4520" s="188">
        <f>VLOOKUP('Tabela STJ'!$F$5:$F$5098,'R$ REAJUSTADO'!$W$2:$X$44,2,FALSE)</f>
        <v>611.24</v>
      </c>
      <c r="M4520" s="53">
        <f t="shared" si="211"/>
        <v>611.24</v>
      </c>
      <c r="N4520" s="52">
        <f>G4520*'R$ REAJUSTADO'!$AA$13</f>
        <v>0</v>
      </c>
      <c r="O4520" s="11">
        <f>(J4520*'R$ REAJUSTADO'!$E$16)</f>
        <v>0</v>
      </c>
      <c r="P4520" s="205">
        <f t="shared" si="210"/>
        <v>611.24</v>
      </c>
      <c r="Q4520" s="201" t="s">
        <v>5172</v>
      </c>
    </row>
    <row r="4521" spans="1:17" s="12" customFormat="1" ht="38.25">
      <c r="A4521" s="119" t="s">
        <v>4335</v>
      </c>
      <c r="B4521" s="6" t="s">
        <v>4508</v>
      </c>
      <c r="C4521" s="131" t="s">
        <v>9685</v>
      </c>
      <c r="D4521" s="132" t="s">
        <v>3882</v>
      </c>
      <c r="E4521" s="8">
        <v>1</v>
      </c>
      <c r="F4521" s="166" t="s">
        <v>245</v>
      </c>
      <c r="G4521" s="9"/>
      <c r="H4521" s="8">
        <v>1</v>
      </c>
      <c r="I4521" s="8">
        <v>3</v>
      </c>
      <c r="J4521" s="174"/>
      <c r="K4521" s="19"/>
      <c r="L4521" s="188">
        <f>VLOOKUP('Tabela STJ'!$F$5:$F$5098,'R$ REAJUSTADO'!$W$2:$X$44,2,FALSE)</f>
        <v>550.12</v>
      </c>
      <c r="M4521" s="53">
        <f t="shared" si="211"/>
        <v>550.12</v>
      </c>
      <c r="N4521" s="52">
        <f>G4521*'R$ REAJUSTADO'!$AA$13</f>
        <v>0</v>
      </c>
      <c r="O4521" s="11">
        <f>(J4521*'R$ REAJUSTADO'!$E$16)</f>
        <v>0</v>
      </c>
      <c r="P4521" s="205">
        <f t="shared" si="210"/>
        <v>550.12</v>
      </c>
      <c r="Q4521" s="201" t="s">
        <v>5172</v>
      </c>
    </row>
    <row r="4522" spans="1:17" s="12" customFormat="1" ht="38.25">
      <c r="A4522" s="119" t="s">
        <v>4335</v>
      </c>
      <c r="B4522" s="6" t="s">
        <v>4508</v>
      </c>
      <c r="C4522" s="131" t="s">
        <v>9686</v>
      </c>
      <c r="D4522" s="132" t="s">
        <v>3883</v>
      </c>
      <c r="E4522" s="8">
        <v>1</v>
      </c>
      <c r="F4522" s="166" t="s">
        <v>184</v>
      </c>
      <c r="G4522" s="9"/>
      <c r="H4522" s="8">
        <v>1</v>
      </c>
      <c r="I4522" s="8">
        <v>5</v>
      </c>
      <c r="J4522" s="174"/>
      <c r="K4522" s="19"/>
      <c r="L4522" s="188">
        <f>VLOOKUP('Tabela STJ'!$F$5:$F$5098,'R$ REAJUSTADO'!$W$2:$X$44,2,FALSE)</f>
        <v>611.24</v>
      </c>
      <c r="M4522" s="53">
        <f t="shared" si="211"/>
        <v>611.24</v>
      </c>
      <c r="N4522" s="52">
        <f>G4522*'R$ REAJUSTADO'!$AA$13</f>
        <v>0</v>
      </c>
      <c r="O4522" s="11">
        <f>(J4522*'R$ REAJUSTADO'!$E$16)</f>
        <v>0</v>
      </c>
      <c r="P4522" s="205">
        <f t="shared" si="210"/>
        <v>611.24</v>
      </c>
      <c r="Q4522" s="201" t="s">
        <v>5172</v>
      </c>
    </row>
    <row r="4523" spans="1:17" s="12" customFormat="1" ht="38.25">
      <c r="A4523" s="119" t="s">
        <v>4335</v>
      </c>
      <c r="B4523" s="6" t="s">
        <v>4508</v>
      </c>
      <c r="C4523" s="131" t="s">
        <v>9687</v>
      </c>
      <c r="D4523" s="132" t="s">
        <v>3884</v>
      </c>
      <c r="E4523" s="8">
        <v>1</v>
      </c>
      <c r="F4523" s="166" t="s">
        <v>194</v>
      </c>
      <c r="G4523" s="9"/>
      <c r="H4523" s="8">
        <v>1</v>
      </c>
      <c r="I4523" s="8">
        <v>5</v>
      </c>
      <c r="J4523" s="174"/>
      <c r="K4523" s="19"/>
      <c r="L4523" s="188">
        <f>VLOOKUP('Tabela STJ'!$F$5:$F$5098,'R$ REAJUSTADO'!$W$2:$X$44,2,FALSE)</f>
        <v>782.85</v>
      </c>
      <c r="M4523" s="53">
        <f t="shared" si="211"/>
        <v>782.85</v>
      </c>
      <c r="N4523" s="52">
        <f>G4523*'R$ REAJUSTADO'!$AA$13</f>
        <v>0</v>
      </c>
      <c r="O4523" s="11">
        <f>(J4523*'R$ REAJUSTADO'!$E$16)</f>
        <v>0</v>
      </c>
      <c r="P4523" s="205">
        <f t="shared" si="210"/>
        <v>782.85</v>
      </c>
      <c r="Q4523" s="201" t="s">
        <v>5172</v>
      </c>
    </row>
    <row r="4524" spans="1:17" s="12" customFormat="1" ht="38.25">
      <c r="A4524" s="119" t="s">
        <v>4335</v>
      </c>
      <c r="B4524" s="6" t="s">
        <v>4508</v>
      </c>
      <c r="C4524" s="131" t="s">
        <v>9688</v>
      </c>
      <c r="D4524" s="132" t="s">
        <v>3877</v>
      </c>
      <c r="E4524" s="8">
        <v>1</v>
      </c>
      <c r="F4524" s="166" t="s">
        <v>184</v>
      </c>
      <c r="G4524" s="9"/>
      <c r="H4524" s="8">
        <v>1</v>
      </c>
      <c r="I4524" s="8">
        <v>5</v>
      </c>
      <c r="J4524" s="174"/>
      <c r="K4524" s="19"/>
      <c r="L4524" s="188">
        <f>VLOOKUP('Tabela STJ'!$F$5:$F$5098,'R$ REAJUSTADO'!$W$2:$X$44,2,FALSE)</f>
        <v>611.24</v>
      </c>
      <c r="M4524" s="53">
        <f t="shared" si="211"/>
        <v>611.24</v>
      </c>
      <c r="N4524" s="52">
        <f>G4524*'R$ REAJUSTADO'!$AA$13</f>
        <v>0</v>
      </c>
      <c r="O4524" s="11">
        <f>(J4524*'R$ REAJUSTADO'!$E$16)</f>
        <v>0</v>
      </c>
      <c r="P4524" s="205">
        <f t="shared" si="210"/>
        <v>611.24</v>
      </c>
      <c r="Q4524" s="201" t="s">
        <v>5172</v>
      </c>
    </row>
    <row r="4525" spans="1:17" s="12" customFormat="1" ht="38.25">
      <c r="A4525" s="119" t="s">
        <v>4335</v>
      </c>
      <c r="B4525" s="6" t="s">
        <v>4508</v>
      </c>
      <c r="C4525" s="131" t="s">
        <v>9689</v>
      </c>
      <c r="D4525" s="132" t="s">
        <v>3878</v>
      </c>
      <c r="E4525" s="8">
        <v>1</v>
      </c>
      <c r="F4525" s="166" t="s">
        <v>293</v>
      </c>
      <c r="G4525" s="9"/>
      <c r="H4525" s="8">
        <v>1</v>
      </c>
      <c r="I4525" s="8">
        <v>5</v>
      </c>
      <c r="J4525" s="174"/>
      <c r="K4525" s="19"/>
      <c r="L4525" s="188">
        <f>VLOOKUP('Tabela STJ'!$F$5:$F$5098,'R$ REAJUSTADO'!$W$2:$X$44,2,FALSE)</f>
        <v>840.45</v>
      </c>
      <c r="M4525" s="53">
        <f t="shared" si="211"/>
        <v>840.45</v>
      </c>
      <c r="N4525" s="52">
        <f>G4525*'R$ REAJUSTADO'!$AA$13</f>
        <v>0</v>
      </c>
      <c r="O4525" s="11">
        <f>(J4525*'R$ REAJUSTADO'!$E$16)</f>
        <v>0</v>
      </c>
      <c r="P4525" s="205">
        <f t="shared" si="210"/>
        <v>840.45</v>
      </c>
      <c r="Q4525" s="201" t="s">
        <v>5172</v>
      </c>
    </row>
    <row r="4526" spans="1:17" s="12" customFormat="1" ht="38.25">
      <c r="A4526" s="119" t="s">
        <v>4335</v>
      </c>
      <c r="B4526" s="6" t="s">
        <v>4508</v>
      </c>
      <c r="C4526" s="131" t="s">
        <v>9690</v>
      </c>
      <c r="D4526" s="132" t="s">
        <v>3880</v>
      </c>
      <c r="E4526" s="8">
        <v>1</v>
      </c>
      <c r="F4526" s="166" t="s">
        <v>184</v>
      </c>
      <c r="G4526" s="9"/>
      <c r="H4526" s="8">
        <v>1</v>
      </c>
      <c r="I4526" s="8">
        <v>5</v>
      </c>
      <c r="J4526" s="174"/>
      <c r="K4526" s="19"/>
      <c r="L4526" s="188">
        <f>VLOOKUP('Tabela STJ'!$F$5:$F$5098,'R$ REAJUSTADO'!$W$2:$X$44,2,FALSE)</f>
        <v>611.24</v>
      </c>
      <c r="M4526" s="53">
        <f t="shared" si="211"/>
        <v>611.24</v>
      </c>
      <c r="N4526" s="52">
        <f>G4526*'R$ REAJUSTADO'!$AA$13</f>
        <v>0</v>
      </c>
      <c r="O4526" s="11">
        <f>(J4526*'R$ REAJUSTADO'!$E$16)</f>
        <v>0</v>
      </c>
      <c r="P4526" s="205">
        <f t="shared" si="210"/>
        <v>611.24</v>
      </c>
      <c r="Q4526" s="201" t="s">
        <v>5172</v>
      </c>
    </row>
    <row r="4527" spans="1:17" s="12" customFormat="1" ht="38.25">
      <c r="A4527" s="119" t="s">
        <v>4335</v>
      </c>
      <c r="B4527" s="6" t="s">
        <v>4508</v>
      </c>
      <c r="C4527" s="131" t="s">
        <v>9691</v>
      </c>
      <c r="D4527" s="132" t="s">
        <v>3879</v>
      </c>
      <c r="E4527" s="8">
        <v>1</v>
      </c>
      <c r="F4527" s="166" t="s">
        <v>245</v>
      </c>
      <c r="G4527" s="9"/>
      <c r="H4527" s="8">
        <v>1</v>
      </c>
      <c r="I4527" s="8">
        <v>5</v>
      </c>
      <c r="J4527" s="174"/>
      <c r="K4527" s="19"/>
      <c r="L4527" s="188">
        <f>VLOOKUP('Tabela STJ'!$F$5:$F$5098,'R$ REAJUSTADO'!$W$2:$X$44,2,FALSE)</f>
        <v>550.12</v>
      </c>
      <c r="M4527" s="53">
        <f t="shared" si="211"/>
        <v>550.12</v>
      </c>
      <c r="N4527" s="52">
        <f>G4527*'R$ REAJUSTADO'!$AA$13</f>
        <v>0</v>
      </c>
      <c r="O4527" s="11">
        <f>(J4527*'R$ REAJUSTADO'!$E$16)</f>
        <v>0</v>
      </c>
      <c r="P4527" s="205">
        <f t="shared" si="210"/>
        <v>550.12</v>
      </c>
      <c r="Q4527" s="201" t="s">
        <v>5172</v>
      </c>
    </row>
    <row r="4528" spans="1:17" s="12" customFormat="1" ht="38.25">
      <c r="A4528" s="119" t="s">
        <v>4335</v>
      </c>
      <c r="B4528" s="6" t="s">
        <v>4508</v>
      </c>
      <c r="C4528" s="131" t="s">
        <v>9692</v>
      </c>
      <c r="D4528" s="132" t="s">
        <v>3910</v>
      </c>
      <c r="E4528" s="8">
        <v>1</v>
      </c>
      <c r="F4528" s="166" t="s">
        <v>3</v>
      </c>
      <c r="G4528" s="9"/>
      <c r="H4528" s="8"/>
      <c r="I4528" s="8">
        <v>2</v>
      </c>
      <c r="J4528" s="174"/>
      <c r="K4528" s="19"/>
      <c r="L4528" s="188">
        <f>VLOOKUP('Tabela STJ'!$F$5:$F$5098,'R$ REAJUSTADO'!$W$2:$X$44,2,FALSE)</f>
        <v>222.16</v>
      </c>
      <c r="M4528" s="53">
        <f t="shared" si="211"/>
        <v>222.16</v>
      </c>
      <c r="N4528" s="52">
        <f>G4528*'R$ REAJUSTADO'!$AA$13</f>
        <v>0</v>
      </c>
      <c r="O4528" s="11">
        <f>(J4528*'R$ REAJUSTADO'!$E$16)</f>
        <v>0</v>
      </c>
      <c r="P4528" s="205">
        <f t="shared" si="210"/>
        <v>222.16</v>
      </c>
      <c r="Q4528" s="201" t="s">
        <v>5172</v>
      </c>
    </row>
    <row r="4529" spans="1:17" s="12" customFormat="1" ht="38.25">
      <c r="A4529" s="119" t="s">
        <v>4335</v>
      </c>
      <c r="B4529" s="6" t="s">
        <v>4508</v>
      </c>
      <c r="C4529" s="131" t="s">
        <v>9693</v>
      </c>
      <c r="D4529" s="132" t="s">
        <v>3892</v>
      </c>
      <c r="E4529" s="8">
        <v>1</v>
      </c>
      <c r="F4529" s="166" t="s">
        <v>48</v>
      </c>
      <c r="G4529" s="9"/>
      <c r="H4529" s="8">
        <v>1</v>
      </c>
      <c r="I4529" s="8">
        <v>2</v>
      </c>
      <c r="J4529" s="174"/>
      <c r="K4529" s="19"/>
      <c r="L4529" s="188">
        <f>VLOOKUP('Tabela STJ'!$F$5:$F$5098,'R$ REAJUSTADO'!$W$2:$X$44,2,FALSE)</f>
        <v>359.69</v>
      </c>
      <c r="M4529" s="53">
        <f t="shared" si="211"/>
        <v>359.69</v>
      </c>
      <c r="N4529" s="52">
        <f>G4529*'R$ REAJUSTADO'!$AA$13</f>
        <v>0</v>
      </c>
      <c r="O4529" s="11">
        <f>(J4529*'R$ REAJUSTADO'!$E$16)</f>
        <v>0</v>
      </c>
      <c r="P4529" s="205">
        <f t="shared" si="210"/>
        <v>359.69</v>
      </c>
      <c r="Q4529" s="201" t="s">
        <v>5172</v>
      </c>
    </row>
    <row r="4530" spans="1:17" s="12" customFormat="1" ht="38.25">
      <c r="A4530" s="119" t="s">
        <v>4335</v>
      </c>
      <c r="B4530" s="6" t="s">
        <v>4508</v>
      </c>
      <c r="C4530" s="131" t="s">
        <v>9694</v>
      </c>
      <c r="D4530" s="132" t="s">
        <v>3835</v>
      </c>
      <c r="E4530" s="8">
        <v>1</v>
      </c>
      <c r="F4530" s="166" t="s">
        <v>48</v>
      </c>
      <c r="G4530" s="9"/>
      <c r="H4530" s="8">
        <v>1</v>
      </c>
      <c r="I4530" s="8">
        <v>3</v>
      </c>
      <c r="J4530" s="174"/>
      <c r="K4530" s="19"/>
      <c r="L4530" s="188">
        <f>VLOOKUP('Tabela STJ'!$F$5:$F$5098,'R$ REAJUSTADO'!$W$2:$X$44,2,FALSE)</f>
        <v>359.69</v>
      </c>
      <c r="M4530" s="53">
        <f t="shared" si="211"/>
        <v>359.69</v>
      </c>
      <c r="N4530" s="52">
        <f>G4530*'R$ REAJUSTADO'!$AA$13</f>
        <v>0</v>
      </c>
      <c r="O4530" s="11">
        <f>(J4530*'R$ REAJUSTADO'!$E$16)</f>
        <v>0</v>
      </c>
      <c r="P4530" s="205">
        <f t="shared" si="210"/>
        <v>359.69</v>
      </c>
      <c r="Q4530" s="201" t="s">
        <v>5172</v>
      </c>
    </row>
    <row r="4531" spans="1:17" s="12" customFormat="1" ht="38.25">
      <c r="A4531" s="119" t="s">
        <v>4335</v>
      </c>
      <c r="B4531" s="6" t="s">
        <v>4508</v>
      </c>
      <c r="C4531" s="131" t="s">
        <v>9695</v>
      </c>
      <c r="D4531" s="132" t="s">
        <v>3889</v>
      </c>
      <c r="E4531" s="8">
        <v>1</v>
      </c>
      <c r="F4531" s="166" t="s">
        <v>48</v>
      </c>
      <c r="G4531" s="9"/>
      <c r="H4531" s="8">
        <v>1</v>
      </c>
      <c r="I4531" s="8">
        <v>3</v>
      </c>
      <c r="J4531" s="174"/>
      <c r="K4531" s="19"/>
      <c r="L4531" s="188">
        <f>VLOOKUP('Tabela STJ'!$F$5:$F$5098,'R$ REAJUSTADO'!$W$2:$X$44,2,FALSE)</f>
        <v>359.69</v>
      </c>
      <c r="M4531" s="53">
        <f t="shared" si="211"/>
        <v>359.69</v>
      </c>
      <c r="N4531" s="52">
        <f>G4531*'R$ REAJUSTADO'!$AA$13</f>
        <v>0</v>
      </c>
      <c r="O4531" s="11">
        <f>(J4531*'R$ REAJUSTADO'!$E$16)</f>
        <v>0</v>
      </c>
      <c r="P4531" s="205">
        <f t="shared" si="210"/>
        <v>359.69</v>
      </c>
      <c r="Q4531" s="201" t="s">
        <v>5172</v>
      </c>
    </row>
    <row r="4532" spans="1:17" s="12" customFormat="1" ht="38.25">
      <c r="A4532" s="119" t="s">
        <v>4335</v>
      </c>
      <c r="B4532" s="6" t="s">
        <v>4508</v>
      </c>
      <c r="C4532" s="131" t="s">
        <v>9696</v>
      </c>
      <c r="D4532" s="132" t="s">
        <v>3834</v>
      </c>
      <c r="E4532" s="8">
        <v>1</v>
      </c>
      <c r="F4532" s="166" t="s">
        <v>149</v>
      </c>
      <c r="G4532" s="9"/>
      <c r="H4532" s="8">
        <v>1</v>
      </c>
      <c r="I4532" s="8">
        <v>3</v>
      </c>
      <c r="J4532" s="174"/>
      <c r="K4532" s="19"/>
      <c r="L4532" s="188">
        <f>VLOOKUP('Tabela STJ'!$F$5:$F$5098,'R$ REAJUSTADO'!$W$2:$X$44,2,FALSE)</f>
        <v>389.07</v>
      </c>
      <c r="M4532" s="53">
        <f t="shared" si="211"/>
        <v>389.07</v>
      </c>
      <c r="N4532" s="52">
        <f>G4532*'R$ REAJUSTADO'!$AA$13</f>
        <v>0</v>
      </c>
      <c r="O4532" s="11">
        <f>(J4532*'R$ REAJUSTADO'!$E$16)</f>
        <v>0</v>
      </c>
      <c r="P4532" s="205">
        <f t="shared" si="210"/>
        <v>389.07</v>
      </c>
      <c r="Q4532" s="201" t="s">
        <v>5172</v>
      </c>
    </row>
    <row r="4533" spans="1:17" s="12" customFormat="1" ht="38.25">
      <c r="A4533" s="119" t="s">
        <v>4335</v>
      </c>
      <c r="B4533" s="6" t="s">
        <v>4508</v>
      </c>
      <c r="C4533" s="131" t="s">
        <v>9697</v>
      </c>
      <c r="D4533" s="132" t="s">
        <v>3897</v>
      </c>
      <c r="E4533" s="8">
        <v>1</v>
      </c>
      <c r="F4533" s="166" t="s">
        <v>48</v>
      </c>
      <c r="G4533" s="9"/>
      <c r="H4533" s="8">
        <v>1</v>
      </c>
      <c r="I4533" s="8">
        <v>5</v>
      </c>
      <c r="J4533" s="174"/>
      <c r="K4533" s="19"/>
      <c r="L4533" s="188">
        <f>VLOOKUP('Tabela STJ'!$F$5:$F$5098,'R$ REAJUSTADO'!$W$2:$X$44,2,FALSE)</f>
        <v>359.69</v>
      </c>
      <c r="M4533" s="53">
        <f t="shared" si="211"/>
        <v>359.69</v>
      </c>
      <c r="N4533" s="52">
        <f>G4533*'R$ REAJUSTADO'!$AA$13</f>
        <v>0</v>
      </c>
      <c r="O4533" s="11">
        <f>(J4533*'R$ REAJUSTADO'!$E$16)</f>
        <v>0</v>
      </c>
      <c r="P4533" s="205">
        <f t="shared" si="210"/>
        <v>359.69</v>
      </c>
      <c r="Q4533" s="201" t="s">
        <v>5172</v>
      </c>
    </row>
    <row r="4534" spans="1:17" s="12" customFormat="1" ht="38.25">
      <c r="A4534" s="119" t="s">
        <v>4335</v>
      </c>
      <c r="B4534" s="6" t="s">
        <v>4508</v>
      </c>
      <c r="C4534" s="131" t="s">
        <v>9698</v>
      </c>
      <c r="D4534" s="132" t="s">
        <v>3900</v>
      </c>
      <c r="E4534" s="8">
        <v>1</v>
      </c>
      <c r="F4534" s="166" t="s">
        <v>69</v>
      </c>
      <c r="G4534" s="9"/>
      <c r="H4534" s="8"/>
      <c r="I4534" s="8">
        <v>3</v>
      </c>
      <c r="J4534" s="174"/>
      <c r="K4534" s="19"/>
      <c r="L4534" s="188">
        <f>VLOOKUP('Tabela STJ'!$F$5:$F$5098,'R$ REAJUSTADO'!$W$2:$X$44,2,FALSE)</f>
        <v>179.84</v>
      </c>
      <c r="M4534" s="53">
        <f t="shared" si="211"/>
        <v>179.84</v>
      </c>
      <c r="N4534" s="52">
        <f>G4534*'R$ REAJUSTADO'!$AA$13</f>
        <v>0</v>
      </c>
      <c r="O4534" s="11">
        <f>(J4534*'R$ REAJUSTADO'!$E$16)</f>
        <v>0</v>
      </c>
      <c r="P4534" s="205">
        <f t="shared" si="210"/>
        <v>179.84</v>
      </c>
      <c r="Q4534" s="201" t="s">
        <v>5172</v>
      </c>
    </row>
    <row r="4535" spans="1:17" s="12" customFormat="1" ht="38.25">
      <c r="A4535" s="119" t="s">
        <v>4335</v>
      </c>
      <c r="B4535" s="6" t="s">
        <v>4508</v>
      </c>
      <c r="C4535" s="131" t="s">
        <v>9699</v>
      </c>
      <c r="D4535" s="132" t="s">
        <v>3891</v>
      </c>
      <c r="E4535" s="8">
        <v>1</v>
      </c>
      <c r="F4535" s="166" t="s">
        <v>184</v>
      </c>
      <c r="G4535" s="9"/>
      <c r="H4535" s="8">
        <v>1</v>
      </c>
      <c r="I4535" s="8">
        <v>3</v>
      </c>
      <c r="J4535" s="174"/>
      <c r="K4535" s="19"/>
      <c r="L4535" s="188">
        <f>VLOOKUP('Tabela STJ'!$F$5:$F$5098,'R$ REAJUSTADO'!$W$2:$X$44,2,FALSE)</f>
        <v>611.24</v>
      </c>
      <c r="M4535" s="53">
        <f t="shared" si="211"/>
        <v>611.24</v>
      </c>
      <c r="N4535" s="52">
        <f>G4535*'R$ REAJUSTADO'!$AA$13</f>
        <v>0</v>
      </c>
      <c r="O4535" s="11">
        <f>(J4535*'R$ REAJUSTADO'!$E$16)</f>
        <v>0</v>
      </c>
      <c r="P4535" s="205">
        <f t="shared" si="210"/>
        <v>611.24</v>
      </c>
      <c r="Q4535" s="201" t="s">
        <v>5172</v>
      </c>
    </row>
    <row r="4536" spans="1:17" s="12" customFormat="1" ht="38.25">
      <c r="A4536" s="119" t="s">
        <v>4335</v>
      </c>
      <c r="B4536" s="6" t="s">
        <v>4508</v>
      </c>
      <c r="C4536" s="131" t="s">
        <v>9700</v>
      </c>
      <c r="D4536" s="132" t="s">
        <v>3902</v>
      </c>
      <c r="E4536" s="8">
        <v>1</v>
      </c>
      <c r="F4536" s="166" t="s">
        <v>149</v>
      </c>
      <c r="G4536" s="9"/>
      <c r="H4536" s="8">
        <v>1</v>
      </c>
      <c r="I4536" s="8">
        <v>5</v>
      </c>
      <c r="J4536" s="174"/>
      <c r="K4536" s="19"/>
      <c r="L4536" s="188">
        <f>VLOOKUP('Tabela STJ'!$F$5:$F$5098,'R$ REAJUSTADO'!$W$2:$X$44,2,FALSE)</f>
        <v>389.07</v>
      </c>
      <c r="M4536" s="53">
        <f t="shared" si="211"/>
        <v>389.07</v>
      </c>
      <c r="N4536" s="52">
        <f>G4536*'R$ REAJUSTADO'!$AA$13</f>
        <v>0</v>
      </c>
      <c r="O4536" s="11">
        <f>(J4536*'R$ REAJUSTADO'!$E$16)</f>
        <v>0</v>
      </c>
      <c r="P4536" s="205">
        <f t="shared" si="210"/>
        <v>389.07</v>
      </c>
      <c r="Q4536" s="201" t="s">
        <v>5172</v>
      </c>
    </row>
    <row r="4537" spans="1:17" s="12" customFormat="1" ht="38.25">
      <c r="A4537" s="119" t="s">
        <v>4335</v>
      </c>
      <c r="B4537" s="6" t="s">
        <v>4508</v>
      </c>
      <c r="C4537" s="131" t="s">
        <v>9701</v>
      </c>
      <c r="D4537" s="132" t="s">
        <v>3901</v>
      </c>
      <c r="E4537" s="8">
        <v>1</v>
      </c>
      <c r="F4537" s="166" t="s">
        <v>245</v>
      </c>
      <c r="G4537" s="9"/>
      <c r="H4537" s="8">
        <v>1</v>
      </c>
      <c r="I4537" s="8">
        <v>5</v>
      </c>
      <c r="J4537" s="174"/>
      <c r="K4537" s="19"/>
      <c r="L4537" s="188">
        <f>VLOOKUP('Tabela STJ'!$F$5:$F$5098,'R$ REAJUSTADO'!$W$2:$X$44,2,FALSE)</f>
        <v>550.12</v>
      </c>
      <c r="M4537" s="53">
        <f t="shared" si="211"/>
        <v>550.12</v>
      </c>
      <c r="N4537" s="52">
        <f>G4537*'R$ REAJUSTADO'!$AA$13</f>
        <v>0</v>
      </c>
      <c r="O4537" s="11">
        <f>(J4537*'R$ REAJUSTADO'!$E$16)</f>
        <v>0</v>
      </c>
      <c r="P4537" s="205">
        <f t="shared" si="210"/>
        <v>550.12</v>
      </c>
      <c r="Q4537" s="201" t="s">
        <v>5172</v>
      </c>
    </row>
    <row r="4538" spans="1:17" s="12" customFormat="1" ht="38.25">
      <c r="A4538" s="119" t="s">
        <v>4335</v>
      </c>
      <c r="B4538" s="6" t="s">
        <v>4508</v>
      </c>
      <c r="C4538" s="131" t="s">
        <v>9702</v>
      </c>
      <c r="D4538" s="132" t="s">
        <v>3903</v>
      </c>
      <c r="E4538" s="8">
        <v>1</v>
      </c>
      <c r="F4538" s="166" t="s">
        <v>5</v>
      </c>
      <c r="G4538" s="9"/>
      <c r="H4538" s="8">
        <v>1</v>
      </c>
      <c r="I4538" s="8">
        <v>5</v>
      </c>
      <c r="J4538" s="174"/>
      <c r="K4538" s="19"/>
      <c r="L4538" s="188">
        <f>VLOOKUP('Tabela STJ'!$F$5:$F$5098,'R$ REAJUSTADO'!$W$2:$X$44,2,FALSE)</f>
        <v>508.98</v>
      </c>
      <c r="M4538" s="53">
        <f t="shared" si="211"/>
        <v>508.98</v>
      </c>
      <c r="N4538" s="52">
        <f>G4538*'R$ REAJUSTADO'!$AA$13</f>
        <v>0</v>
      </c>
      <c r="O4538" s="11">
        <f>(J4538*'R$ REAJUSTADO'!$E$16)</f>
        <v>0</v>
      </c>
      <c r="P4538" s="205">
        <f t="shared" si="210"/>
        <v>508.98</v>
      </c>
      <c r="Q4538" s="201" t="s">
        <v>5172</v>
      </c>
    </row>
    <row r="4539" spans="1:17" s="12" customFormat="1" ht="38.25">
      <c r="A4539" s="119" t="s">
        <v>4335</v>
      </c>
      <c r="B4539" s="6" t="s">
        <v>4508</v>
      </c>
      <c r="C4539" s="131" t="s">
        <v>9703</v>
      </c>
      <c r="D4539" s="132" t="s">
        <v>3909</v>
      </c>
      <c r="E4539" s="8">
        <v>1</v>
      </c>
      <c r="F4539" s="166" t="s">
        <v>293</v>
      </c>
      <c r="G4539" s="9"/>
      <c r="H4539" s="8">
        <v>2</v>
      </c>
      <c r="I4539" s="8">
        <v>7</v>
      </c>
      <c r="J4539" s="174"/>
      <c r="K4539" s="19"/>
      <c r="L4539" s="188">
        <f>VLOOKUP('Tabela STJ'!$F$5:$F$5098,'R$ REAJUSTADO'!$W$2:$X$44,2,FALSE)</f>
        <v>840.45</v>
      </c>
      <c r="M4539" s="53">
        <f t="shared" si="211"/>
        <v>840.45</v>
      </c>
      <c r="N4539" s="52">
        <f>G4539*'R$ REAJUSTADO'!$AA$13</f>
        <v>0</v>
      </c>
      <c r="O4539" s="11">
        <f>(J4539*'R$ REAJUSTADO'!$E$16)</f>
        <v>0</v>
      </c>
      <c r="P4539" s="205">
        <f t="shared" si="210"/>
        <v>840.45</v>
      </c>
      <c r="Q4539" s="201" t="s">
        <v>5172</v>
      </c>
    </row>
    <row r="4540" spans="1:17" s="12" customFormat="1" ht="38.25">
      <c r="A4540" s="119" t="s">
        <v>4335</v>
      </c>
      <c r="B4540" s="6" t="s">
        <v>4508</v>
      </c>
      <c r="C4540" s="131" t="s">
        <v>9704</v>
      </c>
      <c r="D4540" s="132" t="s">
        <v>3893</v>
      </c>
      <c r="E4540" s="8">
        <v>1</v>
      </c>
      <c r="F4540" s="166" t="s">
        <v>293</v>
      </c>
      <c r="G4540" s="9"/>
      <c r="H4540" s="8">
        <v>2</v>
      </c>
      <c r="I4540" s="8">
        <v>5</v>
      </c>
      <c r="J4540" s="174"/>
      <c r="K4540" s="19"/>
      <c r="L4540" s="188">
        <f>VLOOKUP('Tabela STJ'!$F$5:$F$5098,'R$ REAJUSTADO'!$W$2:$X$44,2,FALSE)</f>
        <v>840.45</v>
      </c>
      <c r="M4540" s="53">
        <f t="shared" si="211"/>
        <v>840.45</v>
      </c>
      <c r="N4540" s="52">
        <f>G4540*'R$ REAJUSTADO'!$AA$13</f>
        <v>0</v>
      </c>
      <c r="O4540" s="11">
        <f>(J4540*'R$ REAJUSTADO'!$E$16)</f>
        <v>0</v>
      </c>
      <c r="P4540" s="205">
        <f t="shared" si="210"/>
        <v>840.45</v>
      </c>
      <c r="Q4540" s="201" t="s">
        <v>5172</v>
      </c>
    </row>
    <row r="4541" spans="1:17" s="12" customFormat="1" ht="38.25">
      <c r="A4541" s="119" t="s">
        <v>4335</v>
      </c>
      <c r="B4541" s="6" t="s">
        <v>4508</v>
      </c>
      <c r="C4541" s="131" t="s">
        <v>9705</v>
      </c>
      <c r="D4541" s="132" t="s">
        <v>3894</v>
      </c>
      <c r="E4541" s="8">
        <v>1</v>
      </c>
      <c r="F4541" s="166" t="s">
        <v>293</v>
      </c>
      <c r="G4541" s="9"/>
      <c r="H4541" s="8">
        <v>2</v>
      </c>
      <c r="I4541" s="8">
        <v>5</v>
      </c>
      <c r="J4541" s="174"/>
      <c r="K4541" s="19"/>
      <c r="L4541" s="188">
        <f>VLOOKUP('Tabela STJ'!$F$5:$F$5098,'R$ REAJUSTADO'!$W$2:$X$44,2,FALSE)</f>
        <v>840.45</v>
      </c>
      <c r="M4541" s="53">
        <f t="shared" si="211"/>
        <v>840.45</v>
      </c>
      <c r="N4541" s="52">
        <f>G4541*'R$ REAJUSTADO'!$AA$13</f>
        <v>0</v>
      </c>
      <c r="O4541" s="11">
        <f>(J4541*'R$ REAJUSTADO'!$E$16)</f>
        <v>0</v>
      </c>
      <c r="P4541" s="205">
        <f t="shared" si="210"/>
        <v>840.45</v>
      </c>
      <c r="Q4541" s="201" t="s">
        <v>5172</v>
      </c>
    </row>
    <row r="4542" spans="1:17" s="12" customFormat="1" ht="38.25">
      <c r="A4542" s="119" t="s">
        <v>4335</v>
      </c>
      <c r="B4542" s="6" t="s">
        <v>4508</v>
      </c>
      <c r="C4542" s="131" t="s">
        <v>9706</v>
      </c>
      <c r="D4542" s="132" t="s">
        <v>3911</v>
      </c>
      <c r="E4542" s="8">
        <v>1</v>
      </c>
      <c r="F4542" s="166" t="s">
        <v>69</v>
      </c>
      <c r="G4542" s="9"/>
      <c r="H4542" s="8"/>
      <c r="I4542" s="8">
        <v>0</v>
      </c>
      <c r="J4542" s="174"/>
      <c r="K4542" s="19"/>
      <c r="L4542" s="188">
        <f>VLOOKUP('Tabela STJ'!$F$5:$F$5098,'R$ REAJUSTADO'!$W$2:$X$44,2,FALSE)</f>
        <v>179.84</v>
      </c>
      <c r="M4542" s="53">
        <f t="shared" si="211"/>
        <v>179.84</v>
      </c>
      <c r="N4542" s="52">
        <f>G4542*'R$ REAJUSTADO'!$AA$13</f>
        <v>0</v>
      </c>
      <c r="O4542" s="11">
        <f>(J4542*'R$ REAJUSTADO'!$E$16)</f>
        <v>0</v>
      </c>
      <c r="P4542" s="205">
        <f t="shared" si="210"/>
        <v>179.84</v>
      </c>
      <c r="Q4542" s="201" t="s">
        <v>5172</v>
      </c>
    </row>
    <row r="4543" spans="1:17" s="12" customFormat="1" ht="38.25">
      <c r="A4543" s="119" t="s">
        <v>4335</v>
      </c>
      <c r="B4543" s="6" t="s">
        <v>4508</v>
      </c>
      <c r="C4543" s="131" t="s">
        <v>9707</v>
      </c>
      <c r="D4543" s="132" t="s">
        <v>3912</v>
      </c>
      <c r="E4543" s="8">
        <v>1</v>
      </c>
      <c r="F4543" s="166" t="s">
        <v>201</v>
      </c>
      <c r="G4543" s="9"/>
      <c r="H4543" s="8">
        <v>1</v>
      </c>
      <c r="I4543" s="8">
        <v>5</v>
      </c>
      <c r="J4543" s="174"/>
      <c r="K4543" s="19"/>
      <c r="L4543" s="188">
        <f>VLOOKUP('Tabela STJ'!$F$5:$F$5098,'R$ REAJUSTADO'!$W$2:$X$44,2,FALSE)</f>
        <v>652.38</v>
      </c>
      <c r="M4543" s="53">
        <f t="shared" si="211"/>
        <v>652.38</v>
      </c>
      <c r="N4543" s="52">
        <f>G4543*'R$ REAJUSTADO'!$AA$13</f>
        <v>0</v>
      </c>
      <c r="O4543" s="11">
        <f>(J4543*'R$ REAJUSTADO'!$E$16)</f>
        <v>0</v>
      </c>
      <c r="P4543" s="205">
        <f t="shared" si="210"/>
        <v>652.38</v>
      </c>
      <c r="Q4543" s="201" t="s">
        <v>5172</v>
      </c>
    </row>
    <row r="4544" spans="1:17" s="12" customFormat="1" ht="38.25">
      <c r="A4544" s="119" t="s">
        <v>4335</v>
      </c>
      <c r="B4544" s="6" t="s">
        <v>4508</v>
      </c>
      <c r="C4544" s="131" t="s">
        <v>9708</v>
      </c>
      <c r="D4544" s="132" t="s">
        <v>3914</v>
      </c>
      <c r="E4544" s="8">
        <v>1</v>
      </c>
      <c r="F4544" s="166" t="s">
        <v>7</v>
      </c>
      <c r="G4544" s="9"/>
      <c r="H4544" s="8">
        <v>1</v>
      </c>
      <c r="I4544" s="8">
        <v>5</v>
      </c>
      <c r="J4544" s="174"/>
      <c r="K4544" s="19"/>
      <c r="L4544" s="188">
        <f>VLOOKUP('Tabela STJ'!$F$5:$F$5098,'R$ REAJUSTADO'!$W$2:$X$44,2,FALSE)</f>
        <v>1010.89</v>
      </c>
      <c r="M4544" s="53">
        <f t="shared" si="211"/>
        <v>1010.89</v>
      </c>
      <c r="N4544" s="52">
        <f>G4544*'R$ REAJUSTADO'!$AA$13</f>
        <v>0</v>
      </c>
      <c r="O4544" s="11">
        <f>(J4544*'R$ REAJUSTADO'!$E$16)</f>
        <v>0</v>
      </c>
      <c r="P4544" s="205">
        <f t="shared" si="210"/>
        <v>1010.89</v>
      </c>
      <c r="Q4544" s="201" t="s">
        <v>5172</v>
      </c>
    </row>
    <row r="4545" spans="1:17" s="12" customFormat="1" ht="38.25">
      <c r="A4545" s="119" t="s">
        <v>4335</v>
      </c>
      <c r="B4545" s="6" t="s">
        <v>4508</v>
      </c>
      <c r="C4545" s="131" t="s">
        <v>9709</v>
      </c>
      <c r="D4545" s="132" t="s">
        <v>3915</v>
      </c>
      <c r="E4545" s="8">
        <v>1</v>
      </c>
      <c r="F4545" s="166" t="s">
        <v>7</v>
      </c>
      <c r="G4545" s="9"/>
      <c r="H4545" s="8">
        <v>1</v>
      </c>
      <c r="I4545" s="8">
        <v>3</v>
      </c>
      <c r="J4545" s="174"/>
      <c r="K4545" s="19"/>
      <c r="L4545" s="188">
        <f>VLOOKUP('Tabela STJ'!$F$5:$F$5098,'R$ REAJUSTADO'!$W$2:$X$44,2,FALSE)</f>
        <v>1010.89</v>
      </c>
      <c r="M4545" s="53">
        <f t="shared" si="211"/>
        <v>1010.89</v>
      </c>
      <c r="N4545" s="52">
        <f>G4545*'R$ REAJUSTADO'!$AA$13</f>
        <v>0</v>
      </c>
      <c r="O4545" s="11">
        <f>(J4545*'R$ REAJUSTADO'!$E$16)</f>
        <v>0</v>
      </c>
      <c r="P4545" s="205">
        <f t="shared" si="210"/>
        <v>1010.89</v>
      </c>
      <c r="Q4545" s="201" t="s">
        <v>5172</v>
      </c>
    </row>
    <row r="4546" spans="1:17" s="12" customFormat="1" ht="38.25">
      <c r="A4546" s="119" t="s">
        <v>4335</v>
      </c>
      <c r="B4546" s="6" t="s">
        <v>4508</v>
      </c>
      <c r="C4546" s="131" t="s">
        <v>9710</v>
      </c>
      <c r="D4546" s="132" t="s">
        <v>3916</v>
      </c>
      <c r="E4546" s="8">
        <v>1</v>
      </c>
      <c r="F4546" s="166" t="s">
        <v>281</v>
      </c>
      <c r="G4546" s="9"/>
      <c r="H4546" s="8">
        <v>1</v>
      </c>
      <c r="I4546" s="8">
        <v>5</v>
      </c>
      <c r="J4546" s="174"/>
      <c r="K4546" s="19"/>
      <c r="L4546" s="188">
        <f>VLOOKUP('Tabela STJ'!$F$5:$F$5098,'R$ REAJUSTADO'!$W$2:$X$44,2,FALSE)</f>
        <v>910.98</v>
      </c>
      <c r="M4546" s="53">
        <f t="shared" si="211"/>
        <v>910.98</v>
      </c>
      <c r="N4546" s="52">
        <f>G4546*'R$ REAJUSTADO'!$AA$13</f>
        <v>0</v>
      </c>
      <c r="O4546" s="11">
        <f>(J4546*'R$ REAJUSTADO'!$E$16)</f>
        <v>0</v>
      </c>
      <c r="P4546" s="205">
        <f t="shared" si="210"/>
        <v>910.98</v>
      </c>
      <c r="Q4546" s="201" t="s">
        <v>5172</v>
      </c>
    </row>
    <row r="4547" spans="1:17" s="12" customFormat="1" ht="38.25">
      <c r="A4547" s="119" t="s">
        <v>4335</v>
      </c>
      <c r="B4547" s="6" t="s">
        <v>4508</v>
      </c>
      <c r="C4547" s="131" t="s">
        <v>9711</v>
      </c>
      <c r="D4547" s="132" t="s">
        <v>3917</v>
      </c>
      <c r="E4547" s="8">
        <v>1</v>
      </c>
      <c r="F4547" s="166" t="s">
        <v>194</v>
      </c>
      <c r="G4547" s="9"/>
      <c r="H4547" s="8">
        <v>1</v>
      </c>
      <c r="I4547" s="8">
        <v>3</v>
      </c>
      <c r="J4547" s="174"/>
      <c r="K4547" s="19"/>
      <c r="L4547" s="188">
        <f>VLOOKUP('Tabela STJ'!$F$5:$F$5098,'R$ REAJUSTADO'!$W$2:$X$44,2,FALSE)</f>
        <v>782.85</v>
      </c>
      <c r="M4547" s="53">
        <f t="shared" si="211"/>
        <v>782.85</v>
      </c>
      <c r="N4547" s="52">
        <f>G4547*'R$ REAJUSTADO'!$AA$13</f>
        <v>0</v>
      </c>
      <c r="O4547" s="11">
        <f>(J4547*'R$ REAJUSTADO'!$E$16)</f>
        <v>0</v>
      </c>
      <c r="P4547" s="205">
        <f t="shared" si="210"/>
        <v>782.85</v>
      </c>
      <c r="Q4547" s="201" t="s">
        <v>5172</v>
      </c>
    </row>
    <row r="4548" spans="1:17" s="12" customFormat="1" ht="38.25">
      <c r="A4548" s="119" t="s">
        <v>4335</v>
      </c>
      <c r="B4548" s="6" t="s">
        <v>4508</v>
      </c>
      <c r="C4548" s="131" t="s">
        <v>9712</v>
      </c>
      <c r="D4548" s="132" t="s">
        <v>3918</v>
      </c>
      <c r="E4548" s="8">
        <v>1</v>
      </c>
      <c r="F4548" s="166" t="s">
        <v>194</v>
      </c>
      <c r="G4548" s="9"/>
      <c r="H4548" s="8">
        <v>1</v>
      </c>
      <c r="I4548" s="8">
        <v>5</v>
      </c>
      <c r="J4548" s="174"/>
      <c r="K4548" s="19"/>
      <c r="L4548" s="188">
        <f>VLOOKUP('Tabela STJ'!$F$5:$F$5098,'R$ REAJUSTADO'!$W$2:$X$44,2,FALSE)</f>
        <v>782.85</v>
      </c>
      <c r="M4548" s="53">
        <f t="shared" si="211"/>
        <v>782.85</v>
      </c>
      <c r="N4548" s="52">
        <f>G4548*'R$ REAJUSTADO'!$AA$13</f>
        <v>0</v>
      </c>
      <c r="O4548" s="11">
        <f>(J4548*'R$ REAJUSTADO'!$E$16)</f>
        <v>0</v>
      </c>
      <c r="P4548" s="205">
        <f t="shared" si="210"/>
        <v>782.85</v>
      </c>
      <c r="Q4548" s="201" t="s">
        <v>5172</v>
      </c>
    </row>
    <row r="4549" spans="1:17" s="12" customFormat="1" ht="38.25">
      <c r="A4549" s="119" t="s">
        <v>4335</v>
      </c>
      <c r="B4549" s="6" t="s">
        <v>4508</v>
      </c>
      <c r="C4549" s="131" t="s">
        <v>9713</v>
      </c>
      <c r="D4549" s="132" t="s">
        <v>4279</v>
      </c>
      <c r="E4549" s="8">
        <v>1</v>
      </c>
      <c r="F4549" s="166" t="s">
        <v>293</v>
      </c>
      <c r="G4549" s="9"/>
      <c r="H4549" s="8">
        <v>1</v>
      </c>
      <c r="I4549" s="8">
        <v>5</v>
      </c>
      <c r="J4549" s="184"/>
      <c r="K4549" s="19"/>
      <c r="L4549" s="188">
        <f>VLOOKUP('Tabela STJ'!$F$5:$F$5098,'R$ REAJUSTADO'!$W$2:$X$44,2,FALSE)</f>
        <v>840.45</v>
      </c>
      <c r="M4549" s="53">
        <f t="shared" si="211"/>
        <v>840.45</v>
      </c>
      <c r="N4549" s="52">
        <f>G4549*'R$ REAJUSTADO'!$AA$13</f>
        <v>0</v>
      </c>
      <c r="O4549" s="11">
        <f>(J4549*'R$ REAJUSTADO'!$E$16)</f>
        <v>0</v>
      </c>
      <c r="P4549" s="205">
        <f t="shared" si="210"/>
        <v>840.45</v>
      </c>
      <c r="Q4549" s="201" t="s">
        <v>5172</v>
      </c>
    </row>
    <row r="4550" spans="1:17" s="12" customFormat="1" ht="38.25">
      <c r="A4550" s="119" t="s">
        <v>4335</v>
      </c>
      <c r="B4550" s="6" t="s">
        <v>4508</v>
      </c>
      <c r="C4550" s="131" t="s">
        <v>9714</v>
      </c>
      <c r="D4550" s="132" t="s">
        <v>3904</v>
      </c>
      <c r="E4550" s="8">
        <v>1</v>
      </c>
      <c r="F4550" s="166" t="s">
        <v>293</v>
      </c>
      <c r="G4550" s="9"/>
      <c r="H4550" s="8">
        <v>1</v>
      </c>
      <c r="I4550" s="8">
        <v>4</v>
      </c>
      <c r="J4550" s="174"/>
      <c r="K4550" s="19"/>
      <c r="L4550" s="188">
        <f>VLOOKUP('Tabela STJ'!$F$5:$F$5098,'R$ REAJUSTADO'!$W$2:$X$44,2,FALSE)</f>
        <v>840.45</v>
      </c>
      <c r="M4550" s="53">
        <f t="shared" si="211"/>
        <v>840.45</v>
      </c>
      <c r="N4550" s="52">
        <f>G4550*'R$ REAJUSTADO'!$AA$13</f>
        <v>0</v>
      </c>
      <c r="O4550" s="11">
        <f>(J4550*'R$ REAJUSTADO'!$E$16)</f>
        <v>0</v>
      </c>
      <c r="P4550" s="205">
        <f t="shared" si="210"/>
        <v>840.45</v>
      </c>
      <c r="Q4550" s="201" t="s">
        <v>5172</v>
      </c>
    </row>
    <row r="4551" spans="1:17" s="12" customFormat="1" ht="38.25">
      <c r="A4551" s="119" t="s">
        <v>4335</v>
      </c>
      <c r="B4551" s="6" t="s">
        <v>4508</v>
      </c>
      <c r="C4551" s="131" t="s">
        <v>9715</v>
      </c>
      <c r="D4551" s="132" t="s">
        <v>3905</v>
      </c>
      <c r="E4551" s="8">
        <v>1</v>
      </c>
      <c r="F4551" s="166" t="s">
        <v>5</v>
      </c>
      <c r="G4551" s="9"/>
      <c r="H4551" s="8">
        <v>1</v>
      </c>
      <c r="I4551" s="8">
        <v>5</v>
      </c>
      <c r="J4551" s="174"/>
      <c r="K4551" s="19"/>
      <c r="L4551" s="188">
        <f>VLOOKUP('Tabela STJ'!$F$5:$F$5098,'R$ REAJUSTADO'!$W$2:$X$44,2,FALSE)</f>
        <v>508.98</v>
      </c>
      <c r="M4551" s="53">
        <f t="shared" si="211"/>
        <v>508.98</v>
      </c>
      <c r="N4551" s="52">
        <f>G4551*'R$ REAJUSTADO'!$AA$13</f>
        <v>0</v>
      </c>
      <c r="O4551" s="11">
        <f>(J4551*'R$ REAJUSTADO'!$E$16)</f>
        <v>0</v>
      </c>
      <c r="P4551" s="205">
        <f t="shared" si="210"/>
        <v>508.98</v>
      </c>
      <c r="Q4551" s="201" t="s">
        <v>5172</v>
      </c>
    </row>
    <row r="4552" spans="1:17" s="12" customFormat="1" ht="38.25">
      <c r="A4552" s="119" t="s">
        <v>4335</v>
      </c>
      <c r="B4552" s="6" t="s">
        <v>4508</v>
      </c>
      <c r="C4552" s="131" t="s">
        <v>9716</v>
      </c>
      <c r="D4552" s="132" t="s">
        <v>3906</v>
      </c>
      <c r="E4552" s="8">
        <v>1</v>
      </c>
      <c r="F4552" s="166" t="s">
        <v>5</v>
      </c>
      <c r="G4552" s="9"/>
      <c r="H4552" s="8">
        <v>1</v>
      </c>
      <c r="I4552" s="8">
        <v>5</v>
      </c>
      <c r="J4552" s="174"/>
      <c r="K4552" s="19"/>
      <c r="L4552" s="188">
        <f>VLOOKUP('Tabela STJ'!$F$5:$F$5098,'R$ REAJUSTADO'!$W$2:$X$44,2,FALSE)</f>
        <v>508.98</v>
      </c>
      <c r="M4552" s="53">
        <f t="shared" si="211"/>
        <v>508.98</v>
      </c>
      <c r="N4552" s="52">
        <f>G4552*'R$ REAJUSTADO'!$AA$13</f>
        <v>0</v>
      </c>
      <c r="O4552" s="11">
        <f>(J4552*'R$ REAJUSTADO'!$E$16)</f>
        <v>0</v>
      </c>
      <c r="P4552" s="205">
        <f t="shared" si="210"/>
        <v>508.98</v>
      </c>
      <c r="Q4552" s="201" t="s">
        <v>5172</v>
      </c>
    </row>
    <row r="4553" spans="1:17" s="12" customFormat="1" ht="38.25">
      <c r="A4553" s="119" t="s">
        <v>4335</v>
      </c>
      <c r="B4553" s="6" t="s">
        <v>4508</v>
      </c>
      <c r="C4553" s="131" t="s">
        <v>9717</v>
      </c>
      <c r="D4553" s="132" t="s">
        <v>3907</v>
      </c>
      <c r="E4553" s="8">
        <v>1</v>
      </c>
      <c r="F4553" s="166" t="s">
        <v>201</v>
      </c>
      <c r="G4553" s="9"/>
      <c r="H4553" s="8">
        <v>1</v>
      </c>
      <c r="I4553" s="8">
        <v>5</v>
      </c>
      <c r="J4553" s="174"/>
      <c r="K4553" s="19"/>
      <c r="L4553" s="188">
        <f>VLOOKUP('Tabela STJ'!$F$5:$F$5098,'R$ REAJUSTADO'!$W$2:$X$44,2,FALSE)</f>
        <v>652.38</v>
      </c>
      <c r="M4553" s="53">
        <f t="shared" si="211"/>
        <v>652.38</v>
      </c>
      <c r="N4553" s="52">
        <f>G4553*'R$ REAJUSTADO'!$AA$13</f>
        <v>0</v>
      </c>
      <c r="O4553" s="11">
        <f>(J4553*'R$ REAJUSTADO'!$E$16)</f>
        <v>0</v>
      </c>
      <c r="P4553" s="205">
        <f t="shared" si="210"/>
        <v>652.38</v>
      </c>
      <c r="Q4553" s="201" t="s">
        <v>5172</v>
      </c>
    </row>
    <row r="4554" spans="1:17" s="12" customFormat="1" ht="38.25">
      <c r="A4554" s="119" t="s">
        <v>4335</v>
      </c>
      <c r="B4554" s="6" t="s">
        <v>4508</v>
      </c>
      <c r="C4554" s="131" t="s">
        <v>9718</v>
      </c>
      <c r="D4554" s="132" t="s">
        <v>3898</v>
      </c>
      <c r="E4554" s="8">
        <v>1</v>
      </c>
      <c r="F4554" s="166" t="s">
        <v>184</v>
      </c>
      <c r="G4554" s="9"/>
      <c r="H4554" s="8">
        <v>1</v>
      </c>
      <c r="I4554" s="8">
        <v>5</v>
      </c>
      <c r="J4554" s="174"/>
      <c r="K4554" s="19"/>
      <c r="L4554" s="188">
        <f>VLOOKUP('Tabela STJ'!$F$5:$F$5098,'R$ REAJUSTADO'!$W$2:$X$44,2,FALSE)</f>
        <v>611.24</v>
      </c>
      <c r="M4554" s="53">
        <f t="shared" si="211"/>
        <v>611.24</v>
      </c>
      <c r="N4554" s="52">
        <f>G4554*'R$ REAJUSTADO'!$AA$13</f>
        <v>0</v>
      </c>
      <c r="O4554" s="11">
        <f>(J4554*'R$ REAJUSTADO'!$E$16)</f>
        <v>0</v>
      </c>
      <c r="P4554" s="205">
        <f t="shared" si="210"/>
        <v>611.24</v>
      </c>
      <c r="Q4554" s="201" t="s">
        <v>5172</v>
      </c>
    </row>
    <row r="4555" spans="1:17" s="12" customFormat="1" ht="38.25">
      <c r="A4555" s="119" t="s">
        <v>4335</v>
      </c>
      <c r="B4555" s="6" t="s">
        <v>4508</v>
      </c>
      <c r="C4555" s="131" t="s">
        <v>9719</v>
      </c>
      <c r="D4555" s="132" t="s">
        <v>3856</v>
      </c>
      <c r="E4555" s="8">
        <v>1</v>
      </c>
      <c r="F4555" s="166" t="s">
        <v>69</v>
      </c>
      <c r="G4555" s="9"/>
      <c r="H4555" s="8"/>
      <c r="I4555" s="8">
        <v>3</v>
      </c>
      <c r="J4555" s="174"/>
      <c r="K4555" s="19"/>
      <c r="L4555" s="188">
        <f>VLOOKUP('Tabela STJ'!$F$5:$F$5098,'R$ REAJUSTADO'!$W$2:$X$44,2,FALSE)</f>
        <v>179.84</v>
      </c>
      <c r="M4555" s="53">
        <f t="shared" si="211"/>
        <v>179.84</v>
      </c>
      <c r="N4555" s="52">
        <f>G4555*'R$ REAJUSTADO'!$AA$13</f>
        <v>0</v>
      </c>
      <c r="O4555" s="11">
        <f>(J4555*'R$ REAJUSTADO'!$E$16)</f>
        <v>0</v>
      </c>
      <c r="P4555" s="205">
        <f t="shared" si="210"/>
        <v>179.84</v>
      </c>
      <c r="Q4555" s="201" t="s">
        <v>5172</v>
      </c>
    </row>
    <row r="4556" spans="1:17" s="12" customFormat="1" ht="38.25">
      <c r="A4556" s="119" t="s">
        <v>4335</v>
      </c>
      <c r="B4556" s="6" t="s">
        <v>4508</v>
      </c>
      <c r="C4556" s="131" t="s">
        <v>9720</v>
      </c>
      <c r="D4556" s="132" t="s">
        <v>3895</v>
      </c>
      <c r="E4556" s="8">
        <v>1</v>
      </c>
      <c r="F4556" s="166" t="s">
        <v>238</v>
      </c>
      <c r="G4556" s="9"/>
      <c r="H4556" s="8"/>
      <c r="I4556" s="8">
        <v>4</v>
      </c>
      <c r="J4556" s="174"/>
      <c r="K4556" s="19"/>
      <c r="L4556" s="188">
        <f>VLOOKUP('Tabela STJ'!$F$5:$F$5098,'R$ REAJUSTADO'!$W$2:$X$44,2,FALSE)</f>
        <v>575.97</v>
      </c>
      <c r="M4556" s="53">
        <f t="shared" si="211"/>
        <v>575.97</v>
      </c>
      <c r="N4556" s="52">
        <f>G4556*'R$ REAJUSTADO'!$AA$13</f>
        <v>0</v>
      </c>
      <c r="O4556" s="11">
        <f>(J4556*'R$ REAJUSTADO'!$E$16)</f>
        <v>0</v>
      </c>
      <c r="P4556" s="205">
        <f t="shared" si="210"/>
        <v>575.97</v>
      </c>
      <c r="Q4556" s="201" t="s">
        <v>5172</v>
      </c>
    </row>
    <row r="4557" spans="1:17" s="12" customFormat="1" ht="38.25">
      <c r="A4557" s="119" t="s">
        <v>4335</v>
      </c>
      <c r="B4557" s="6" t="s">
        <v>4508</v>
      </c>
      <c r="C4557" s="131" t="s">
        <v>9721</v>
      </c>
      <c r="D4557" s="132" t="s">
        <v>3913</v>
      </c>
      <c r="E4557" s="8">
        <v>1</v>
      </c>
      <c r="F4557" s="166" t="s">
        <v>47</v>
      </c>
      <c r="G4557" s="9"/>
      <c r="H4557" s="8"/>
      <c r="I4557" s="8">
        <v>3</v>
      </c>
      <c r="J4557" s="174"/>
      <c r="K4557" s="19"/>
      <c r="L4557" s="188">
        <f>VLOOKUP('Tabela STJ'!$F$5:$F$5098,'R$ REAJUSTADO'!$W$2:$X$44,2,FALSE)</f>
        <v>239.8</v>
      </c>
      <c r="M4557" s="53">
        <f t="shared" si="211"/>
        <v>239.8</v>
      </c>
      <c r="N4557" s="52">
        <f>G4557*'R$ REAJUSTADO'!$AA$13</f>
        <v>0</v>
      </c>
      <c r="O4557" s="11">
        <f>(J4557*'R$ REAJUSTADO'!$E$16)</f>
        <v>0</v>
      </c>
      <c r="P4557" s="205">
        <f t="shared" si="210"/>
        <v>239.8</v>
      </c>
      <c r="Q4557" s="201" t="s">
        <v>5172</v>
      </c>
    </row>
    <row r="4558" spans="1:17" s="12" customFormat="1" ht="38.25">
      <c r="A4558" s="119" t="s">
        <v>4335</v>
      </c>
      <c r="B4558" s="6" t="s">
        <v>4508</v>
      </c>
      <c r="C4558" s="131" t="s">
        <v>9722</v>
      </c>
      <c r="D4558" s="132" t="s">
        <v>3908</v>
      </c>
      <c r="E4558" s="8">
        <v>1</v>
      </c>
      <c r="F4558" s="166" t="s">
        <v>2</v>
      </c>
      <c r="G4558" s="9"/>
      <c r="H4558" s="8"/>
      <c r="I4558" s="8">
        <v>3</v>
      </c>
      <c r="J4558" s="174"/>
      <c r="K4558" s="19"/>
      <c r="L4558" s="188">
        <f>VLOOKUP('Tabela STJ'!$F$5:$F$5098,'R$ REAJUSTADO'!$W$2:$X$44,2,FALSE)</f>
        <v>150.44999999999999</v>
      </c>
      <c r="M4558" s="53">
        <f t="shared" si="211"/>
        <v>150.44999999999999</v>
      </c>
      <c r="N4558" s="52">
        <f>G4558*'R$ REAJUSTADO'!$AA$13</f>
        <v>0</v>
      </c>
      <c r="O4558" s="11">
        <f>(J4558*'R$ REAJUSTADO'!$E$16)</f>
        <v>0</v>
      </c>
      <c r="P4558" s="205">
        <f t="shared" ref="P4558:P4561" si="212">SUM(M4558:O4558)</f>
        <v>150.44999999999999</v>
      </c>
      <c r="Q4558" s="201" t="s">
        <v>5172</v>
      </c>
    </row>
    <row r="4559" spans="1:17" s="12" customFormat="1" ht="38.25">
      <c r="A4559" s="119" t="s">
        <v>4335</v>
      </c>
      <c r="B4559" s="6" t="s">
        <v>4508</v>
      </c>
      <c r="C4559" s="131" t="s">
        <v>9723</v>
      </c>
      <c r="D4559" s="132" t="s">
        <v>3899</v>
      </c>
      <c r="E4559" s="8">
        <v>1</v>
      </c>
      <c r="F4559" s="166" t="s">
        <v>2</v>
      </c>
      <c r="G4559" s="9"/>
      <c r="H4559" s="8"/>
      <c r="I4559" s="8">
        <v>0</v>
      </c>
      <c r="J4559" s="174"/>
      <c r="K4559" s="19"/>
      <c r="L4559" s="188">
        <f>VLOOKUP('Tabela STJ'!$F$5:$F$5098,'R$ REAJUSTADO'!$W$2:$X$44,2,FALSE)</f>
        <v>150.44999999999999</v>
      </c>
      <c r="M4559" s="53">
        <f t="shared" si="211"/>
        <v>150.44999999999999</v>
      </c>
      <c r="N4559" s="52">
        <f>G4559*'R$ REAJUSTADO'!$AA$13</f>
        <v>0</v>
      </c>
      <c r="O4559" s="11">
        <f>(J4559*'R$ REAJUSTADO'!$E$16)</f>
        <v>0</v>
      </c>
      <c r="P4559" s="205">
        <f t="shared" si="212"/>
        <v>150.44999999999999</v>
      </c>
      <c r="Q4559" s="201" t="s">
        <v>5172</v>
      </c>
    </row>
    <row r="4560" spans="1:17" s="12" customFormat="1" ht="38.25">
      <c r="A4560" s="119" t="s">
        <v>4335</v>
      </c>
      <c r="B4560" s="6" t="s">
        <v>4508</v>
      </c>
      <c r="C4560" s="131" t="s">
        <v>9724</v>
      </c>
      <c r="D4560" s="132" t="s">
        <v>3896</v>
      </c>
      <c r="E4560" s="8">
        <v>1</v>
      </c>
      <c r="F4560" s="166" t="s">
        <v>30</v>
      </c>
      <c r="G4560" s="9"/>
      <c r="H4560" s="8"/>
      <c r="I4560" s="8">
        <v>0</v>
      </c>
      <c r="J4560" s="174"/>
      <c r="K4560" s="19"/>
      <c r="L4560" s="188">
        <f>VLOOKUP('Tabela STJ'!$F$5:$F$5098,'R$ REAJUSTADO'!$W$2:$X$44,2,FALSE)</f>
        <v>131.65</v>
      </c>
      <c r="M4560" s="53">
        <f t="shared" si="211"/>
        <v>131.65</v>
      </c>
      <c r="N4560" s="52">
        <f>G4560*'R$ REAJUSTADO'!$AA$13</f>
        <v>0</v>
      </c>
      <c r="O4560" s="11">
        <f>(J4560*'R$ REAJUSTADO'!$E$16)</f>
        <v>0</v>
      </c>
      <c r="P4560" s="205">
        <f t="shared" si="212"/>
        <v>131.65</v>
      </c>
      <c r="Q4560" s="201" t="s">
        <v>5172</v>
      </c>
    </row>
    <row r="4561" spans="1:17" s="12" customFormat="1" ht="38.25">
      <c r="A4561" s="119" t="s">
        <v>4335</v>
      </c>
      <c r="B4561" s="6" t="s">
        <v>4508</v>
      </c>
      <c r="C4561" s="131" t="s">
        <v>9725</v>
      </c>
      <c r="D4561" s="132" t="s">
        <v>3890</v>
      </c>
      <c r="E4561" s="8">
        <v>1</v>
      </c>
      <c r="F4561" s="166" t="s">
        <v>48</v>
      </c>
      <c r="G4561" s="9"/>
      <c r="H4561" s="8">
        <v>1</v>
      </c>
      <c r="I4561" s="8">
        <v>3</v>
      </c>
      <c r="J4561" s="174"/>
      <c r="K4561" s="19"/>
      <c r="L4561" s="188">
        <f>VLOOKUP('Tabela STJ'!$F$5:$F$5098,'R$ REAJUSTADO'!$W$2:$X$44,2,FALSE)</f>
        <v>359.69</v>
      </c>
      <c r="M4561" s="53">
        <f t="shared" si="211"/>
        <v>359.69</v>
      </c>
      <c r="N4561" s="52">
        <f>G4561*'R$ REAJUSTADO'!$AA$13</f>
        <v>0</v>
      </c>
      <c r="O4561" s="11">
        <f>(J4561*'R$ REAJUSTADO'!$E$16)</f>
        <v>0</v>
      </c>
      <c r="P4561" s="205">
        <f t="shared" si="212"/>
        <v>359.69</v>
      </c>
      <c r="Q4561" s="201" t="s">
        <v>5172</v>
      </c>
    </row>
    <row r="4562" spans="1:17" ht="15">
      <c r="A4562" s="274"/>
      <c r="B4562" s="275"/>
      <c r="C4562" s="140"/>
      <c r="D4562" s="271" t="s">
        <v>4874</v>
      </c>
      <c r="E4562" s="271"/>
      <c r="F4562" s="271"/>
      <c r="G4562" s="271"/>
      <c r="H4562" s="271"/>
      <c r="I4562" s="271"/>
      <c r="J4562" s="271"/>
      <c r="K4562" s="271"/>
      <c r="L4562" s="271"/>
      <c r="M4562" s="271"/>
      <c r="N4562" s="271"/>
      <c r="O4562" s="271"/>
      <c r="P4562" s="271"/>
      <c r="Q4562" s="271"/>
    </row>
    <row r="4563" spans="1:17" ht="15">
      <c r="A4563" s="274"/>
      <c r="B4563" s="275"/>
      <c r="C4563" s="140"/>
      <c r="D4563" s="271" t="s">
        <v>4858</v>
      </c>
      <c r="E4563" s="271"/>
      <c r="F4563" s="271"/>
      <c r="G4563" s="271"/>
      <c r="H4563" s="271"/>
      <c r="I4563" s="271"/>
      <c r="J4563" s="271"/>
      <c r="K4563" s="271"/>
      <c r="L4563" s="271"/>
      <c r="M4563" s="271"/>
      <c r="N4563" s="271"/>
      <c r="O4563" s="271"/>
      <c r="P4563" s="271"/>
      <c r="Q4563" s="271"/>
    </row>
    <row r="4564" spans="1:17" ht="15">
      <c r="A4564" s="274"/>
      <c r="B4564" s="275"/>
      <c r="C4564" s="140"/>
      <c r="D4564" s="271" t="s">
        <v>4875</v>
      </c>
      <c r="E4564" s="271"/>
      <c r="F4564" s="271"/>
      <c r="G4564" s="271"/>
      <c r="H4564" s="271"/>
      <c r="I4564" s="271"/>
      <c r="J4564" s="271"/>
      <c r="K4564" s="271"/>
      <c r="L4564" s="271"/>
      <c r="M4564" s="271"/>
      <c r="N4564" s="271"/>
      <c r="O4564" s="271"/>
      <c r="P4564" s="271"/>
      <c r="Q4564" s="271"/>
    </row>
    <row r="4565" spans="1:17">
      <c r="A4565" s="274"/>
      <c r="B4565" s="275"/>
      <c r="C4565" s="140"/>
      <c r="D4565" s="143" t="s">
        <v>4876</v>
      </c>
      <c r="E4565" s="33"/>
      <c r="F4565" s="172"/>
      <c r="G4565" s="34"/>
      <c r="H4565" s="33"/>
      <c r="I4565" s="33"/>
      <c r="J4565" s="183"/>
      <c r="K4565" s="35"/>
      <c r="L4565" s="194"/>
      <c r="M4565" s="57"/>
      <c r="N4565" s="60"/>
      <c r="O4565" s="36"/>
      <c r="P4565" s="207"/>
      <c r="Q4565" s="204"/>
    </row>
    <row r="4566" spans="1:17" ht="15">
      <c r="A4566" s="274"/>
      <c r="B4566" s="275"/>
      <c r="C4566" s="140"/>
      <c r="D4566" s="271" t="s">
        <v>4877</v>
      </c>
      <c r="E4566" s="271"/>
      <c r="F4566" s="271"/>
      <c r="G4566" s="271"/>
      <c r="H4566" s="271"/>
      <c r="I4566" s="271"/>
      <c r="J4566" s="271"/>
      <c r="K4566" s="271"/>
      <c r="L4566" s="271"/>
      <c r="M4566" s="271"/>
      <c r="N4566" s="271"/>
      <c r="O4566" s="271"/>
      <c r="P4566" s="271"/>
      <c r="Q4566" s="271"/>
    </row>
    <row r="4567" spans="1:17" ht="15">
      <c r="A4567" s="274"/>
      <c r="B4567" s="275"/>
      <c r="C4567" s="140"/>
      <c r="D4567" s="271" t="s">
        <v>4878</v>
      </c>
      <c r="E4567" s="271"/>
      <c r="F4567" s="271"/>
      <c r="G4567" s="271"/>
      <c r="H4567" s="271"/>
      <c r="I4567" s="271"/>
      <c r="J4567" s="271"/>
      <c r="K4567" s="271"/>
      <c r="L4567" s="271"/>
      <c r="M4567" s="271"/>
      <c r="N4567" s="271"/>
      <c r="O4567" s="271"/>
      <c r="P4567" s="271"/>
      <c r="Q4567" s="271"/>
    </row>
    <row r="4568" spans="1:17">
      <c r="A4568" s="274"/>
      <c r="B4568" s="275"/>
      <c r="C4568" s="140"/>
      <c r="D4568" s="143" t="s">
        <v>4879</v>
      </c>
      <c r="E4568" s="33"/>
      <c r="F4568" s="172"/>
      <c r="G4568" s="34"/>
      <c r="H4568" s="33"/>
      <c r="I4568" s="33"/>
      <c r="J4568" s="183"/>
      <c r="K4568" s="35"/>
      <c r="L4568" s="194"/>
      <c r="M4568" s="57"/>
      <c r="N4568" s="60"/>
      <c r="O4568" s="36"/>
      <c r="P4568" s="207"/>
      <c r="Q4568" s="204"/>
    </row>
    <row r="4569" spans="1:17" ht="15">
      <c r="A4569" s="274"/>
      <c r="B4569" s="275"/>
      <c r="C4569" s="140"/>
      <c r="D4569" s="271" t="s">
        <v>4880</v>
      </c>
      <c r="E4569" s="271"/>
      <c r="F4569" s="271"/>
      <c r="G4569" s="271"/>
      <c r="H4569" s="271"/>
      <c r="I4569" s="271"/>
      <c r="J4569" s="271"/>
      <c r="K4569" s="271"/>
      <c r="L4569" s="271"/>
      <c r="M4569" s="271"/>
      <c r="N4569" s="271"/>
      <c r="O4569" s="271"/>
      <c r="P4569" s="271"/>
      <c r="Q4569" s="271"/>
    </row>
    <row r="4570" spans="1:17">
      <c r="A4570" s="274"/>
      <c r="B4570" s="275"/>
      <c r="C4570" s="140" t="s">
        <v>9726</v>
      </c>
      <c r="D4570" s="143" t="s">
        <v>4881</v>
      </c>
      <c r="E4570" s="33"/>
      <c r="F4570" s="172"/>
      <c r="G4570" s="34"/>
      <c r="H4570" s="33"/>
      <c r="I4570" s="33"/>
      <c r="J4570" s="183"/>
      <c r="K4570" s="35"/>
      <c r="L4570" s="194"/>
      <c r="M4570" s="57"/>
      <c r="N4570" s="60"/>
      <c r="O4570" s="36"/>
      <c r="P4570" s="207"/>
      <c r="Q4570" s="204"/>
    </row>
    <row r="4571" spans="1:17" ht="15">
      <c r="A4571" s="274"/>
      <c r="B4571" s="275"/>
      <c r="C4571" s="140"/>
      <c r="D4571" s="271" t="s">
        <v>4882</v>
      </c>
      <c r="E4571" s="271"/>
      <c r="F4571" s="271"/>
      <c r="G4571" s="271"/>
      <c r="H4571" s="271"/>
      <c r="I4571" s="271"/>
      <c r="J4571" s="271"/>
      <c r="K4571" s="271"/>
      <c r="L4571" s="271"/>
      <c r="M4571" s="271"/>
      <c r="N4571" s="271"/>
      <c r="O4571" s="271"/>
      <c r="P4571" s="271"/>
      <c r="Q4571" s="271"/>
    </row>
    <row r="4572" spans="1:17">
      <c r="A4572" s="274"/>
      <c r="B4572" s="275"/>
      <c r="C4572" s="140"/>
      <c r="D4572" s="143" t="s">
        <v>4883</v>
      </c>
      <c r="E4572" s="33"/>
      <c r="F4572" s="172"/>
      <c r="G4572" s="34"/>
      <c r="H4572" s="33"/>
      <c r="I4572" s="33"/>
      <c r="J4572" s="183"/>
      <c r="K4572" s="35"/>
      <c r="L4572" s="194"/>
      <c r="M4572" s="57"/>
      <c r="N4572" s="60"/>
      <c r="O4572" s="36"/>
      <c r="P4572" s="207"/>
      <c r="Q4572" s="204"/>
    </row>
    <row r="4573" spans="1:17" ht="15">
      <c r="A4573" s="274"/>
      <c r="B4573" s="275"/>
      <c r="C4573" s="140"/>
      <c r="D4573" s="271" t="s">
        <v>4884</v>
      </c>
      <c r="E4573" s="271"/>
      <c r="F4573" s="271"/>
      <c r="G4573" s="271"/>
      <c r="H4573" s="271"/>
      <c r="I4573" s="271"/>
      <c r="J4573" s="271"/>
      <c r="K4573" s="271"/>
      <c r="L4573" s="271"/>
      <c r="M4573" s="271"/>
      <c r="N4573" s="271"/>
      <c r="O4573" s="271"/>
      <c r="P4573" s="271"/>
      <c r="Q4573" s="271"/>
    </row>
    <row r="4574" spans="1:17" ht="15">
      <c r="A4574" s="274"/>
      <c r="B4574" s="275"/>
      <c r="C4574" s="140"/>
      <c r="D4574" s="271" t="s">
        <v>4885</v>
      </c>
      <c r="E4574" s="271"/>
      <c r="F4574" s="271"/>
      <c r="G4574" s="271"/>
      <c r="H4574" s="271"/>
      <c r="I4574" s="271"/>
      <c r="J4574" s="271"/>
      <c r="K4574" s="271"/>
      <c r="L4574" s="271"/>
      <c r="M4574" s="271"/>
      <c r="N4574" s="271"/>
      <c r="O4574" s="271"/>
      <c r="P4574" s="271"/>
      <c r="Q4574" s="271"/>
    </row>
    <row r="4575" spans="1:17" ht="15">
      <c r="A4575" s="274"/>
      <c r="B4575" s="275"/>
      <c r="C4575" s="140"/>
      <c r="D4575" s="271" t="s">
        <v>4886</v>
      </c>
      <c r="E4575" s="271"/>
      <c r="F4575" s="271"/>
      <c r="G4575" s="271"/>
      <c r="H4575" s="271"/>
      <c r="I4575" s="271"/>
      <c r="J4575" s="271"/>
      <c r="K4575" s="271"/>
      <c r="L4575" s="271"/>
      <c r="M4575" s="271"/>
      <c r="N4575" s="271"/>
      <c r="O4575" s="271"/>
      <c r="P4575" s="271"/>
      <c r="Q4575" s="271"/>
    </row>
    <row r="4576" spans="1:17">
      <c r="A4576" s="274"/>
      <c r="B4576" s="275"/>
      <c r="C4576" s="140"/>
      <c r="D4576" s="143" t="s">
        <v>4887</v>
      </c>
      <c r="E4576" s="33"/>
      <c r="F4576" s="172"/>
      <c r="G4576" s="34"/>
      <c r="H4576" s="33"/>
      <c r="I4576" s="33"/>
      <c r="J4576" s="183"/>
      <c r="K4576" s="35"/>
      <c r="L4576" s="194"/>
      <c r="M4576" s="57"/>
      <c r="N4576" s="60"/>
      <c r="O4576" s="36"/>
      <c r="P4576" s="207"/>
      <c r="Q4576" s="204"/>
    </row>
    <row r="4577" spans="1:17">
      <c r="A4577" s="274"/>
      <c r="B4577" s="275"/>
      <c r="C4577" s="140"/>
      <c r="D4577" s="143" t="s">
        <v>4888</v>
      </c>
      <c r="E4577" s="33"/>
      <c r="F4577" s="172"/>
      <c r="G4577" s="34"/>
      <c r="H4577" s="33"/>
      <c r="I4577" s="33"/>
      <c r="J4577" s="183"/>
      <c r="K4577" s="35"/>
      <c r="L4577" s="194"/>
      <c r="M4577" s="57"/>
      <c r="N4577" s="60"/>
      <c r="O4577" s="36"/>
      <c r="P4577" s="207"/>
      <c r="Q4577" s="204"/>
    </row>
    <row r="4578" spans="1:17">
      <c r="A4578" s="274"/>
      <c r="B4578" s="275"/>
      <c r="C4578" s="140"/>
      <c r="D4578" s="143" t="s">
        <v>4889</v>
      </c>
      <c r="E4578" s="33"/>
      <c r="F4578" s="172"/>
      <c r="G4578" s="34"/>
      <c r="H4578" s="33"/>
      <c r="I4578" s="33"/>
      <c r="J4578" s="183"/>
      <c r="K4578" s="35"/>
      <c r="L4578" s="194"/>
      <c r="M4578" s="57"/>
      <c r="N4578" s="60"/>
      <c r="O4578" s="36"/>
      <c r="P4578" s="207"/>
      <c r="Q4578" s="204"/>
    </row>
    <row r="4579" spans="1:17" ht="15">
      <c r="A4579" s="274"/>
      <c r="B4579" s="275"/>
      <c r="C4579" s="140"/>
      <c r="D4579" s="271" t="s">
        <v>4890</v>
      </c>
      <c r="E4579" s="271"/>
      <c r="F4579" s="271"/>
      <c r="G4579" s="271"/>
      <c r="H4579" s="271"/>
      <c r="I4579" s="271"/>
      <c r="J4579" s="271"/>
      <c r="K4579" s="271"/>
      <c r="L4579" s="271"/>
      <c r="M4579" s="271"/>
      <c r="N4579" s="271"/>
      <c r="O4579" s="271"/>
      <c r="P4579" s="271"/>
      <c r="Q4579" s="271"/>
    </row>
    <row r="4580" spans="1:17">
      <c r="A4580" s="274"/>
      <c r="B4580" s="275"/>
      <c r="C4580" s="140"/>
      <c r="D4580" s="143" t="s">
        <v>4891</v>
      </c>
      <c r="E4580" s="33"/>
      <c r="F4580" s="172"/>
      <c r="G4580" s="34"/>
      <c r="H4580" s="33"/>
      <c r="I4580" s="33"/>
      <c r="J4580" s="183"/>
      <c r="K4580" s="35"/>
      <c r="L4580" s="194"/>
      <c r="M4580" s="57"/>
      <c r="N4580" s="60"/>
      <c r="O4580" s="36"/>
      <c r="P4580" s="207"/>
      <c r="Q4580" s="204"/>
    </row>
    <row r="4581" spans="1:17" ht="15">
      <c r="A4581" s="274"/>
      <c r="B4581" s="275"/>
      <c r="C4581" s="140"/>
      <c r="D4581" s="271" t="s">
        <v>4892</v>
      </c>
      <c r="E4581" s="271"/>
      <c r="F4581" s="271"/>
      <c r="G4581" s="271"/>
      <c r="H4581" s="271"/>
      <c r="I4581" s="271"/>
      <c r="J4581" s="271"/>
      <c r="K4581" s="271"/>
      <c r="L4581" s="271"/>
      <c r="M4581" s="271"/>
      <c r="N4581" s="271"/>
      <c r="O4581" s="271"/>
      <c r="P4581" s="271"/>
      <c r="Q4581" s="271"/>
    </row>
    <row r="4582" spans="1:17" ht="15">
      <c r="A4582" s="274"/>
      <c r="B4582" s="275"/>
      <c r="C4582" s="140"/>
      <c r="D4582" s="271" t="s">
        <v>4893</v>
      </c>
      <c r="E4582" s="271"/>
      <c r="F4582" s="271"/>
      <c r="G4582" s="271"/>
      <c r="H4582" s="271"/>
      <c r="I4582" s="271"/>
      <c r="J4582" s="271"/>
      <c r="K4582" s="271"/>
      <c r="L4582" s="271"/>
      <c r="M4582" s="271"/>
      <c r="N4582" s="271"/>
      <c r="O4582" s="271"/>
      <c r="P4582" s="271"/>
      <c r="Q4582" s="271"/>
    </row>
    <row r="4583" spans="1:17">
      <c r="A4583" s="274"/>
      <c r="B4583" s="275"/>
      <c r="C4583" s="140"/>
      <c r="D4583" s="143" t="s">
        <v>4894</v>
      </c>
      <c r="E4583" s="33"/>
      <c r="F4583" s="172"/>
      <c r="G4583" s="34"/>
      <c r="H4583" s="33"/>
      <c r="I4583" s="33"/>
      <c r="J4583" s="183"/>
      <c r="K4583" s="35"/>
      <c r="L4583" s="194"/>
      <c r="M4583" s="57"/>
      <c r="N4583" s="60"/>
      <c r="O4583" s="36"/>
      <c r="P4583" s="207"/>
      <c r="Q4583" s="204"/>
    </row>
    <row r="4584" spans="1:17" ht="15">
      <c r="A4584" s="274"/>
      <c r="B4584" s="275"/>
      <c r="C4584" s="140"/>
      <c r="D4584" s="271" t="s">
        <v>4895</v>
      </c>
      <c r="E4584" s="271"/>
      <c r="F4584" s="271"/>
      <c r="G4584" s="271"/>
      <c r="H4584" s="271"/>
      <c r="I4584" s="271"/>
      <c r="J4584" s="271"/>
      <c r="K4584" s="271"/>
      <c r="L4584" s="271"/>
      <c r="M4584" s="271"/>
      <c r="N4584" s="271"/>
      <c r="O4584" s="271"/>
      <c r="P4584" s="271"/>
      <c r="Q4584" s="271"/>
    </row>
    <row r="4585" spans="1:17" ht="15">
      <c r="A4585" s="274"/>
      <c r="B4585" s="275"/>
      <c r="C4585" s="140"/>
      <c r="D4585" s="271" t="s">
        <v>4896</v>
      </c>
      <c r="E4585" s="271"/>
      <c r="F4585" s="271"/>
      <c r="G4585" s="271"/>
      <c r="H4585" s="271"/>
      <c r="I4585" s="271"/>
      <c r="J4585" s="271"/>
      <c r="K4585" s="271"/>
      <c r="L4585" s="271"/>
      <c r="M4585" s="271"/>
      <c r="N4585" s="271"/>
      <c r="O4585" s="271"/>
      <c r="P4585" s="271"/>
      <c r="Q4585" s="271"/>
    </row>
    <row r="4586" spans="1:17" ht="15">
      <c r="A4586" s="274"/>
      <c r="B4586" s="275"/>
      <c r="C4586" s="140"/>
      <c r="D4586" s="271" t="s">
        <v>4897</v>
      </c>
      <c r="E4586" s="271"/>
      <c r="F4586" s="271"/>
      <c r="G4586" s="271"/>
      <c r="H4586" s="271"/>
      <c r="I4586" s="271"/>
      <c r="J4586" s="271"/>
      <c r="K4586" s="271"/>
      <c r="L4586" s="271"/>
      <c r="M4586" s="271"/>
      <c r="N4586" s="271"/>
      <c r="O4586" s="271"/>
      <c r="P4586" s="271"/>
      <c r="Q4586" s="271"/>
    </row>
    <row r="4587" spans="1:17" ht="15">
      <c r="A4587" s="274"/>
      <c r="B4587" s="275"/>
      <c r="C4587" s="140"/>
      <c r="D4587" s="271" t="s">
        <v>4898</v>
      </c>
      <c r="E4587" s="271"/>
      <c r="F4587" s="271"/>
      <c r="G4587" s="271"/>
      <c r="H4587" s="271"/>
      <c r="I4587" s="271"/>
      <c r="J4587" s="271"/>
      <c r="K4587" s="271"/>
      <c r="L4587" s="271"/>
      <c r="M4587" s="271"/>
      <c r="N4587" s="271"/>
      <c r="O4587" s="271"/>
      <c r="P4587" s="271"/>
      <c r="Q4587" s="271"/>
    </row>
    <row r="4588" spans="1:17" s="26" customFormat="1" ht="31.5">
      <c r="A4588" s="273" t="s">
        <v>5541</v>
      </c>
      <c r="B4588" s="273"/>
      <c r="C4588" s="273"/>
      <c r="D4588" s="273"/>
      <c r="E4588" s="273"/>
      <c r="F4588" s="273"/>
      <c r="G4588" s="273"/>
      <c r="H4588" s="273"/>
      <c r="I4588" s="273"/>
      <c r="J4588" s="273"/>
      <c r="K4588" s="273"/>
      <c r="L4588" s="273"/>
      <c r="M4588" s="273"/>
      <c r="N4588" s="273"/>
      <c r="O4588" s="273"/>
      <c r="P4588" s="273"/>
      <c r="Q4588" s="273"/>
    </row>
    <row r="4589" spans="1:17" s="12" customFormat="1">
      <c r="A4589" s="119" t="s">
        <v>4336</v>
      </c>
      <c r="B4589" s="6" t="s">
        <v>4509</v>
      </c>
      <c r="C4589" s="148" t="s">
        <v>9727</v>
      </c>
      <c r="D4589" s="132" t="s">
        <v>3954</v>
      </c>
      <c r="E4589" s="8">
        <v>1</v>
      </c>
      <c r="F4589" s="166" t="s">
        <v>11</v>
      </c>
      <c r="G4589" s="9">
        <v>3.42</v>
      </c>
      <c r="H4589" s="8"/>
      <c r="I4589" s="8"/>
      <c r="J4589" s="177">
        <v>0.34</v>
      </c>
      <c r="K4589" s="8">
        <v>2</v>
      </c>
      <c r="L4589" s="188">
        <f>VLOOKUP('Tabela STJ'!$F$5:$F$5098,'R$ REAJUSTADO'!$W$2:$X$44,2,FALSE)</f>
        <v>63.47</v>
      </c>
      <c r="M4589" s="53">
        <f t="shared" ref="M4589" si="213">L4589*E4589</f>
        <v>63.47</v>
      </c>
      <c r="N4589" s="52">
        <f>G4589*'R$ REAJUSTADO'!$AA$13</f>
        <v>46.238399999999999</v>
      </c>
      <c r="O4589" s="11">
        <f>(J4589*'R$ REAJUSTADO'!$AA$16)</f>
        <v>10.740600000000001</v>
      </c>
      <c r="P4589" s="205">
        <f t="shared" ref="P4589:P4655" si="214">SUM(M4589:O4589)</f>
        <v>120.449</v>
      </c>
      <c r="Q4589" s="201" t="s">
        <v>5171</v>
      </c>
    </row>
    <row r="4590" spans="1:17" s="12" customFormat="1">
      <c r="A4590" s="119" t="s">
        <v>4336</v>
      </c>
      <c r="B4590" s="6" t="s">
        <v>4509</v>
      </c>
      <c r="C4590" s="148" t="s">
        <v>9728</v>
      </c>
      <c r="D4590" s="132" t="s">
        <v>3955</v>
      </c>
      <c r="E4590" s="8">
        <v>1</v>
      </c>
      <c r="F4590" s="166" t="s">
        <v>1</v>
      </c>
      <c r="G4590" s="9">
        <v>8.26</v>
      </c>
      <c r="H4590" s="8"/>
      <c r="I4590" s="8"/>
      <c r="J4590" s="177">
        <v>0.34</v>
      </c>
      <c r="K4590" s="8">
        <v>2</v>
      </c>
      <c r="L4590" s="188">
        <f>VLOOKUP('Tabela STJ'!$F$5:$F$5098,'R$ REAJUSTADO'!$W$2:$X$44,2,FALSE)</f>
        <v>103.43</v>
      </c>
      <c r="M4590" s="53">
        <f t="shared" ref="M4590:M4647" si="215">L4590*E4590</f>
        <v>103.43</v>
      </c>
      <c r="N4590" s="52">
        <f>G4590*'R$ REAJUSTADO'!$AA$13</f>
        <v>111.67519999999999</v>
      </c>
      <c r="O4590" s="11">
        <f>(J4590*'R$ REAJUSTADO'!$AA$16)</f>
        <v>10.740600000000001</v>
      </c>
      <c r="P4590" s="205">
        <f t="shared" si="214"/>
        <v>225.8458</v>
      </c>
      <c r="Q4590" s="201" t="s">
        <v>5172</v>
      </c>
    </row>
    <row r="4591" spans="1:17" s="12" customFormat="1">
      <c r="A4591" s="119" t="s">
        <v>4336</v>
      </c>
      <c r="B4591" s="6" t="s">
        <v>4509</v>
      </c>
      <c r="C4591" s="148" t="s">
        <v>9729</v>
      </c>
      <c r="D4591" s="132" t="s">
        <v>3953</v>
      </c>
      <c r="E4591" s="8">
        <v>1</v>
      </c>
      <c r="F4591" s="166" t="s">
        <v>11</v>
      </c>
      <c r="G4591" s="9">
        <v>3.42</v>
      </c>
      <c r="H4591" s="8"/>
      <c r="I4591" s="8"/>
      <c r="J4591" s="177">
        <v>0.34</v>
      </c>
      <c r="K4591" s="8">
        <v>2</v>
      </c>
      <c r="L4591" s="188">
        <f>VLOOKUP('Tabela STJ'!$F$5:$F$5098,'R$ REAJUSTADO'!$W$2:$X$44,2,FALSE)</f>
        <v>63.47</v>
      </c>
      <c r="M4591" s="53">
        <f t="shared" si="215"/>
        <v>63.47</v>
      </c>
      <c r="N4591" s="52">
        <f>G4591*'R$ REAJUSTADO'!$AA$13</f>
        <v>46.238399999999999</v>
      </c>
      <c r="O4591" s="11">
        <f>(J4591*'R$ REAJUSTADO'!$AA$16)</f>
        <v>10.740600000000001</v>
      </c>
      <c r="P4591" s="205">
        <f t="shared" si="214"/>
        <v>120.449</v>
      </c>
      <c r="Q4591" s="201" t="s">
        <v>5171</v>
      </c>
    </row>
    <row r="4592" spans="1:17" s="12" customFormat="1">
      <c r="A4592" s="119" t="s">
        <v>4336</v>
      </c>
      <c r="B4592" s="6" t="s">
        <v>4509</v>
      </c>
      <c r="C4592" s="148" t="s">
        <v>9730</v>
      </c>
      <c r="D4592" s="132" t="s">
        <v>3970</v>
      </c>
      <c r="E4592" s="8">
        <v>1</v>
      </c>
      <c r="F4592" s="166" t="s">
        <v>17</v>
      </c>
      <c r="G4592" s="9">
        <v>2.25</v>
      </c>
      <c r="H4592" s="8"/>
      <c r="I4592" s="8"/>
      <c r="J4592" s="177">
        <v>0.17</v>
      </c>
      <c r="K4592" s="8">
        <v>1</v>
      </c>
      <c r="L4592" s="188">
        <f>VLOOKUP('Tabela STJ'!$F$5:$F$5098,'R$ REAJUSTADO'!$W$2:$X$44,2,FALSE)</f>
        <v>47.01</v>
      </c>
      <c r="M4592" s="53">
        <f t="shared" si="215"/>
        <v>47.01</v>
      </c>
      <c r="N4592" s="52">
        <f>G4592*'R$ REAJUSTADO'!$AA$13</f>
        <v>30.419999999999998</v>
      </c>
      <c r="O4592" s="11">
        <f>(J4592*'R$ REAJUSTADO'!$AA$16)</f>
        <v>5.3703000000000003</v>
      </c>
      <c r="P4592" s="205">
        <f t="shared" si="214"/>
        <v>82.800299999999993</v>
      </c>
      <c r="Q4592" s="201" t="s">
        <v>5171</v>
      </c>
    </row>
    <row r="4593" spans="1:17" s="12" customFormat="1">
      <c r="A4593" s="119" t="s">
        <v>4336</v>
      </c>
      <c r="B4593" s="6" t="s">
        <v>4509</v>
      </c>
      <c r="C4593" s="148" t="s">
        <v>9731</v>
      </c>
      <c r="D4593" s="132" t="s">
        <v>3943</v>
      </c>
      <c r="E4593" s="8">
        <v>1</v>
      </c>
      <c r="F4593" s="166" t="s">
        <v>17</v>
      </c>
      <c r="G4593" s="9">
        <v>17.559999999999999</v>
      </c>
      <c r="H4593" s="8"/>
      <c r="I4593" s="8"/>
      <c r="J4593" s="177">
        <v>0.34</v>
      </c>
      <c r="K4593" s="8">
        <v>2</v>
      </c>
      <c r="L4593" s="188">
        <f>VLOOKUP('Tabela STJ'!$F$5:$F$5098,'R$ REAJUSTADO'!$W$2:$X$44,2,FALSE)</f>
        <v>47.01</v>
      </c>
      <c r="M4593" s="53">
        <f t="shared" si="215"/>
        <v>47.01</v>
      </c>
      <c r="N4593" s="52">
        <f>G4593*'R$ REAJUSTADO'!$AA$13</f>
        <v>237.41119999999998</v>
      </c>
      <c r="O4593" s="11">
        <f>(J4593*'R$ REAJUSTADO'!$AA$16)</f>
        <v>10.740600000000001</v>
      </c>
      <c r="P4593" s="205">
        <f t="shared" si="214"/>
        <v>295.16179999999997</v>
      </c>
      <c r="Q4593" s="201" t="s">
        <v>5172</v>
      </c>
    </row>
    <row r="4594" spans="1:17" s="12" customFormat="1">
      <c r="A4594" s="119" t="s">
        <v>4336</v>
      </c>
      <c r="B4594" s="6" t="s">
        <v>4509</v>
      </c>
      <c r="C4594" s="148" t="s">
        <v>9732</v>
      </c>
      <c r="D4594" s="132" t="s">
        <v>3944</v>
      </c>
      <c r="E4594" s="8">
        <v>1</v>
      </c>
      <c r="F4594" s="166" t="s">
        <v>69</v>
      </c>
      <c r="G4594" s="9">
        <v>37</v>
      </c>
      <c r="H4594" s="8"/>
      <c r="I4594" s="8"/>
      <c r="J4594" s="177">
        <v>0.34</v>
      </c>
      <c r="K4594" s="8">
        <v>2</v>
      </c>
      <c r="L4594" s="188">
        <f>VLOOKUP('Tabela STJ'!$F$5:$F$5098,'R$ REAJUSTADO'!$W$2:$X$44,2,FALSE)</f>
        <v>179.84</v>
      </c>
      <c r="M4594" s="53">
        <f t="shared" si="215"/>
        <v>179.84</v>
      </c>
      <c r="N4594" s="52">
        <f>G4594*'R$ REAJUSTADO'!$AA$13</f>
        <v>500.24</v>
      </c>
      <c r="O4594" s="11">
        <f>(J4594*'R$ REAJUSTADO'!$AA$16)</f>
        <v>10.740600000000001</v>
      </c>
      <c r="P4594" s="205">
        <f t="shared" si="214"/>
        <v>690.82060000000001</v>
      </c>
      <c r="Q4594" s="201" t="s">
        <v>5172</v>
      </c>
    </row>
    <row r="4595" spans="1:17" s="12" customFormat="1">
      <c r="A4595" s="119" t="s">
        <v>4336</v>
      </c>
      <c r="B4595" s="6" t="s">
        <v>4509</v>
      </c>
      <c r="C4595" s="148" t="s">
        <v>9733</v>
      </c>
      <c r="D4595" s="132" t="s">
        <v>3945</v>
      </c>
      <c r="E4595" s="8">
        <v>1</v>
      </c>
      <c r="F4595" s="166" t="s">
        <v>30</v>
      </c>
      <c r="G4595" s="9">
        <v>28</v>
      </c>
      <c r="H4595" s="8"/>
      <c r="I4595" s="8"/>
      <c r="J4595" s="177">
        <v>0.34</v>
      </c>
      <c r="K4595" s="8">
        <v>2</v>
      </c>
      <c r="L4595" s="188">
        <f>VLOOKUP('Tabela STJ'!$F$5:$F$5098,'R$ REAJUSTADO'!$W$2:$X$44,2,FALSE)</f>
        <v>131.65</v>
      </c>
      <c r="M4595" s="53">
        <f t="shared" si="215"/>
        <v>131.65</v>
      </c>
      <c r="N4595" s="52">
        <f>G4595*'R$ REAJUSTADO'!$AA$13</f>
        <v>378.56</v>
      </c>
      <c r="O4595" s="11">
        <f>(J4595*'R$ REAJUSTADO'!$AA$16)</f>
        <v>10.740600000000001</v>
      </c>
      <c r="P4595" s="205">
        <f t="shared" si="214"/>
        <v>520.95060000000001</v>
      </c>
      <c r="Q4595" s="201" t="s">
        <v>5172</v>
      </c>
    </row>
    <row r="4596" spans="1:17" s="12" customFormat="1">
      <c r="A4596" s="119" t="s">
        <v>4336</v>
      </c>
      <c r="B4596" s="6" t="s">
        <v>4509</v>
      </c>
      <c r="C4596" s="148" t="s">
        <v>9734</v>
      </c>
      <c r="D4596" s="132" t="s">
        <v>3947</v>
      </c>
      <c r="E4596" s="8">
        <v>1</v>
      </c>
      <c r="F4596" s="166" t="s">
        <v>17</v>
      </c>
      <c r="G4596" s="9">
        <v>16</v>
      </c>
      <c r="H4596" s="8"/>
      <c r="I4596" s="8"/>
      <c r="J4596" s="177">
        <v>0.51</v>
      </c>
      <c r="K4596" s="8">
        <v>3</v>
      </c>
      <c r="L4596" s="188">
        <f>VLOOKUP('Tabela STJ'!$F$5:$F$5098,'R$ REAJUSTADO'!$W$2:$X$44,2,FALSE)</f>
        <v>47.01</v>
      </c>
      <c r="M4596" s="53">
        <f t="shared" si="215"/>
        <v>47.01</v>
      </c>
      <c r="N4596" s="52">
        <f>G4596*'R$ REAJUSTADO'!$AA$13</f>
        <v>216.32</v>
      </c>
      <c r="O4596" s="11">
        <f>(J4596*'R$ REAJUSTADO'!$AA$16)</f>
        <v>16.110900000000001</v>
      </c>
      <c r="P4596" s="205">
        <f t="shared" si="214"/>
        <v>279.4409</v>
      </c>
      <c r="Q4596" s="201" t="s">
        <v>5172</v>
      </c>
    </row>
    <row r="4597" spans="1:17" s="12" customFormat="1">
      <c r="A4597" s="119" t="s">
        <v>4336</v>
      </c>
      <c r="B4597" s="6" t="s">
        <v>4509</v>
      </c>
      <c r="C4597" s="148" t="s">
        <v>9735</v>
      </c>
      <c r="D4597" s="132" t="s">
        <v>3950</v>
      </c>
      <c r="E4597" s="8">
        <v>1</v>
      </c>
      <c r="F4597" s="166" t="s">
        <v>30</v>
      </c>
      <c r="G4597" s="9">
        <v>28</v>
      </c>
      <c r="H4597" s="8"/>
      <c r="I4597" s="8"/>
      <c r="J4597" s="177">
        <v>0.34</v>
      </c>
      <c r="K4597" s="8">
        <v>2</v>
      </c>
      <c r="L4597" s="188">
        <f>VLOOKUP('Tabela STJ'!$F$5:$F$5098,'R$ REAJUSTADO'!$W$2:$X$44,2,FALSE)</f>
        <v>131.65</v>
      </c>
      <c r="M4597" s="53">
        <f t="shared" si="215"/>
        <v>131.65</v>
      </c>
      <c r="N4597" s="52">
        <f>G4597*'R$ REAJUSTADO'!$AA$13</f>
        <v>378.56</v>
      </c>
      <c r="O4597" s="11">
        <f>(J4597*'R$ REAJUSTADO'!$AA$16)</f>
        <v>10.740600000000001</v>
      </c>
      <c r="P4597" s="205">
        <f t="shared" si="214"/>
        <v>520.95060000000001</v>
      </c>
      <c r="Q4597" s="201" t="s">
        <v>5172</v>
      </c>
    </row>
    <row r="4598" spans="1:17" s="12" customFormat="1">
      <c r="A4598" s="119" t="s">
        <v>4336</v>
      </c>
      <c r="B4598" s="6" t="s">
        <v>4509</v>
      </c>
      <c r="C4598" s="148" t="s">
        <v>9736</v>
      </c>
      <c r="D4598" s="132" t="s">
        <v>3951</v>
      </c>
      <c r="E4598" s="8">
        <v>1</v>
      </c>
      <c r="F4598" s="166" t="s">
        <v>17</v>
      </c>
      <c r="G4598" s="9">
        <v>20</v>
      </c>
      <c r="H4598" s="8"/>
      <c r="I4598" s="8"/>
      <c r="J4598" s="177">
        <v>0.34</v>
      </c>
      <c r="K4598" s="8">
        <v>2</v>
      </c>
      <c r="L4598" s="188">
        <f>VLOOKUP('Tabela STJ'!$F$5:$F$5098,'R$ REAJUSTADO'!$W$2:$X$44,2,FALSE)</f>
        <v>47.01</v>
      </c>
      <c r="M4598" s="53">
        <f t="shared" si="215"/>
        <v>47.01</v>
      </c>
      <c r="N4598" s="52">
        <f>G4598*'R$ REAJUSTADO'!$AA$13</f>
        <v>270.39999999999998</v>
      </c>
      <c r="O4598" s="11">
        <f>(J4598*'R$ REAJUSTADO'!$AA$16)</f>
        <v>10.740600000000001</v>
      </c>
      <c r="P4598" s="205">
        <f t="shared" si="214"/>
        <v>328.15059999999994</v>
      </c>
      <c r="Q4598" s="201" t="s">
        <v>5172</v>
      </c>
    </row>
    <row r="4599" spans="1:17" s="12" customFormat="1">
      <c r="A4599" s="119" t="s">
        <v>4336</v>
      </c>
      <c r="B4599" s="6" t="s">
        <v>4509</v>
      </c>
      <c r="C4599" s="148" t="s">
        <v>9737</v>
      </c>
      <c r="D4599" s="132" t="s">
        <v>3957</v>
      </c>
      <c r="E4599" s="8">
        <v>1</v>
      </c>
      <c r="F4599" s="166" t="s">
        <v>11</v>
      </c>
      <c r="G4599" s="9">
        <v>3.42</v>
      </c>
      <c r="H4599" s="8"/>
      <c r="I4599" s="8"/>
      <c r="J4599" s="177">
        <v>0.34</v>
      </c>
      <c r="K4599" s="8">
        <v>2</v>
      </c>
      <c r="L4599" s="188">
        <f>VLOOKUP('Tabela STJ'!$F$5:$F$5098,'R$ REAJUSTADO'!$W$2:$X$44,2,FALSE)</f>
        <v>63.47</v>
      </c>
      <c r="M4599" s="53">
        <f t="shared" si="215"/>
        <v>63.47</v>
      </c>
      <c r="N4599" s="52">
        <f>G4599*'R$ REAJUSTADO'!$AA$13</f>
        <v>46.238399999999999</v>
      </c>
      <c r="O4599" s="11">
        <f>(J4599*'R$ REAJUSTADO'!$AA$16)</f>
        <v>10.740600000000001</v>
      </c>
      <c r="P4599" s="205">
        <f t="shared" si="214"/>
        <v>120.449</v>
      </c>
      <c r="Q4599" s="201" t="s">
        <v>5171</v>
      </c>
    </row>
    <row r="4600" spans="1:17" s="12" customFormat="1">
      <c r="A4600" s="119" t="s">
        <v>4336</v>
      </c>
      <c r="B4600" s="6" t="s">
        <v>4509</v>
      </c>
      <c r="C4600" s="148" t="s">
        <v>9738</v>
      </c>
      <c r="D4600" s="132" t="s">
        <v>3922</v>
      </c>
      <c r="E4600" s="8">
        <v>1</v>
      </c>
      <c r="F4600" s="166" t="s">
        <v>1</v>
      </c>
      <c r="G4600" s="9">
        <v>5.85</v>
      </c>
      <c r="H4600" s="8"/>
      <c r="I4600" s="8"/>
      <c r="J4600" s="177">
        <v>0.68</v>
      </c>
      <c r="K4600" s="8">
        <v>4</v>
      </c>
      <c r="L4600" s="188">
        <f>VLOOKUP('Tabela STJ'!$F$5:$F$5098,'R$ REAJUSTADO'!$W$2:$X$44,2,FALSE)</f>
        <v>103.43</v>
      </c>
      <c r="M4600" s="53">
        <f t="shared" si="215"/>
        <v>103.43</v>
      </c>
      <c r="N4600" s="52">
        <f>G4600*'R$ REAJUSTADO'!$AA$13</f>
        <v>79.091999999999999</v>
      </c>
      <c r="O4600" s="11">
        <f>(J4600*'R$ REAJUSTADO'!$AA$16)</f>
        <v>21.481200000000001</v>
      </c>
      <c r="P4600" s="205">
        <f t="shared" si="214"/>
        <v>204.00319999999999</v>
      </c>
      <c r="Q4600" s="201" t="s">
        <v>5172</v>
      </c>
    </row>
    <row r="4601" spans="1:17" s="12" customFormat="1">
      <c r="A4601" s="119" t="s">
        <v>4336</v>
      </c>
      <c r="B4601" s="6" t="s">
        <v>4509</v>
      </c>
      <c r="C4601" s="148" t="s">
        <v>9739</v>
      </c>
      <c r="D4601" s="132" t="s">
        <v>3921</v>
      </c>
      <c r="E4601" s="8">
        <v>1</v>
      </c>
      <c r="F4601" s="166" t="s">
        <v>50</v>
      </c>
      <c r="G4601" s="9">
        <v>3.86</v>
      </c>
      <c r="H4601" s="8"/>
      <c r="I4601" s="8"/>
      <c r="J4601" s="177">
        <v>0.51</v>
      </c>
      <c r="K4601" s="8">
        <v>3</v>
      </c>
      <c r="L4601" s="188">
        <f>VLOOKUP('Tabela STJ'!$F$5:$F$5098,'R$ REAJUSTADO'!$W$2:$X$44,2,FALSE)</f>
        <v>75.23</v>
      </c>
      <c r="M4601" s="53">
        <f t="shared" si="215"/>
        <v>75.23</v>
      </c>
      <c r="N4601" s="52">
        <f>G4601*'R$ REAJUSTADO'!$AA$13</f>
        <v>52.187199999999997</v>
      </c>
      <c r="O4601" s="11">
        <f>(J4601*'R$ REAJUSTADO'!$AA$16)</f>
        <v>16.110900000000001</v>
      </c>
      <c r="P4601" s="205">
        <f t="shared" si="214"/>
        <v>143.52809999999999</v>
      </c>
      <c r="Q4601" s="201" t="s">
        <v>5172</v>
      </c>
    </row>
    <row r="4602" spans="1:17" s="12" customFormat="1">
      <c r="A4602" s="119" t="s">
        <v>4336</v>
      </c>
      <c r="B4602" s="6" t="s">
        <v>4509</v>
      </c>
      <c r="C4602" s="148" t="s">
        <v>9740</v>
      </c>
      <c r="D4602" s="132" t="s">
        <v>3969</v>
      </c>
      <c r="E4602" s="8">
        <v>1</v>
      </c>
      <c r="F4602" s="166" t="s">
        <v>1</v>
      </c>
      <c r="G4602" s="9">
        <v>3.78</v>
      </c>
      <c r="H4602" s="8"/>
      <c r="I4602" s="8"/>
      <c r="J4602" s="177">
        <v>0.34</v>
      </c>
      <c r="K4602" s="8">
        <v>2</v>
      </c>
      <c r="L4602" s="188">
        <f>VLOOKUP('Tabela STJ'!$F$5:$F$5098,'R$ REAJUSTADO'!$W$2:$X$44,2,FALSE)</f>
        <v>103.43</v>
      </c>
      <c r="M4602" s="53">
        <f t="shared" si="215"/>
        <v>103.43</v>
      </c>
      <c r="N4602" s="52">
        <f>G4602*'R$ REAJUSTADO'!$AA$13</f>
        <v>51.105599999999995</v>
      </c>
      <c r="O4602" s="11">
        <f>(J4602*'R$ REAJUSTADO'!$AA$16)</f>
        <v>10.740600000000001</v>
      </c>
      <c r="P4602" s="205">
        <f t="shared" si="214"/>
        <v>165.27619999999999</v>
      </c>
      <c r="Q4602" s="201" t="s">
        <v>5171</v>
      </c>
    </row>
    <row r="4603" spans="1:17" s="12" customFormat="1">
      <c r="A4603" s="119" t="s">
        <v>4336</v>
      </c>
      <c r="B4603" s="6" t="s">
        <v>4509</v>
      </c>
      <c r="C4603" s="148" t="s">
        <v>9741</v>
      </c>
      <c r="D4603" s="132" t="s">
        <v>3920</v>
      </c>
      <c r="E4603" s="8">
        <v>1</v>
      </c>
      <c r="F4603" s="166" t="s">
        <v>11</v>
      </c>
      <c r="G4603" s="9">
        <v>3.41</v>
      </c>
      <c r="H4603" s="8"/>
      <c r="I4603" s="8"/>
      <c r="J4603" s="177">
        <v>0.51</v>
      </c>
      <c r="K4603" s="8">
        <v>3</v>
      </c>
      <c r="L4603" s="188">
        <f>VLOOKUP('Tabela STJ'!$F$5:$F$5098,'R$ REAJUSTADO'!$W$2:$X$44,2,FALSE)</f>
        <v>63.47</v>
      </c>
      <c r="M4603" s="53">
        <f t="shared" si="215"/>
        <v>63.47</v>
      </c>
      <c r="N4603" s="52">
        <f>G4603*'R$ REAJUSTADO'!$AA$13</f>
        <v>46.103200000000001</v>
      </c>
      <c r="O4603" s="11">
        <f>(J4603*'R$ REAJUSTADO'!$AA$16)</f>
        <v>16.110900000000001</v>
      </c>
      <c r="P4603" s="205">
        <f t="shared" si="214"/>
        <v>125.6841</v>
      </c>
      <c r="Q4603" s="201" t="s">
        <v>5171</v>
      </c>
    </row>
    <row r="4604" spans="1:17" s="12" customFormat="1">
      <c r="A4604" s="119" t="s">
        <v>4336</v>
      </c>
      <c r="B4604" s="6" t="s">
        <v>4509</v>
      </c>
      <c r="C4604" s="148" t="s">
        <v>9742</v>
      </c>
      <c r="D4604" s="132" t="s">
        <v>3919</v>
      </c>
      <c r="E4604" s="8">
        <v>1</v>
      </c>
      <c r="F4604" s="166" t="s">
        <v>11</v>
      </c>
      <c r="G4604" s="9">
        <v>3.86</v>
      </c>
      <c r="H4604" s="8"/>
      <c r="I4604" s="8"/>
      <c r="J4604" s="177">
        <v>0.51</v>
      </c>
      <c r="K4604" s="8">
        <v>3</v>
      </c>
      <c r="L4604" s="188">
        <f>VLOOKUP('Tabela STJ'!$F$5:$F$5098,'R$ REAJUSTADO'!$W$2:$X$44,2,FALSE)</f>
        <v>63.47</v>
      </c>
      <c r="M4604" s="53">
        <f t="shared" si="215"/>
        <v>63.47</v>
      </c>
      <c r="N4604" s="52">
        <f>G4604*'R$ REAJUSTADO'!$AA$13</f>
        <v>52.187199999999997</v>
      </c>
      <c r="O4604" s="11">
        <f>(J4604*'R$ REAJUSTADO'!$AA$16)</f>
        <v>16.110900000000001</v>
      </c>
      <c r="P4604" s="205">
        <f t="shared" si="214"/>
        <v>131.7681</v>
      </c>
      <c r="Q4604" s="201" t="s">
        <v>5171</v>
      </c>
    </row>
    <row r="4605" spans="1:17" s="12" customFormat="1">
      <c r="A4605" s="119" t="s">
        <v>4336</v>
      </c>
      <c r="B4605" s="6" t="s">
        <v>4509</v>
      </c>
      <c r="C4605" s="148" t="s">
        <v>9743</v>
      </c>
      <c r="D4605" s="132" t="s">
        <v>3925</v>
      </c>
      <c r="E4605" s="8">
        <v>1</v>
      </c>
      <c r="F4605" s="166" t="s">
        <v>17</v>
      </c>
      <c r="G4605" s="9">
        <v>2.25</v>
      </c>
      <c r="H4605" s="8"/>
      <c r="I4605" s="8"/>
      <c r="J4605" s="177">
        <v>0.34</v>
      </c>
      <c r="K4605" s="8">
        <v>2</v>
      </c>
      <c r="L4605" s="188">
        <f>VLOOKUP('Tabela STJ'!$F$5:$F$5098,'R$ REAJUSTADO'!$W$2:$X$44,2,FALSE)</f>
        <v>47.01</v>
      </c>
      <c r="M4605" s="53">
        <f t="shared" si="215"/>
        <v>47.01</v>
      </c>
      <c r="N4605" s="52">
        <f>G4605*'R$ REAJUSTADO'!$AA$13</f>
        <v>30.419999999999998</v>
      </c>
      <c r="O4605" s="11">
        <f>(J4605*'R$ REAJUSTADO'!$AA$16)</f>
        <v>10.740600000000001</v>
      </c>
      <c r="P4605" s="205">
        <f t="shared" si="214"/>
        <v>88.170599999999993</v>
      </c>
      <c r="Q4605" s="201" t="s">
        <v>5171</v>
      </c>
    </row>
    <row r="4606" spans="1:17" s="12" customFormat="1">
      <c r="A4606" s="119" t="s">
        <v>4336</v>
      </c>
      <c r="B4606" s="6" t="s">
        <v>4509</v>
      </c>
      <c r="C4606" s="148" t="s">
        <v>9744</v>
      </c>
      <c r="D4606" s="132" t="s">
        <v>3966</v>
      </c>
      <c r="E4606" s="8">
        <v>1</v>
      </c>
      <c r="F4606" s="166" t="s">
        <v>17</v>
      </c>
      <c r="G4606" s="9">
        <v>3.42</v>
      </c>
      <c r="H4606" s="8"/>
      <c r="I4606" s="8"/>
      <c r="J4606" s="177">
        <v>0.17</v>
      </c>
      <c r="K4606" s="8">
        <v>1</v>
      </c>
      <c r="L4606" s="188">
        <f>VLOOKUP('Tabela STJ'!$F$5:$F$5098,'R$ REAJUSTADO'!$W$2:$X$44,2,FALSE)</f>
        <v>47.01</v>
      </c>
      <c r="M4606" s="53">
        <f t="shared" si="215"/>
        <v>47.01</v>
      </c>
      <c r="N4606" s="52">
        <f>G4606*'R$ REAJUSTADO'!$AA$13</f>
        <v>46.238399999999999</v>
      </c>
      <c r="O4606" s="11">
        <f>(J4606*'R$ REAJUSTADO'!$AA$16)</f>
        <v>5.3703000000000003</v>
      </c>
      <c r="P4606" s="205">
        <f t="shared" si="214"/>
        <v>98.618700000000004</v>
      </c>
      <c r="Q4606" s="201" t="s">
        <v>5171</v>
      </c>
    </row>
    <row r="4607" spans="1:17" s="12" customFormat="1">
      <c r="A4607" s="119" t="s">
        <v>4336</v>
      </c>
      <c r="B4607" s="6" t="s">
        <v>4509</v>
      </c>
      <c r="C4607" s="148" t="s">
        <v>9745</v>
      </c>
      <c r="D4607" s="132" t="s">
        <v>3952</v>
      </c>
      <c r="E4607" s="8">
        <v>1</v>
      </c>
      <c r="F4607" s="166" t="s">
        <v>17</v>
      </c>
      <c r="G4607" s="9">
        <v>3.42</v>
      </c>
      <c r="H4607" s="8"/>
      <c r="I4607" s="8"/>
      <c r="J4607" s="177">
        <v>0.17</v>
      </c>
      <c r="K4607" s="8">
        <v>1</v>
      </c>
      <c r="L4607" s="188">
        <f>VLOOKUP('Tabela STJ'!$F$5:$F$5098,'R$ REAJUSTADO'!$W$2:$X$44,2,FALSE)</f>
        <v>47.01</v>
      </c>
      <c r="M4607" s="53">
        <f t="shared" si="215"/>
        <v>47.01</v>
      </c>
      <c r="N4607" s="52">
        <f>G4607*'R$ REAJUSTADO'!$AA$13</f>
        <v>46.238399999999999</v>
      </c>
      <c r="O4607" s="11">
        <f>(J4607*'R$ REAJUSTADO'!$AA$16)</f>
        <v>5.3703000000000003</v>
      </c>
      <c r="P4607" s="205">
        <f t="shared" si="214"/>
        <v>98.618700000000004</v>
      </c>
      <c r="Q4607" s="201" t="s">
        <v>5171</v>
      </c>
    </row>
    <row r="4608" spans="1:17" s="12" customFormat="1">
      <c r="A4608" s="119" t="s">
        <v>4336</v>
      </c>
      <c r="B4608" s="6" t="s">
        <v>4509</v>
      </c>
      <c r="C4608" s="148" t="s">
        <v>9746</v>
      </c>
      <c r="D4608" s="132" t="s">
        <v>3924</v>
      </c>
      <c r="E4608" s="8">
        <v>1</v>
      </c>
      <c r="F4608" s="166" t="s">
        <v>11</v>
      </c>
      <c r="G4608" s="9">
        <v>3.42</v>
      </c>
      <c r="H4608" s="8"/>
      <c r="I4608" s="8"/>
      <c r="J4608" s="177">
        <v>0.34</v>
      </c>
      <c r="K4608" s="8">
        <v>2</v>
      </c>
      <c r="L4608" s="188">
        <f>VLOOKUP('Tabela STJ'!$F$5:$F$5098,'R$ REAJUSTADO'!$W$2:$X$44,2,FALSE)</f>
        <v>63.47</v>
      </c>
      <c r="M4608" s="53">
        <f t="shared" si="215"/>
        <v>63.47</v>
      </c>
      <c r="N4608" s="52">
        <f>G4608*'R$ REAJUSTADO'!$AA$13</f>
        <v>46.238399999999999</v>
      </c>
      <c r="O4608" s="11">
        <f>(J4608*'R$ REAJUSTADO'!$AA$16)</f>
        <v>10.740600000000001</v>
      </c>
      <c r="P4608" s="205">
        <f t="shared" si="214"/>
        <v>120.449</v>
      </c>
      <c r="Q4608" s="201" t="s">
        <v>5171</v>
      </c>
    </row>
    <row r="4609" spans="1:17" s="12" customFormat="1">
      <c r="A4609" s="119" t="s">
        <v>4336</v>
      </c>
      <c r="B4609" s="6" t="s">
        <v>4509</v>
      </c>
      <c r="C4609" s="148" t="s">
        <v>9747</v>
      </c>
      <c r="D4609" s="132" t="s">
        <v>3958</v>
      </c>
      <c r="E4609" s="8">
        <v>1</v>
      </c>
      <c r="F4609" s="166" t="s">
        <v>17</v>
      </c>
      <c r="G4609" s="9">
        <v>2.65</v>
      </c>
      <c r="H4609" s="8"/>
      <c r="I4609" s="8"/>
      <c r="J4609" s="177">
        <v>0.17</v>
      </c>
      <c r="K4609" s="8">
        <v>1</v>
      </c>
      <c r="L4609" s="188">
        <f>VLOOKUP('Tabela STJ'!$F$5:$F$5098,'R$ REAJUSTADO'!$W$2:$X$44,2,FALSE)</f>
        <v>47.01</v>
      </c>
      <c r="M4609" s="53">
        <f t="shared" si="215"/>
        <v>47.01</v>
      </c>
      <c r="N4609" s="52">
        <f>G4609*'R$ REAJUSTADO'!$AA$13</f>
        <v>35.827999999999996</v>
      </c>
      <c r="O4609" s="11">
        <f>(J4609*'R$ REAJUSTADO'!$AA$16)</f>
        <v>5.3703000000000003</v>
      </c>
      <c r="P4609" s="205">
        <f t="shared" si="214"/>
        <v>88.208299999999994</v>
      </c>
      <c r="Q4609" s="201" t="s">
        <v>5171</v>
      </c>
    </row>
    <row r="4610" spans="1:17" s="12" customFormat="1">
      <c r="A4610" s="119" t="s">
        <v>4336</v>
      </c>
      <c r="B4610" s="6" t="s">
        <v>4509</v>
      </c>
      <c r="C4610" s="148" t="s">
        <v>9748</v>
      </c>
      <c r="D4610" s="132" t="s">
        <v>3961</v>
      </c>
      <c r="E4610" s="8">
        <v>1</v>
      </c>
      <c r="F4610" s="166" t="s">
        <v>1</v>
      </c>
      <c r="G4610" s="9">
        <v>6.27</v>
      </c>
      <c r="H4610" s="8"/>
      <c r="I4610" s="8"/>
      <c r="J4610" s="177">
        <v>0.51</v>
      </c>
      <c r="K4610" s="8">
        <v>3</v>
      </c>
      <c r="L4610" s="188">
        <f>VLOOKUP('Tabela STJ'!$F$5:$F$5098,'R$ REAJUSTADO'!$W$2:$X$44,2,FALSE)</f>
        <v>103.43</v>
      </c>
      <c r="M4610" s="53">
        <f t="shared" si="215"/>
        <v>103.43</v>
      </c>
      <c r="N4610" s="52">
        <f>G4610*'R$ REAJUSTADO'!$AA$13</f>
        <v>84.770399999999995</v>
      </c>
      <c r="O4610" s="11">
        <f>(J4610*'R$ REAJUSTADO'!$AA$16)</f>
        <v>16.110900000000001</v>
      </c>
      <c r="P4610" s="205">
        <f t="shared" si="214"/>
        <v>204.31130000000002</v>
      </c>
      <c r="Q4610" s="201" t="s">
        <v>5172</v>
      </c>
    </row>
    <row r="4611" spans="1:17" s="12" customFormat="1">
      <c r="A4611" s="119" t="s">
        <v>4336</v>
      </c>
      <c r="B4611" s="6" t="s">
        <v>4509</v>
      </c>
      <c r="C4611" s="148" t="s">
        <v>9749</v>
      </c>
      <c r="D4611" s="132" t="s">
        <v>3960</v>
      </c>
      <c r="E4611" s="8">
        <v>1</v>
      </c>
      <c r="F4611" s="166" t="s">
        <v>1</v>
      </c>
      <c r="G4611" s="9">
        <v>5.19</v>
      </c>
      <c r="H4611" s="8"/>
      <c r="I4611" s="8"/>
      <c r="J4611" s="177">
        <v>0.34</v>
      </c>
      <c r="K4611" s="8">
        <v>2</v>
      </c>
      <c r="L4611" s="188">
        <f>VLOOKUP('Tabela STJ'!$F$5:$F$5098,'R$ REAJUSTADO'!$W$2:$X$44,2,FALSE)</f>
        <v>103.43</v>
      </c>
      <c r="M4611" s="53">
        <f t="shared" si="215"/>
        <v>103.43</v>
      </c>
      <c r="N4611" s="52">
        <f>G4611*'R$ REAJUSTADO'!$AA$13</f>
        <v>70.168800000000005</v>
      </c>
      <c r="O4611" s="11">
        <f>(J4611*'R$ REAJUSTADO'!$AA$16)</f>
        <v>10.740600000000001</v>
      </c>
      <c r="P4611" s="205">
        <f t="shared" si="214"/>
        <v>184.33940000000001</v>
      </c>
      <c r="Q4611" s="201" t="s">
        <v>5171</v>
      </c>
    </row>
    <row r="4612" spans="1:17" s="12" customFormat="1">
      <c r="A4612" s="119" t="s">
        <v>4336</v>
      </c>
      <c r="B4612" s="6" t="s">
        <v>4509</v>
      </c>
      <c r="C4612" s="148" t="s">
        <v>9750</v>
      </c>
      <c r="D4612" s="132" t="s">
        <v>3964</v>
      </c>
      <c r="E4612" s="8">
        <v>1</v>
      </c>
      <c r="F4612" s="166" t="s">
        <v>2</v>
      </c>
      <c r="G4612" s="9">
        <v>4.72</v>
      </c>
      <c r="H4612" s="8"/>
      <c r="I4612" s="8"/>
      <c r="J4612" s="177">
        <v>0.51</v>
      </c>
      <c r="K4612" s="8">
        <v>3</v>
      </c>
      <c r="L4612" s="188">
        <f>VLOOKUP('Tabela STJ'!$F$5:$F$5098,'R$ REAJUSTADO'!$W$2:$X$44,2,FALSE)</f>
        <v>150.44999999999999</v>
      </c>
      <c r="M4612" s="53">
        <f t="shared" si="215"/>
        <v>150.44999999999999</v>
      </c>
      <c r="N4612" s="52">
        <f>G4612*'R$ REAJUSTADO'!$AA$13</f>
        <v>63.814399999999992</v>
      </c>
      <c r="O4612" s="11">
        <f>(J4612*'R$ REAJUSTADO'!$AA$16)</f>
        <v>16.110900000000001</v>
      </c>
      <c r="P4612" s="205">
        <f t="shared" si="214"/>
        <v>230.37529999999998</v>
      </c>
      <c r="Q4612" s="201" t="s">
        <v>5171</v>
      </c>
    </row>
    <row r="4613" spans="1:17" s="12" customFormat="1">
      <c r="A4613" s="119" t="s">
        <v>4336</v>
      </c>
      <c r="B4613" s="6" t="s">
        <v>4509</v>
      </c>
      <c r="C4613" s="148" t="s">
        <v>9751</v>
      </c>
      <c r="D4613" s="132" t="s">
        <v>3963</v>
      </c>
      <c r="E4613" s="8">
        <v>1</v>
      </c>
      <c r="F4613" s="166" t="s">
        <v>32</v>
      </c>
      <c r="G4613" s="9">
        <v>1.52</v>
      </c>
      <c r="H4613" s="8"/>
      <c r="I4613" s="8"/>
      <c r="J4613" s="177">
        <v>0.17</v>
      </c>
      <c r="K4613" s="8">
        <v>1</v>
      </c>
      <c r="L4613" s="188">
        <f>VLOOKUP('Tabela STJ'!$F$5:$F$5098,'R$ REAJUSTADO'!$W$2:$X$44,2,FALSE)</f>
        <v>35.270000000000003</v>
      </c>
      <c r="M4613" s="53">
        <f t="shared" si="215"/>
        <v>35.270000000000003</v>
      </c>
      <c r="N4613" s="52">
        <f>G4613*'R$ REAJUSTADO'!$AA$13</f>
        <v>20.5504</v>
      </c>
      <c r="O4613" s="11">
        <f>(J4613*'R$ REAJUSTADO'!$AA$16)</f>
        <v>5.3703000000000003</v>
      </c>
      <c r="P4613" s="205">
        <f t="shared" si="214"/>
        <v>61.190700000000007</v>
      </c>
      <c r="Q4613" s="201" t="s">
        <v>5171</v>
      </c>
    </row>
    <row r="4614" spans="1:17" s="12" customFormat="1">
      <c r="A4614" s="119" t="s">
        <v>4336</v>
      </c>
      <c r="B4614" s="6" t="s">
        <v>4509</v>
      </c>
      <c r="C4614" s="148" t="s">
        <v>9752</v>
      </c>
      <c r="D4614" s="132" t="s">
        <v>3962</v>
      </c>
      <c r="E4614" s="8">
        <v>1</v>
      </c>
      <c r="F4614" s="166" t="s">
        <v>11</v>
      </c>
      <c r="G4614" s="9">
        <v>3.25</v>
      </c>
      <c r="H4614" s="8"/>
      <c r="I4614" s="8"/>
      <c r="J4614" s="177">
        <v>0.17</v>
      </c>
      <c r="K4614" s="8">
        <v>1</v>
      </c>
      <c r="L4614" s="188">
        <f>VLOOKUP('Tabela STJ'!$F$5:$F$5098,'R$ REAJUSTADO'!$W$2:$X$44,2,FALSE)</f>
        <v>63.47</v>
      </c>
      <c r="M4614" s="53">
        <f t="shared" si="215"/>
        <v>63.47</v>
      </c>
      <c r="N4614" s="52">
        <f>G4614*'R$ REAJUSTADO'!$AA$13</f>
        <v>43.94</v>
      </c>
      <c r="O4614" s="11">
        <f>(J4614*'R$ REAJUSTADO'!$AA$16)</f>
        <v>5.3703000000000003</v>
      </c>
      <c r="P4614" s="205">
        <f t="shared" si="214"/>
        <v>112.7803</v>
      </c>
      <c r="Q4614" s="201" t="s">
        <v>5172</v>
      </c>
    </row>
    <row r="4615" spans="1:17" s="12" customFormat="1">
      <c r="A4615" s="119" t="s">
        <v>4336</v>
      </c>
      <c r="B4615" s="6" t="s">
        <v>4509</v>
      </c>
      <c r="C4615" s="148" t="s">
        <v>9753</v>
      </c>
      <c r="D4615" s="132" t="s">
        <v>3959</v>
      </c>
      <c r="E4615" s="8">
        <v>1</v>
      </c>
      <c r="F4615" s="166" t="s">
        <v>2</v>
      </c>
      <c r="G4615" s="9">
        <v>3.82</v>
      </c>
      <c r="H4615" s="8"/>
      <c r="I4615" s="8"/>
      <c r="J4615" s="177">
        <v>0.34</v>
      </c>
      <c r="K4615" s="8">
        <v>2</v>
      </c>
      <c r="L4615" s="188">
        <f>VLOOKUP('Tabela STJ'!$F$5:$F$5098,'R$ REAJUSTADO'!$W$2:$X$44,2,FALSE)</f>
        <v>150.44999999999999</v>
      </c>
      <c r="M4615" s="53">
        <f t="shared" si="215"/>
        <v>150.44999999999999</v>
      </c>
      <c r="N4615" s="52">
        <f>G4615*'R$ REAJUSTADO'!$AA$13</f>
        <v>51.646399999999993</v>
      </c>
      <c r="O4615" s="11">
        <f>(J4615*'R$ REAJUSTADO'!$AA$16)</f>
        <v>10.740600000000001</v>
      </c>
      <c r="P4615" s="205">
        <f t="shared" si="214"/>
        <v>212.83699999999999</v>
      </c>
      <c r="Q4615" s="201" t="s">
        <v>5171</v>
      </c>
    </row>
    <row r="4616" spans="1:17" s="12" customFormat="1">
      <c r="A4616" s="119" t="s">
        <v>4336</v>
      </c>
      <c r="B4616" s="6" t="s">
        <v>4509</v>
      </c>
      <c r="C4616" s="148" t="s">
        <v>9754</v>
      </c>
      <c r="D4616" s="132" t="s">
        <v>3971</v>
      </c>
      <c r="E4616" s="8">
        <v>1</v>
      </c>
      <c r="F4616" s="166" t="s">
        <v>11</v>
      </c>
      <c r="G4616" s="9">
        <v>3.82</v>
      </c>
      <c r="H4616" s="8"/>
      <c r="I4616" s="8"/>
      <c r="J4616" s="177">
        <v>0.17</v>
      </c>
      <c r="K4616" s="8">
        <v>1</v>
      </c>
      <c r="L4616" s="188">
        <f>VLOOKUP('Tabela STJ'!$F$5:$F$5098,'R$ REAJUSTADO'!$W$2:$X$44,2,FALSE)</f>
        <v>63.47</v>
      </c>
      <c r="M4616" s="53">
        <f t="shared" si="215"/>
        <v>63.47</v>
      </c>
      <c r="N4616" s="52">
        <f>G4616*'R$ REAJUSTADO'!$AA$13</f>
        <v>51.646399999999993</v>
      </c>
      <c r="O4616" s="11">
        <f>(J4616*'R$ REAJUSTADO'!$AA$16)</f>
        <v>5.3703000000000003</v>
      </c>
      <c r="P4616" s="205">
        <f t="shared" si="214"/>
        <v>120.4867</v>
      </c>
      <c r="Q4616" s="201" t="s">
        <v>5171</v>
      </c>
    </row>
    <row r="4617" spans="1:17" s="12" customFormat="1">
      <c r="A4617" s="119" t="s">
        <v>4336</v>
      </c>
      <c r="B4617" s="6" t="s">
        <v>4509</v>
      </c>
      <c r="C4617" s="148" t="s">
        <v>9755</v>
      </c>
      <c r="D4617" s="132" t="s">
        <v>3972</v>
      </c>
      <c r="E4617" s="8">
        <v>1</v>
      </c>
      <c r="F4617" s="166" t="s">
        <v>1</v>
      </c>
      <c r="G4617" s="9">
        <v>8.8000000000000007</v>
      </c>
      <c r="H4617" s="8"/>
      <c r="I4617" s="8"/>
      <c r="J4617" s="177">
        <v>0.51</v>
      </c>
      <c r="K4617" s="8">
        <v>3</v>
      </c>
      <c r="L4617" s="188">
        <f>VLOOKUP('Tabela STJ'!$F$5:$F$5098,'R$ REAJUSTADO'!$W$2:$X$44,2,FALSE)</f>
        <v>103.43</v>
      </c>
      <c r="M4617" s="53">
        <f t="shared" si="215"/>
        <v>103.43</v>
      </c>
      <c r="N4617" s="52">
        <f>G4617*'R$ REAJUSTADO'!$AA$13</f>
        <v>118.976</v>
      </c>
      <c r="O4617" s="11">
        <f>(J4617*'R$ REAJUSTADO'!$AA$16)</f>
        <v>16.110900000000001</v>
      </c>
      <c r="P4617" s="205">
        <f t="shared" si="214"/>
        <v>238.51690000000002</v>
      </c>
      <c r="Q4617" s="201" t="s">
        <v>5171</v>
      </c>
    </row>
    <row r="4618" spans="1:17" s="12" customFormat="1">
      <c r="A4618" s="119" t="s">
        <v>4336</v>
      </c>
      <c r="B4618" s="6" t="s">
        <v>4509</v>
      </c>
      <c r="C4618" s="148" t="s">
        <v>9756</v>
      </c>
      <c r="D4618" s="132" t="s">
        <v>3956</v>
      </c>
      <c r="E4618" s="8">
        <v>1</v>
      </c>
      <c r="F4618" s="166" t="s">
        <v>3</v>
      </c>
      <c r="G4618" s="9">
        <v>5.36</v>
      </c>
      <c r="H4618" s="8"/>
      <c r="I4618" s="8"/>
      <c r="J4618" s="177">
        <v>0.51</v>
      </c>
      <c r="K4618" s="8">
        <v>3</v>
      </c>
      <c r="L4618" s="188">
        <f>VLOOKUP('Tabela STJ'!$F$5:$F$5098,'R$ REAJUSTADO'!$W$2:$X$44,2,FALSE)</f>
        <v>222.16</v>
      </c>
      <c r="M4618" s="53">
        <f t="shared" si="215"/>
        <v>222.16</v>
      </c>
      <c r="N4618" s="52">
        <f>G4618*'R$ REAJUSTADO'!$AA$13</f>
        <v>72.467200000000005</v>
      </c>
      <c r="O4618" s="11">
        <f>(J4618*'R$ REAJUSTADO'!$AA$16)</f>
        <v>16.110900000000001</v>
      </c>
      <c r="P4618" s="205">
        <f t="shared" si="214"/>
        <v>310.73810000000003</v>
      </c>
      <c r="Q4618" s="201" t="s">
        <v>5171</v>
      </c>
    </row>
    <row r="4619" spans="1:17" s="12" customFormat="1">
      <c r="A4619" s="119" t="s">
        <v>4336</v>
      </c>
      <c r="B4619" s="6" t="s">
        <v>4509</v>
      </c>
      <c r="C4619" s="148" t="s">
        <v>9757</v>
      </c>
      <c r="D4619" s="132" t="s">
        <v>3968</v>
      </c>
      <c r="E4619" s="8">
        <v>1</v>
      </c>
      <c r="F4619" s="166" t="s">
        <v>1</v>
      </c>
      <c r="G4619" s="9">
        <v>5.68</v>
      </c>
      <c r="H4619" s="8"/>
      <c r="I4619" s="8"/>
      <c r="J4619" s="177">
        <v>0.34</v>
      </c>
      <c r="K4619" s="8">
        <v>2</v>
      </c>
      <c r="L4619" s="188">
        <f>VLOOKUP('Tabela STJ'!$F$5:$F$5098,'R$ REAJUSTADO'!$W$2:$X$44,2,FALSE)</f>
        <v>103.43</v>
      </c>
      <c r="M4619" s="53">
        <f t="shared" si="215"/>
        <v>103.43</v>
      </c>
      <c r="N4619" s="52">
        <f>G4619*'R$ REAJUSTADO'!$AA$13</f>
        <v>76.793599999999998</v>
      </c>
      <c r="O4619" s="11">
        <f>(J4619*'R$ REAJUSTADO'!$AA$16)</f>
        <v>10.740600000000001</v>
      </c>
      <c r="P4619" s="205">
        <f t="shared" si="214"/>
        <v>190.96420000000001</v>
      </c>
      <c r="Q4619" s="201" t="s">
        <v>5171</v>
      </c>
    </row>
    <row r="4620" spans="1:17" s="12" customFormat="1">
      <c r="A4620" s="119" t="s">
        <v>4336</v>
      </c>
      <c r="B4620" s="6" t="s">
        <v>4509</v>
      </c>
      <c r="C4620" s="148" t="s">
        <v>9758</v>
      </c>
      <c r="D4620" s="132" t="s">
        <v>3938</v>
      </c>
      <c r="E4620" s="8">
        <v>1</v>
      </c>
      <c r="F4620" s="166" t="s">
        <v>30</v>
      </c>
      <c r="G4620" s="9">
        <v>8.26</v>
      </c>
      <c r="H4620" s="8"/>
      <c r="I4620" s="8"/>
      <c r="J4620" s="177">
        <v>0.34</v>
      </c>
      <c r="K4620" s="8">
        <v>2</v>
      </c>
      <c r="L4620" s="188">
        <f>VLOOKUP('Tabela STJ'!$F$5:$F$5098,'R$ REAJUSTADO'!$W$2:$X$44,2,FALSE)</f>
        <v>131.65</v>
      </c>
      <c r="M4620" s="53">
        <f t="shared" si="215"/>
        <v>131.65</v>
      </c>
      <c r="N4620" s="52">
        <f>G4620*'R$ REAJUSTADO'!$AA$13</f>
        <v>111.67519999999999</v>
      </c>
      <c r="O4620" s="11">
        <f>(J4620*'R$ REAJUSTADO'!$AA$16)</f>
        <v>10.740600000000001</v>
      </c>
      <c r="P4620" s="205">
        <f t="shared" si="214"/>
        <v>254.0658</v>
      </c>
      <c r="Q4620" s="201" t="s">
        <v>5172</v>
      </c>
    </row>
    <row r="4621" spans="1:17" s="12" customFormat="1">
      <c r="A4621" s="119" t="s">
        <v>4336</v>
      </c>
      <c r="B4621" s="6" t="s">
        <v>4509</v>
      </c>
      <c r="C4621" s="148" t="s">
        <v>9759</v>
      </c>
      <c r="D4621" s="132" t="s">
        <v>3934</v>
      </c>
      <c r="E4621" s="8">
        <v>1</v>
      </c>
      <c r="F4621" s="166" t="s">
        <v>69</v>
      </c>
      <c r="G4621" s="9">
        <v>8.26</v>
      </c>
      <c r="H4621" s="8"/>
      <c r="I4621" s="8"/>
      <c r="J4621" s="177">
        <v>0.68</v>
      </c>
      <c r="K4621" s="8">
        <v>4</v>
      </c>
      <c r="L4621" s="188">
        <f>VLOOKUP('Tabela STJ'!$F$5:$F$5098,'R$ REAJUSTADO'!$W$2:$X$44,2,FALSE)</f>
        <v>179.84</v>
      </c>
      <c r="M4621" s="53">
        <f t="shared" si="215"/>
        <v>179.84</v>
      </c>
      <c r="N4621" s="52">
        <f>G4621*'R$ REAJUSTADO'!$AA$13</f>
        <v>111.67519999999999</v>
      </c>
      <c r="O4621" s="11">
        <f>(J4621*'R$ REAJUSTADO'!$AA$16)</f>
        <v>21.481200000000001</v>
      </c>
      <c r="P4621" s="205">
        <f t="shared" si="214"/>
        <v>312.99639999999999</v>
      </c>
      <c r="Q4621" s="201" t="s">
        <v>5172</v>
      </c>
    </row>
    <row r="4622" spans="1:17" s="12" customFormat="1">
      <c r="A4622" s="119" t="s">
        <v>4336</v>
      </c>
      <c r="B4622" s="6" t="s">
        <v>4509</v>
      </c>
      <c r="C4622" s="148" t="s">
        <v>9760</v>
      </c>
      <c r="D4622" s="132" t="s">
        <v>3935</v>
      </c>
      <c r="E4622" s="8">
        <v>1</v>
      </c>
      <c r="F4622" s="166" t="s">
        <v>69</v>
      </c>
      <c r="G4622" s="9">
        <v>10.81</v>
      </c>
      <c r="H4622" s="8"/>
      <c r="I4622" s="8"/>
      <c r="J4622" s="177">
        <v>0.68</v>
      </c>
      <c r="K4622" s="8">
        <v>4</v>
      </c>
      <c r="L4622" s="188">
        <f>VLOOKUP('Tabela STJ'!$F$5:$F$5098,'R$ REAJUSTADO'!$W$2:$X$44,2,FALSE)</f>
        <v>179.84</v>
      </c>
      <c r="M4622" s="53">
        <f t="shared" si="215"/>
        <v>179.84</v>
      </c>
      <c r="N4622" s="52">
        <f>G4622*'R$ REAJUSTADO'!$AA$13</f>
        <v>146.15119999999999</v>
      </c>
      <c r="O4622" s="11">
        <f>(J4622*'R$ REAJUSTADO'!$AA$16)</f>
        <v>21.481200000000001</v>
      </c>
      <c r="P4622" s="205">
        <f t="shared" si="214"/>
        <v>347.47239999999999</v>
      </c>
      <c r="Q4622" s="201" t="s">
        <v>5172</v>
      </c>
    </row>
    <row r="4623" spans="1:17" s="12" customFormat="1">
      <c r="A4623" s="119" t="s">
        <v>4336</v>
      </c>
      <c r="B4623" s="6" t="s">
        <v>4509</v>
      </c>
      <c r="C4623" s="148" t="s">
        <v>9761</v>
      </c>
      <c r="D4623" s="132" t="s">
        <v>3933</v>
      </c>
      <c r="E4623" s="8">
        <v>1</v>
      </c>
      <c r="F4623" s="166" t="s">
        <v>30</v>
      </c>
      <c r="G4623" s="9">
        <v>7.39</v>
      </c>
      <c r="H4623" s="8"/>
      <c r="I4623" s="8"/>
      <c r="J4623" s="177">
        <v>0.51</v>
      </c>
      <c r="K4623" s="8">
        <v>3</v>
      </c>
      <c r="L4623" s="188">
        <f>VLOOKUP('Tabela STJ'!$F$5:$F$5098,'R$ REAJUSTADO'!$W$2:$X$44,2,FALSE)</f>
        <v>131.65</v>
      </c>
      <c r="M4623" s="53">
        <f t="shared" si="215"/>
        <v>131.65</v>
      </c>
      <c r="N4623" s="52">
        <f>G4623*'R$ REAJUSTADO'!$AA$13</f>
        <v>99.91279999999999</v>
      </c>
      <c r="O4623" s="11">
        <f>(J4623*'R$ REAJUSTADO'!$AA$16)</f>
        <v>16.110900000000001</v>
      </c>
      <c r="P4623" s="205">
        <f t="shared" si="214"/>
        <v>247.6737</v>
      </c>
      <c r="Q4623" s="201" t="s">
        <v>5172</v>
      </c>
    </row>
    <row r="4624" spans="1:17" s="12" customFormat="1">
      <c r="A4624" s="119" t="s">
        <v>4336</v>
      </c>
      <c r="B4624" s="6" t="s">
        <v>4509</v>
      </c>
      <c r="C4624" s="148" t="s">
        <v>9762</v>
      </c>
      <c r="D4624" s="132" t="s">
        <v>3928</v>
      </c>
      <c r="E4624" s="8">
        <v>1</v>
      </c>
      <c r="F4624" s="166" t="s">
        <v>2</v>
      </c>
      <c r="G4624" s="9">
        <v>8.26</v>
      </c>
      <c r="H4624" s="8"/>
      <c r="I4624" s="8"/>
      <c r="J4624" s="177">
        <v>0.34</v>
      </c>
      <c r="K4624" s="8">
        <v>2</v>
      </c>
      <c r="L4624" s="188">
        <f>VLOOKUP('Tabela STJ'!$F$5:$F$5098,'R$ REAJUSTADO'!$W$2:$X$44,2,FALSE)</f>
        <v>150.44999999999999</v>
      </c>
      <c r="M4624" s="53">
        <f t="shared" si="215"/>
        <v>150.44999999999999</v>
      </c>
      <c r="N4624" s="52">
        <f>G4624*'R$ REAJUSTADO'!$AA$13</f>
        <v>111.67519999999999</v>
      </c>
      <c r="O4624" s="11">
        <f>(J4624*'R$ REAJUSTADO'!$AA$16)</f>
        <v>10.740600000000001</v>
      </c>
      <c r="P4624" s="205">
        <f t="shared" si="214"/>
        <v>272.86579999999992</v>
      </c>
      <c r="Q4624" s="201" t="s">
        <v>5172</v>
      </c>
    </row>
    <row r="4625" spans="1:17" s="12" customFormat="1">
      <c r="A4625" s="119" t="s">
        <v>4336</v>
      </c>
      <c r="B4625" s="6" t="s">
        <v>4509</v>
      </c>
      <c r="C4625" s="148" t="s">
        <v>9763</v>
      </c>
      <c r="D4625" s="132" t="s">
        <v>3929</v>
      </c>
      <c r="E4625" s="8">
        <v>1</v>
      </c>
      <c r="F4625" s="166" t="s">
        <v>2</v>
      </c>
      <c r="G4625" s="9">
        <v>8.26</v>
      </c>
      <c r="H4625" s="8"/>
      <c r="I4625" s="8"/>
      <c r="J4625" s="177">
        <v>0.34</v>
      </c>
      <c r="K4625" s="8">
        <v>2</v>
      </c>
      <c r="L4625" s="188">
        <f>VLOOKUP('Tabela STJ'!$F$5:$F$5098,'R$ REAJUSTADO'!$W$2:$X$44,2,FALSE)</f>
        <v>150.44999999999999</v>
      </c>
      <c r="M4625" s="53">
        <f t="shared" si="215"/>
        <v>150.44999999999999</v>
      </c>
      <c r="N4625" s="52">
        <f>G4625*'R$ REAJUSTADO'!$AA$13</f>
        <v>111.67519999999999</v>
      </c>
      <c r="O4625" s="11">
        <f>(J4625*'R$ REAJUSTADO'!$AA$16)</f>
        <v>10.740600000000001</v>
      </c>
      <c r="P4625" s="205">
        <f t="shared" si="214"/>
        <v>272.86579999999992</v>
      </c>
      <c r="Q4625" s="201" t="s">
        <v>5172</v>
      </c>
    </row>
    <row r="4626" spans="1:17" s="12" customFormat="1">
      <c r="A4626" s="119" t="s">
        <v>4336</v>
      </c>
      <c r="B4626" s="6" t="s">
        <v>4509</v>
      </c>
      <c r="C4626" s="148" t="s">
        <v>9764</v>
      </c>
      <c r="D4626" s="132" t="s">
        <v>3931</v>
      </c>
      <c r="E4626" s="8">
        <v>1</v>
      </c>
      <c r="F4626" s="166" t="s">
        <v>2</v>
      </c>
      <c r="G4626" s="9">
        <v>8.26</v>
      </c>
      <c r="H4626" s="8"/>
      <c r="I4626" s="8"/>
      <c r="J4626" s="177">
        <v>0.34</v>
      </c>
      <c r="K4626" s="8">
        <v>2</v>
      </c>
      <c r="L4626" s="188">
        <f>VLOOKUP('Tabela STJ'!$F$5:$F$5098,'R$ REAJUSTADO'!$W$2:$X$44,2,FALSE)</f>
        <v>150.44999999999999</v>
      </c>
      <c r="M4626" s="53">
        <f t="shared" si="215"/>
        <v>150.44999999999999</v>
      </c>
      <c r="N4626" s="52">
        <f>G4626*'R$ REAJUSTADO'!$AA$13</f>
        <v>111.67519999999999</v>
      </c>
      <c r="O4626" s="11">
        <f>(J4626*'R$ REAJUSTADO'!$AA$16)</f>
        <v>10.740600000000001</v>
      </c>
      <c r="P4626" s="205">
        <f t="shared" si="214"/>
        <v>272.86579999999992</v>
      </c>
      <c r="Q4626" s="201" t="s">
        <v>5172</v>
      </c>
    </row>
    <row r="4627" spans="1:17" s="12" customFormat="1">
      <c r="A4627" s="119" t="s">
        <v>4336</v>
      </c>
      <c r="B4627" s="6" t="s">
        <v>4509</v>
      </c>
      <c r="C4627" s="148" t="s">
        <v>9765</v>
      </c>
      <c r="D4627" s="132" t="s">
        <v>3932</v>
      </c>
      <c r="E4627" s="8">
        <v>1</v>
      </c>
      <c r="F4627" s="166" t="s">
        <v>2</v>
      </c>
      <c r="G4627" s="9">
        <v>8.26</v>
      </c>
      <c r="H4627" s="8"/>
      <c r="I4627" s="8"/>
      <c r="J4627" s="177">
        <v>0.34</v>
      </c>
      <c r="K4627" s="8">
        <v>2</v>
      </c>
      <c r="L4627" s="188">
        <f>VLOOKUP('Tabela STJ'!$F$5:$F$5098,'R$ REAJUSTADO'!$W$2:$X$44,2,FALSE)</f>
        <v>150.44999999999999</v>
      </c>
      <c r="M4627" s="53">
        <f t="shared" si="215"/>
        <v>150.44999999999999</v>
      </c>
      <c r="N4627" s="52">
        <f>G4627*'R$ REAJUSTADO'!$AA$13</f>
        <v>111.67519999999999</v>
      </c>
      <c r="O4627" s="11">
        <f>(J4627*'R$ REAJUSTADO'!$AA$16)</f>
        <v>10.740600000000001</v>
      </c>
      <c r="P4627" s="205">
        <f t="shared" si="214"/>
        <v>272.86579999999992</v>
      </c>
      <c r="Q4627" s="201" t="s">
        <v>5172</v>
      </c>
    </row>
    <row r="4628" spans="1:17" s="12" customFormat="1">
      <c r="A4628" s="119" t="s">
        <v>4336</v>
      </c>
      <c r="B4628" s="6" t="s">
        <v>4509</v>
      </c>
      <c r="C4628" s="148" t="s">
        <v>9766</v>
      </c>
      <c r="D4628" s="132" t="s">
        <v>3936</v>
      </c>
      <c r="E4628" s="8">
        <v>1</v>
      </c>
      <c r="F4628" s="166" t="s">
        <v>2</v>
      </c>
      <c r="G4628" s="9">
        <v>8.26</v>
      </c>
      <c r="H4628" s="8"/>
      <c r="I4628" s="8"/>
      <c r="J4628" s="177">
        <v>0.34</v>
      </c>
      <c r="K4628" s="8">
        <v>2</v>
      </c>
      <c r="L4628" s="188">
        <f>VLOOKUP('Tabela STJ'!$F$5:$F$5098,'R$ REAJUSTADO'!$W$2:$X$44,2,FALSE)</f>
        <v>150.44999999999999</v>
      </c>
      <c r="M4628" s="53">
        <f t="shared" si="215"/>
        <v>150.44999999999999</v>
      </c>
      <c r="N4628" s="52">
        <f>G4628*'R$ REAJUSTADO'!$AA$13</f>
        <v>111.67519999999999</v>
      </c>
      <c r="O4628" s="11">
        <f>(J4628*'R$ REAJUSTADO'!$AA$16)</f>
        <v>10.740600000000001</v>
      </c>
      <c r="P4628" s="205">
        <f t="shared" si="214"/>
        <v>272.86579999999992</v>
      </c>
      <c r="Q4628" s="201" t="s">
        <v>5172</v>
      </c>
    </row>
    <row r="4629" spans="1:17" s="12" customFormat="1">
      <c r="A4629" s="119" t="s">
        <v>4336</v>
      </c>
      <c r="B4629" s="6" t="s">
        <v>4509</v>
      </c>
      <c r="C4629" s="148" t="s">
        <v>9767</v>
      </c>
      <c r="D4629" s="132" t="s">
        <v>3937</v>
      </c>
      <c r="E4629" s="8">
        <v>1</v>
      </c>
      <c r="F4629" s="166" t="s">
        <v>3</v>
      </c>
      <c r="G4629" s="9">
        <v>5.68</v>
      </c>
      <c r="H4629" s="8"/>
      <c r="I4629" s="8"/>
      <c r="J4629" s="177">
        <v>0.34</v>
      </c>
      <c r="K4629" s="8">
        <v>2</v>
      </c>
      <c r="L4629" s="188">
        <f>VLOOKUP('Tabela STJ'!$F$5:$F$5098,'R$ REAJUSTADO'!$W$2:$X$44,2,FALSE)</f>
        <v>222.16</v>
      </c>
      <c r="M4629" s="53">
        <f t="shared" si="215"/>
        <v>222.16</v>
      </c>
      <c r="N4629" s="52">
        <f>G4629*'R$ REAJUSTADO'!$AA$13</f>
        <v>76.793599999999998</v>
      </c>
      <c r="O4629" s="11">
        <f>(J4629*'R$ REAJUSTADO'!$AA$16)</f>
        <v>10.740600000000001</v>
      </c>
      <c r="P4629" s="205">
        <f t="shared" si="214"/>
        <v>309.69420000000002</v>
      </c>
      <c r="Q4629" s="201" t="s">
        <v>5172</v>
      </c>
    </row>
    <row r="4630" spans="1:17" s="12" customFormat="1">
      <c r="A4630" s="119" t="s">
        <v>4336</v>
      </c>
      <c r="B4630" s="6" t="s">
        <v>4509</v>
      </c>
      <c r="C4630" s="148" t="s">
        <v>9768</v>
      </c>
      <c r="D4630" s="132" t="s">
        <v>3927</v>
      </c>
      <c r="E4630" s="8">
        <v>1</v>
      </c>
      <c r="F4630" s="166" t="s">
        <v>47</v>
      </c>
      <c r="G4630" s="9">
        <v>8.26</v>
      </c>
      <c r="H4630" s="8"/>
      <c r="I4630" s="8"/>
      <c r="J4630" s="177">
        <v>0.51</v>
      </c>
      <c r="K4630" s="8">
        <v>3</v>
      </c>
      <c r="L4630" s="188">
        <f>VLOOKUP('Tabela STJ'!$F$5:$F$5098,'R$ REAJUSTADO'!$W$2:$X$44,2,FALSE)</f>
        <v>239.8</v>
      </c>
      <c r="M4630" s="53">
        <f t="shared" si="215"/>
        <v>239.8</v>
      </c>
      <c r="N4630" s="52">
        <f>G4630*'R$ REAJUSTADO'!$AA$13</f>
        <v>111.67519999999999</v>
      </c>
      <c r="O4630" s="11">
        <f>(J4630*'R$ REAJUSTADO'!$AA$16)</f>
        <v>16.110900000000001</v>
      </c>
      <c r="P4630" s="205">
        <f t="shared" si="214"/>
        <v>367.58609999999999</v>
      </c>
      <c r="Q4630" s="201" t="s">
        <v>5172</v>
      </c>
    </row>
    <row r="4631" spans="1:17" s="12" customFormat="1">
      <c r="A4631" s="119" t="s">
        <v>4336</v>
      </c>
      <c r="B4631" s="6" t="s">
        <v>4509</v>
      </c>
      <c r="C4631" s="148" t="s">
        <v>9769</v>
      </c>
      <c r="D4631" s="132" t="s">
        <v>3940</v>
      </c>
      <c r="E4631" s="8">
        <v>1</v>
      </c>
      <c r="F4631" s="166" t="s">
        <v>47</v>
      </c>
      <c r="G4631" s="9">
        <v>10.81</v>
      </c>
      <c r="H4631" s="8"/>
      <c r="I4631" s="8"/>
      <c r="J4631" s="177">
        <v>0.51</v>
      </c>
      <c r="K4631" s="8">
        <v>3</v>
      </c>
      <c r="L4631" s="188">
        <f>VLOOKUP('Tabela STJ'!$F$5:$F$5098,'R$ REAJUSTADO'!$W$2:$X$44,2,FALSE)</f>
        <v>239.8</v>
      </c>
      <c r="M4631" s="53">
        <f t="shared" si="215"/>
        <v>239.8</v>
      </c>
      <c r="N4631" s="52">
        <f>G4631*'R$ REAJUSTADO'!$AA$13</f>
        <v>146.15119999999999</v>
      </c>
      <c r="O4631" s="11">
        <f>(J4631*'R$ REAJUSTADO'!$AA$16)</f>
        <v>16.110900000000001</v>
      </c>
      <c r="P4631" s="205">
        <f t="shared" si="214"/>
        <v>402.06209999999999</v>
      </c>
      <c r="Q4631" s="201" t="s">
        <v>5172</v>
      </c>
    </row>
    <row r="4632" spans="1:17" s="12" customFormat="1">
      <c r="A4632" s="119" t="s">
        <v>4336</v>
      </c>
      <c r="B4632" s="6" t="s">
        <v>4509</v>
      </c>
      <c r="C4632" s="148" t="s">
        <v>9770</v>
      </c>
      <c r="D4632" s="132" t="s">
        <v>3926</v>
      </c>
      <c r="E4632" s="8">
        <v>1</v>
      </c>
      <c r="F4632" s="166" t="s">
        <v>47</v>
      </c>
      <c r="G4632" s="9">
        <v>8.26</v>
      </c>
      <c r="H4632" s="8"/>
      <c r="I4632" s="8"/>
      <c r="J4632" s="177">
        <v>0.51</v>
      </c>
      <c r="K4632" s="8">
        <v>3</v>
      </c>
      <c r="L4632" s="188">
        <f>VLOOKUP('Tabela STJ'!$F$5:$F$5098,'R$ REAJUSTADO'!$W$2:$X$44,2,FALSE)</f>
        <v>239.8</v>
      </c>
      <c r="M4632" s="53">
        <f t="shared" si="215"/>
        <v>239.8</v>
      </c>
      <c r="N4632" s="52">
        <f>G4632*'R$ REAJUSTADO'!$AA$13</f>
        <v>111.67519999999999</v>
      </c>
      <c r="O4632" s="11">
        <f>(J4632*'R$ REAJUSTADO'!$AA$16)</f>
        <v>16.110900000000001</v>
      </c>
      <c r="P4632" s="205">
        <f t="shared" si="214"/>
        <v>367.58609999999999</v>
      </c>
      <c r="Q4632" s="201" t="s">
        <v>5172</v>
      </c>
    </row>
    <row r="4633" spans="1:17" s="12" customFormat="1">
      <c r="A4633" s="119" t="s">
        <v>4336</v>
      </c>
      <c r="B4633" s="6" t="s">
        <v>4509</v>
      </c>
      <c r="C4633" s="148" t="s">
        <v>9771</v>
      </c>
      <c r="D4633" s="132" t="s">
        <v>3939</v>
      </c>
      <c r="E4633" s="8">
        <v>1</v>
      </c>
      <c r="F4633" s="166" t="s">
        <v>47</v>
      </c>
      <c r="G4633" s="9">
        <v>10.81</v>
      </c>
      <c r="H4633" s="8"/>
      <c r="I4633" s="8"/>
      <c r="J4633" s="177">
        <v>0.51</v>
      </c>
      <c r="K4633" s="8">
        <v>3</v>
      </c>
      <c r="L4633" s="188">
        <f>VLOOKUP('Tabela STJ'!$F$5:$F$5098,'R$ REAJUSTADO'!$W$2:$X$44,2,FALSE)</f>
        <v>239.8</v>
      </c>
      <c r="M4633" s="53">
        <f t="shared" si="215"/>
        <v>239.8</v>
      </c>
      <c r="N4633" s="52">
        <f>G4633*'R$ REAJUSTADO'!$AA$13</f>
        <v>146.15119999999999</v>
      </c>
      <c r="O4633" s="11">
        <f>(J4633*'R$ REAJUSTADO'!$AA$16)</f>
        <v>16.110900000000001</v>
      </c>
      <c r="P4633" s="205">
        <f t="shared" si="214"/>
        <v>402.06209999999999</v>
      </c>
      <c r="Q4633" s="201" t="s">
        <v>5172</v>
      </c>
    </row>
    <row r="4634" spans="1:17" s="12" customFormat="1">
      <c r="A4634" s="119" t="s">
        <v>4336</v>
      </c>
      <c r="B4634" s="6" t="s">
        <v>4509</v>
      </c>
      <c r="C4634" s="148" t="s">
        <v>9772</v>
      </c>
      <c r="D4634" s="132" t="s">
        <v>3973</v>
      </c>
      <c r="E4634" s="8">
        <v>1</v>
      </c>
      <c r="F4634" s="166" t="s">
        <v>11</v>
      </c>
      <c r="G4634" s="9">
        <v>2.89</v>
      </c>
      <c r="H4634" s="8"/>
      <c r="I4634" s="8"/>
      <c r="J4634" s="177">
        <v>0.68</v>
      </c>
      <c r="K4634" s="8">
        <v>4</v>
      </c>
      <c r="L4634" s="188">
        <f>VLOOKUP('Tabela STJ'!$F$5:$F$5098,'R$ REAJUSTADO'!$W$2:$X$44,2,FALSE)</f>
        <v>63.47</v>
      </c>
      <c r="M4634" s="53">
        <f t="shared" si="215"/>
        <v>63.47</v>
      </c>
      <c r="N4634" s="52">
        <f>G4634*'R$ REAJUSTADO'!$AA$13</f>
        <v>39.072800000000001</v>
      </c>
      <c r="O4634" s="11">
        <f>(J4634*'R$ REAJUSTADO'!$AA$16)</f>
        <v>21.481200000000001</v>
      </c>
      <c r="P4634" s="205">
        <f t="shared" si="214"/>
        <v>124.024</v>
      </c>
      <c r="Q4634" s="201" t="s">
        <v>5172</v>
      </c>
    </row>
    <row r="4635" spans="1:17" s="12" customFormat="1">
      <c r="A4635" s="119" t="s">
        <v>4336</v>
      </c>
      <c r="B4635" s="6" t="s">
        <v>4509</v>
      </c>
      <c r="C4635" s="148" t="s">
        <v>9773</v>
      </c>
      <c r="D4635" s="132" t="s">
        <v>3965</v>
      </c>
      <c r="E4635" s="8">
        <v>1</v>
      </c>
      <c r="F4635" s="166" t="s">
        <v>2</v>
      </c>
      <c r="G4635" s="9">
        <v>4.72</v>
      </c>
      <c r="H4635" s="8"/>
      <c r="I4635" s="8"/>
      <c r="J4635" s="177">
        <v>0.51</v>
      </c>
      <c r="K4635" s="8">
        <v>3</v>
      </c>
      <c r="L4635" s="188">
        <f>VLOOKUP('Tabela STJ'!$F$5:$F$5098,'R$ REAJUSTADO'!$W$2:$X$44,2,FALSE)</f>
        <v>150.44999999999999</v>
      </c>
      <c r="M4635" s="53">
        <f t="shared" si="215"/>
        <v>150.44999999999999</v>
      </c>
      <c r="N4635" s="52">
        <f>G4635*'R$ REAJUSTADO'!$AA$13</f>
        <v>63.814399999999992</v>
      </c>
      <c r="O4635" s="11">
        <f>(J4635*'R$ REAJUSTADO'!$AA$16)</f>
        <v>16.110900000000001</v>
      </c>
      <c r="P4635" s="205">
        <f t="shared" si="214"/>
        <v>230.37529999999998</v>
      </c>
      <c r="Q4635" s="201" t="s">
        <v>5171</v>
      </c>
    </row>
    <row r="4636" spans="1:17" s="12" customFormat="1">
      <c r="A4636" s="119" t="s">
        <v>4336</v>
      </c>
      <c r="B4636" s="6" t="s">
        <v>4509</v>
      </c>
      <c r="C4636" s="148" t="s">
        <v>9774</v>
      </c>
      <c r="D4636" s="132" t="s">
        <v>3930</v>
      </c>
      <c r="E4636" s="8">
        <v>1</v>
      </c>
      <c r="F4636" s="166" t="s">
        <v>2</v>
      </c>
      <c r="G4636" s="9">
        <v>3.78</v>
      </c>
      <c r="H4636" s="8"/>
      <c r="I4636" s="8"/>
      <c r="J4636" s="177">
        <v>0.34</v>
      </c>
      <c r="K4636" s="8">
        <v>2</v>
      </c>
      <c r="L4636" s="188">
        <f>VLOOKUP('Tabela STJ'!$F$5:$F$5098,'R$ REAJUSTADO'!$W$2:$X$44,2,FALSE)</f>
        <v>150.44999999999999</v>
      </c>
      <c r="M4636" s="53">
        <f t="shared" si="215"/>
        <v>150.44999999999999</v>
      </c>
      <c r="N4636" s="52">
        <f>G4636*'R$ REAJUSTADO'!$AA$13</f>
        <v>51.105599999999995</v>
      </c>
      <c r="O4636" s="11">
        <f>(J4636*'R$ REAJUSTADO'!$AA$16)</f>
        <v>10.740600000000001</v>
      </c>
      <c r="P4636" s="205">
        <f t="shared" si="214"/>
        <v>212.29619999999997</v>
      </c>
      <c r="Q4636" s="201" t="s">
        <v>5172</v>
      </c>
    </row>
    <row r="4637" spans="1:17" s="66" customFormat="1">
      <c r="A4637" s="120" t="s">
        <v>4336</v>
      </c>
      <c r="B4637" s="41" t="s">
        <v>4509</v>
      </c>
      <c r="C4637" s="147" t="s">
        <v>9775</v>
      </c>
      <c r="D4637" s="136" t="s">
        <v>3974</v>
      </c>
      <c r="E4637" s="7">
        <v>1</v>
      </c>
      <c r="F4637" s="168" t="s">
        <v>1</v>
      </c>
      <c r="G4637" s="62">
        <v>6.29</v>
      </c>
      <c r="H4637" s="7"/>
      <c r="I4637" s="7"/>
      <c r="J4637" s="186"/>
      <c r="K4637" s="7"/>
      <c r="L4637" s="188">
        <f>VLOOKUP('Tabela STJ'!$F$5:$F$5098,'R$ REAJUSTADO'!$W$2:$X$44,2,FALSE)</f>
        <v>103.43</v>
      </c>
      <c r="M4637" s="53">
        <f t="shared" si="215"/>
        <v>103.43</v>
      </c>
      <c r="N4637" s="52">
        <f>G4637*'R$ REAJUSTADO'!$AA$13</f>
        <v>85.040800000000004</v>
      </c>
      <c r="O4637" s="11">
        <f>(J4637*'R$ REAJUSTADO'!$AA$16)</f>
        <v>0</v>
      </c>
      <c r="P4637" s="205">
        <f t="shared" si="214"/>
        <v>188.4708</v>
      </c>
      <c r="Q4637" s="201" t="s">
        <v>5172</v>
      </c>
    </row>
    <row r="4638" spans="1:17" s="66" customFormat="1">
      <c r="A4638" s="120" t="s">
        <v>4336</v>
      </c>
      <c r="B4638" s="41" t="s">
        <v>4509</v>
      </c>
      <c r="C4638" s="147" t="s">
        <v>9776</v>
      </c>
      <c r="D4638" s="136" t="s">
        <v>3975</v>
      </c>
      <c r="E4638" s="7">
        <v>1</v>
      </c>
      <c r="F4638" s="168" t="s">
        <v>1</v>
      </c>
      <c r="G4638" s="62">
        <v>2.5</v>
      </c>
      <c r="H4638" s="7"/>
      <c r="I4638" s="7"/>
      <c r="J4638" s="186"/>
      <c r="K4638" s="7"/>
      <c r="L4638" s="188">
        <f>VLOOKUP('Tabela STJ'!$F$5:$F$5098,'R$ REAJUSTADO'!$W$2:$X$44,2,FALSE)</f>
        <v>103.43</v>
      </c>
      <c r="M4638" s="53">
        <f t="shared" si="215"/>
        <v>103.43</v>
      </c>
      <c r="N4638" s="52">
        <f>G4638*'R$ REAJUSTADO'!$AA$13</f>
        <v>33.799999999999997</v>
      </c>
      <c r="O4638" s="11">
        <f>(J4638*'R$ REAJUSTADO'!$AA$16)</f>
        <v>0</v>
      </c>
      <c r="P4638" s="205">
        <f t="shared" si="214"/>
        <v>137.23000000000002</v>
      </c>
      <c r="Q4638" s="201" t="s">
        <v>5172</v>
      </c>
    </row>
    <row r="4639" spans="1:17" s="12" customFormat="1">
      <c r="A4639" s="119" t="s">
        <v>4336</v>
      </c>
      <c r="B4639" s="6" t="s">
        <v>4509</v>
      </c>
      <c r="C4639" s="148" t="s">
        <v>9777</v>
      </c>
      <c r="D4639" s="132" t="s">
        <v>3941</v>
      </c>
      <c r="E4639" s="8">
        <v>1</v>
      </c>
      <c r="F4639" s="166" t="s">
        <v>69</v>
      </c>
      <c r="G4639" s="9">
        <v>15</v>
      </c>
      <c r="H4639" s="8"/>
      <c r="I4639" s="8"/>
      <c r="J4639" s="177">
        <v>0.34</v>
      </c>
      <c r="K4639" s="8">
        <v>2</v>
      </c>
      <c r="L4639" s="188">
        <f>VLOOKUP('Tabela STJ'!$F$5:$F$5098,'R$ REAJUSTADO'!$W$2:$X$44,2,FALSE)</f>
        <v>179.84</v>
      </c>
      <c r="M4639" s="53">
        <f t="shared" si="215"/>
        <v>179.84</v>
      </c>
      <c r="N4639" s="52">
        <f>G4639*'R$ REAJUSTADO'!$AA$13</f>
        <v>202.79999999999998</v>
      </c>
      <c r="O4639" s="11">
        <f>(J4639*'R$ REAJUSTADO'!$AA$16)</f>
        <v>10.740600000000001</v>
      </c>
      <c r="P4639" s="205">
        <f t="shared" si="214"/>
        <v>393.38059999999996</v>
      </c>
      <c r="Q4639" s="201" t="s">
        <v>5172</v>
      </c>
    </row>
    <row r="4640" spans="1:17" s="12" customFormat="1">
      <c r="A4640" s="119" t="s">
        <v>4336</v>
      </c>
      <c r="B4640" s="6" t="s">
        <v>4509</v>
      </c>
      <c r="C4640" s="148" t="s">
        <v>9778</v>
      </c>
      <c r="D4640" s="132" t="s">
        <v>3942</v>
      </c>
      <c r="E4640" s="8">
        <v>1</v>
      </c>
      <c r="F4640" s="166" t="s">
        <v>30</v>
      </c>
      <c r="G4640" s="9">
        <v>37</v>
      </c>
      <c r="H4640" s="8"/>
      <c r="I4640" s="8"/>
      <c r="J4640" s="177">
        <v>0.38</v>
      </c>
      <c r="K4640" s="8">
        <v>2</v>
      </c>
      <c r="L4640" s="188">
        <f>VLOOKUP('Tabela STJ'!$F$5:$F$5098,'R$ REAJUSTADO'!$W$2:$X$44,2,FALSE)</f>
        <v>131.65</v>
      </c>
      <c r="M4640" s="53">
        <f t="shared" si="215"/>
        <v>131.65</v>
      </c>
      <c r="N4640" s="52">
        <f>G4640*'R$ REAJUSTADO'!$AA$13</f>
        <v>500.24</v>
      </c>
      <c r="O4640" s="11">
        <f>(J4640*'R$ REAJUSTADO'!$AA$16)</f>
        <v>12.004200000000001</v>
      </c>
      <c r="P4640" s="205">
        <f t="shared" si="214"/>
        <v>643.89419999999996</v>
      </c>
      <c r="Q4640" s="201" t="s">
        <v>5172</v>
      </c>
    </row>
    <row r="4641" spans="1:17" s="12" customFormat="1">
      <c r="A4641" s="119" t="s">
        <v>4336</v>
      </c>
      <c r="B4641" s="6" t="s">
        <v>4509</v>
      </c>
      <c r="C4641" s="148" t="s">
        <v>9779</v>
      </c>
      <c r="D4641" s="132" t="s">
        <v>3946</v>
      </c>
      <c r="E4641" s="8">
        <v>1</v>
      </c>
      <c r="F4641" s="166" t="s">
        <v>30</v>
      </c>
      <c r="G4641" s="9">
        <v>28</v>
      </c>
      <c r="H4641" s="8"/>
      <c r="I4641" s="8"/>
      <c r="J4641" s="177">
        <v>0.34</v>
      </c>
      <c r="K4641" s="8">
        <v>2</v>
      </c>
      <c r="L4641" s="188">
        <f>VLOOKUP('Tabela STJ'!$F$5:$F$5098,'R$ REAJUSTADO'!$W$2:$X$44,2,FALSE)</f>
        <v>131.65</v>
      </c>
      <c r="M4641" s="53">
        <f t="shared" si="215"/>
        <v>131.65</v>
      </c>
      <c r="N4641" s="52">
        <f>G4641*'R$ REAJUSTADO'!$AA$13</f>
        <v>378.56</v>
      </c>
      <c r="O4641" s="11">
        <f>(J4641*'R$ REAJUSTADO'!$AA$16)</f>
        <v>10.740600000000001</v>
      </c>
      <c r="P4641" s="205">
        <f t="shared" si="214"/>
        <v>520.95060000000001</v>
      </c>
      <c r="Q4641" s="201" t="s">
        <v>5172</v>
      </c>
    </row>
    <row r="4642" spans="1:17" s="12" customFormat="1">
      <c r="A4642" s="119" t="s">
        <v>4336</v>
      </c>
      <c r="B4642" s="6" t="s">
        <v>4509</v>
      </c>
      <c r="C4642" s="148" t="s">
        <v>9780</v>
      </c>
      <c r="D4642" s="132" t="s">
        <v>3949</v>
      </c>
      <c r="E4642" s="8">
        <v>1</v>
      </c>
      <c r="F4642" s="166" t="s">
        <v>69</v>
      </c>
      <c r="G4642" s="9">
        <v>45</v>
      </c>
      <c r="H4642" s="8"/>
      <c r="I4642" s="8"/>
      <c r="J4642" s="177">
        <v>0.34</v>
      </c>
      <c r="K4642" s="8">
        <v>2</v>
      </c>
      <c r="L4642" s="188">
        <f>VLOOKUP('Tabela STJ'!$F$5:$F$5098,'R$ REAJUSTADO'!$W$2:$X$44,2,FALSE)</f>
        <v>179.84</v>
      </c>
      <c r="M4642" s="53">
        <f t="shared" si="215"/>
        <v>179.84</v>
      </c>
      <c r="N4642" s="52">
        <f>G4642*'R$ REAJUSTADO'!$AA$13</f>
        <v>608.4</v>
      </c>
      <c r="O4642" s="11">
        <f>(J4642*'R$ REAJUSTADO'!$AA$16)</f>
        <v>10.740600000000001</v>
      </c>
      <c r="P4642" s="205">
        <f t="shared" si="214"/>
        <v>798.98059999999998</v>
      </c>
      <c r="Q4642" s="201" t="s">
        <v>5172</v>
      </c>
    </row>
    <row r="4643" spans="1:17" s="12" customFormat="1">
      <c r="A4643" s="119" t="s">
        <v>4336</v>
      </c>
      <c r="B4643" s="6" t="s">
        <v>4509</v>
      </c>
      <c r="C4643" s="148" t="s">
        <v>9781</v>
      </c>
      <c r="D4643" s="132" t="s">
        <v>3948</v>
      </c>
      <c r="E4643" s="8">
        <v>1</v>
      </c>
      <c r="F4643" s="166" t="s">
        <v>30</v>
      </c>
      <c r="G4643" s="9">
        <v>50</v>
      </c>
      <c r="H4643" s="8"/>
      <c r="I4643" s="8"/>
      <c r="J4643" s="177">
        <v>0.34</v>
      </c>
      <c r="K4643" s="8">
        <v>2</v>
      </c>
      <c r="L4643" s="188">
        <f>VLOOKUP('Tabela STJ'!$F$5:$F$5098,'R$ REAJUSTADO'!$W$2:$X$44,2,FALSE)</f>
        <v>131.65</v>
      </c>
      <c r="M4643" s="53">
        <f t="shared" si="215"/>
        <v>131.65</v>
      </c>
      <c r="N4643" s="52">
        <f>G4643*'R$ REAJUSTADO'!$AA$13</f>
        <v>676</v>
      </c>
      <c r="O4643" s="11">
        <f>(J4643*'R$ REAJUSTADO'!$AA$16)</f>
        <v>10.740600000000001</v>
      </c>
      <c r="P4643" s="205">
        <f t="shared" si="214"/>
        <v>818.39059999999995</v>
      </c>
      <c r="Q4643" s="201" t="s">
        <v>5172</v>
      </c>
    </row>
    <row r="4644" spans="1:17" s="12" customFormat="1">
      <c r="A4644" s="119" t="s">
        <v>4336</v>
      </c>
      <c r="B4644" s="6" t="s">
        <v>4509</v>
      </c>
      <c r="C4644" s="148" t="s">
        <v>9782</v>
      </c>
      <c r="D4644" s="132" t="s">
        <v>5633</v>
      </c>
      <c r="E4644" s="8">
        <v>1</v>
      </c>
      <c r="F4644" s="166" t="s">
        <v>17</v>
      </c>
      <c r="G4644" s="9">
        <v>3.42</v>
      </c>
      <c r="H4644" s="8"/>
      <c r="I4644" s="8"/>
      <c r="J4644" s="177">
        <v>0.17</v>
      </c>
      <c r="K4644" s="8">
        <v>2</v>
      </c>
      <c r="L4644" s="188">
        <f>VLOOKUP('Tabela STJ'!$F$5:$F$5098,'R$ REAJUSTADO'!$W$2:$X$44,2,FALSE)</f>
        <v>47.01</v>
      </c>
      <c r="M4644" s="53">
        <f t="shared" ref="M4644:M4645" si="216">L4644*E4644</f>
        <v>47.01</v>
      </c>
      <c r="N4644" s="52">
        <f>G4644*'R$ REAJUSTADO'!$AA$13</f>
        <v>46.238399999999999</v>
      </c>
      <c r="O4644" s="11">
        <f>(J4644*'R$ REAJUSTADO'!$AA$16)</f>
        <v>5.3703000000000003</v>
      </c>
      <c r="P4644" s="205">
        <f t="shared" ref="P4644:P4645" si="217">SUM(M4644:O4644)</f>
        <v>98.618700000000004</v>
      </c>
      <c r="Q4644" s="201" t="s">
        <v>5171</v>
      </c>
    </row>
    <row r="4645" spans="1:17" s="12" customFormat="1">
      <c r="A4645" s="119" t="s">
        <v>4336</v>
      </c>
      <c r="B4645" s="6" t="s">
        <v>4509</v>
      </c>
      <c r="C4645" s="148" t="s">
        <v>9783</v>
      </c>
      <c r="D4645" s="132" t="s">
        <v>5634</v>
      </c>
      <c r="E4645" s="8">
        <v>1</v>
      </c>
      <c r="F4645" s="166" t="s">
        <v>2</v>
      </c>
      <c r="G4645" s="9">
        <v>8.26</v>
      </c>
      <c r="H4645" s="8"/>
      <c r="I4645" s="8"/>
      <c r="J4645" s="177">
        <v>0.34</v>
      </c>
      <c r="K4645" s="8">
        <v>2</v>
      </c>
      <c r="L4645" s="188">
        <f>VLOOKUP('Tabela STJ'!$F$5:$F$5098,'R$ REAJUSTADO'!$W$2:$X$44,2,FALSE)</f>
        <v>150.44999999999999</v>
      </c>
      <c r="M4645" s="53">
        <f t="shared" si="216"/>
        <v>150.44999999999999</v>
      </c>
      <c r="N4645" s="52">
        <f>G4645*'R$ REAJUSTADO'!$AA$13</f>
        <v>111.67519999999999</v>
      </c>
      <c r="O4645" s="11">
        <f>(J4645*'R$ REAJUSTADO'!$AA$16)</f>
        <v>10.740600000000001</v>
      </c>
      <c r="P4645" s="205">
        <f t="shared" si="217"/>
        <v>272.86579999999992</v>
      </c>
      <c r="Q4645" s="201" t="s">
        <v>5171</v>
      </c>
    </row>
    <row r="4646" spans="1:17" s="12" customFormat="1">
      <c r="A4646" s="119" t="s">
        <v>4336</v>
      </c>
      <c r="B4646" s="6" t="s">
        <v>4509</v>
      </c>
      <c r="C4646" s="148" t="s">
        <v>9784</v>
      </c>
      <c r="D4646" s="132" t="s">
        <v>3967</v>
      </c>
      <c r="E4646" s="8">
        <v>1</v>
      </c>
      <c r="F4646" s="166" t="s">
        <v>11</v>
      </c>
      <c r="G4646" s="9">
        <v>3.41</v>
      </c>
      <c r="H4646" s="8"/>
      <c r="I4646" s="8"/>
      <c r="J4646" s="177">
        <v>0.51</v>
      </c>
      <c r="K4646" s="8">
        <v>3</v>
      </c>
      <c r="L4646" s="188">
        <f>VLOOKUP('Tabela STJ'!$F$5:$F$5098,'R$ REAJUSTADO'!$W$2:$X$44,2,FALSE)</f>
        <v>63.47</v>
      </c>
      <c r="M4646" s="53">
        <f t="shared" si="215"/>
        <v>63.47</v>
      </c>
      <c r="N4646" s="52">
        <f>G4646*'R$ REAJUSTADO'!$AA$13</f>
        <v>46.103200000000001</v>
      </c>
      <c r="O4646" s="11">
        <f>(J4646*'R$ REAJUSTADO'!$AA$16)</f>
        <v>16.110900000000001</v>
      </c>
      <c r="P4646" s="205">
        <f t="shared" si="214"/>
        <v>125.6841</v>
      </c>
      <c r="Q4646" s="201" t="s">
        <v>5171</v>
      </c>
    </row>
    <row r="4647" spans="1:17" s="12" customFormat="1">
      <c r="A4647" s="119" t="s">
        <v>4336</v>
      </c>
      <c r="B4647" s="6" t="s">
        <v>4509</v>
      </c>
      <c r="C4647" s="148" t="s">
        <v>9785</v>
      </c>
      <c r="D4647" s="132" t="s">
        <v>3923</v>
      </c>
      <c r="E4647" s="8">
        <v>1</v>
      </c>
      <c r="F4647" s="166" t="s">
        <v>11</v>
      </c>
      <c r="G4647" s="9">
        <v>3.78</v>
      </c>
      <c r="H4647" s="8"/>
      <c r="I4647" s="8"/>
      <c r="J4647" s="177">
        <v>0.34</v>
      </c>
      <c r="K4647" s="8">
        <v>2</v>
      </c>
      <c r="L4647" s="188">
        <f>VLOOKUP('Tabela STJ'!$F$5:$F$5098,'R$ REAJUSTADO'!$W$2:$X$44,2,FALSE)</f>
        <v>63.47</v>
      </c>
      <c r="M4647" s="53">
        <f t="shared" si="215"/>
        <v>63.47</v>
      </c>
      <c r="N4647" s="52">
        <f>G4647*'R$ REAJUSTADO'!$AA$13</f>
        <v>51.105599999999995</v>
      </c>
      <c r="O4647" s="11">
        <f>(J4647*'R$ REAJUSTADO'!$AA$16)</f>
        <v>10.740600000000001</v>
      </c>
      <c r="P4647" s="205">
        <f t="shared" si="214"/>
        <v>125.31619999999999</v>
      </c>
      <c r="Q4647" s="201" t="s">
        <v>5171</v>
      </c>
    </row>
    <row r="4648" spans="1:17" s="12" customFormat="1">
      <c r="A4648" s="119" t="s">
        <v>4336</v>
      </c>
      <c r="B4648" s="6" t="s">
        <v>4509</v>
      </c>
      <c r="C4648" s="233" t="s">
        <v>9786</v>
      </c>
      <c r="D4648" s="234" t="s">
        <v>5656</v>
      </c>
      <c r="E4648" s="8" t="s">
        <v>5654</v>
      </c>
      <c r="F4648" s="8" t="s">
        <v>5654</v>
      </c>
      <c r="G4648" s="9" t="s">
        <v>5654</v>
      </c>
      <c r="H4648" s="8" t="s">
        <v>5654</v>
      </c>
      <c r="I4648" s="8" t="s">
        <v>5654</v>
      </c>
      <c r="J4648" s="19" t="s">
        <v>5654</v>
      </c>
      <c r="K4648" s="8" t="s">
        <v>5654</v>
      </c>
      <c r="L4648" s="188" t="s">
        <v>5654</v>
      </c>
      <c r="M4648" s="53" t="s">
        <v>5654</v>
      </c>
      <c r="N4648" s="52" t="s">
        <v>5654</v>
      </c>
      <c r="O4648" s="11" t="s">
        <v>5654</v>
      </c>
      <c r="P4648" s="205">
        <v>365.75</v>
      </c>
      <c r="Q4648" s="230" t="s">
        <v>5172</v>
      </c>
    </row>
    <row r="4649" spans="1:17" s="26" customFormat="1" ht="31.5">
      <c r="A4649" s="273" t="s">
        <v>5542</v>
      </c>
      <c r="B4649" s="273"/>
      <c r="C4649" s="273"/>
      <c r="D4649" s="273"/>
      <c r="E4649" s="273"/>
      <c r="F4649" s="273"/>
      <c r="G4649" s="273"/>
      <c r="H4649" s="273"/>
      <c r="I4649" s="273"/>
      <c r="J4649" s="273"/>
      <c r="K4649" s="273"/>
      <c r="L4649" s="273"/>
      <c r="M4649" s="273"/>
      <c r="N4649" s="273"/>
      <c r="O4649" s="273"/>
      <c r="P4649" s="273"/>
      <c r="Q4649" s="273"/>
    </row>
    <row r="4650" spans="1:17" s="12" customFormat="1">
      <c r="A4650" s="119" t="s">
        <v>4336</v>
      </c>
      <c r="B4650" s="6" t="s">
        <v>4510</v>
      </c>
      <c r="C4650" s="148" t="s">
        <v>9787</v>
      </c>
      <c r="D4650" s="132" t="s">
        <v>3984</v>
      </c>
      <c r="E4650" s="8">
        <v>1</v>
      </c>
      <c r="F4650" s="166" t="s">
        <v>30</v>
      </c>
      <c r="G4650" s="9">
        <v>3.72</v>
      </c>
      <c r="J4650" s="177">
        <v>0.34</v>
      </c>
      <c r="K4650" s="8">
        <v>2</v>
      </c>
      <c r="L4650" s="188">
        <f>VLOOKUP('Tabela STJ'!$F$5:$F$5098,'R$ REAJUSTADO'!$W$2:$X$44,2,FALSE)</f>
        <v>131.65</v>
      </c>
      <c r="M4650" s="53">
        <f t="shared" ref="M4650" si="218">L4650*E4650</f>
        <v>131.65</v>
      </c>
      <c r="N4650" s="52">
        <f>G4650*'R$ REAJUSTADO'!$AA$13</f>
        <v>50.294400000000003</v>
      </c>
      <c r="O4650" s="11">
        <f>(J4650*'R$ REAJUSTADO'!$AA$16)</f>
        <v>10.740600000000001</v>
      </c>
      <c r="P4650" s="205">
        <f t="shared" si="214"/>
        <v>192.685</v>
      </c>
      <c r="Q4650" s="201" t="s">
        <v>5172</v>
      </c>
    </row>
    <row r="4651" spans="1:17" s="12" customFormat="1">
      <c r="A4651" s="119" t="s">
        <v>4336</v>
      </c>
      <c r="B4651" s="6" t="s">
        <v>4510</v>
      </c>
      <c r="C4651" s="148" t="s">
        <v>9788</v>
      </c>
      <c r="D4651" s="132" t="s">
        <v>3983</v>
      </c>
      <c r="E4651" s="8">
        <v>1</v>
      </c>
      <c r="F4651" s="166" t="s">
        <v>47</v>
      </c>
      <c r="G4651" s="9">
        <v>4.05</v>
      </c>
      <c r="H4651" s="8"/>
      <c r="I4651" s="8"/>
      <c r="J4651" s="177">
        <v>0.51</v>
      </c>
      <c r="K4651" s="8">
        <v>3</v>
      </c>
      <c r="L4651" s="188">
        <f>VLOOKUP('Tabela STJ'!$F$5:$F$5098,'R$ REAJUSTADO'!$W$2:$X$44,2,FALSE)</f>
        <v>239.8</v>
      </c>
      <c r="M4651" s="53">
        <f t="shared" ref="M4651:M4661" si="219">L4651*E4651</f>
        <v>239.8</v>
      </c>
      <c r="N4651" s="52">
        <f>G4651*'R$ REAJUSTADO'!$AA$13</f>
        <v>54.755999999999993</v>
      </c>
      <c r="O4651" s="11">
        <f>(J4651*'R$ REAJUSTADO'!$AA$16)</f>
        <v>16.110900000000001</v>
      </c>
      <c r="P4651" s="205">
        <f t="shared" si="214"/>
        <v>310.6669</v>
      </c>
      <c r="Q4651" s="201" t="s">
        <v>5172</v>
      </c>
    </row>
    <row r="4652" spans="1:17" s="12" customFormat="1">
      <c r="A4652" s="119" t="s">
        <v>4336</v>
      </c>
      <c r="B4652" s="6" t="s">
        <v>4510</v>
      </c>
      <c r="C4652" s="148" t="s">
        <v>9789</v>
      </c>
      <c r="D4652" s="132" t="s">
        <v>3985</v>
      </c>
      <c r="E4652" s="8">
        <v>1</v>
      </c>
      <c r="F4652" s="166" t="s">
        <v>3</v>
      </c>
      <c r="G4652" s="9">
        <v>5.68</v>
      </c>
      <c r="J4652" s="177">
        <v>0.34</v>
      </c>
      <c r="K4652" s="8">
        <v>2</v>
      </c>
      <c r="L4652" s="188">
        <f>VLOOKUP('Tabela STJ'!$F$5:$F$5098,'R$ REAJUSTADO'!$W$2:$X$44,2,FALSE)</f>
        <v>222.16</v>
      </c>
      <c r="M4652" s="53">
        <f t="shared" si="219"/>
        <v>222.16</v>
      </c>
      <c r="N4652" s="52">
        <f>G4652*'R$ REAJUSTADO'!$AA$13</f>
        <v>76.793599999999998</v>
      </c>
      <c r="O4652" s="11">
        <f>(J4652*'R$ REAJUSTADO'!$AA$16)</f>
        <v>10.740600000000001</v>
      </c>
      <c r="P4652" s="205">
        <f t="shared" si="214"/>
        <v>309.69420000000002</v>
      </c>
      <c r="Q4652" s="201" t="s">
        <v>5172</v>
      </c>
    </row>
    <row r="4653" spans="1:17" s="12" customFormat="1">
      <c r="A4653" s="119" t="s">
        <v>4336</v>
      </c>
      <c r="B4653" s="6" t="s">
        <v>4510</v>
      </c>
      <c r="C4653" s="148" t="s">
        <v>9790</v>
      </c>
      <c r="D4653" s="132" t="s">
        <v>3986</v>
      </c>
      <c r="E4653" s="8">
        <v>1</v>
      </c>
      <c r="F4653" s="166" t="s">
        <v>145</v>
      </c>
      <c r="G4653" s="9">
        <v>8.52</v>
      </c>
      <c r="J4653" s="177">
        <v>0.34</v>
      </c>
      <c r="K4653" s="8">
        <v>2</v>
      </c>
      <c r="L4653" s="188">
        <f>VLOOKUP('Tabela STJ'!$F$5:$F$5098,'R$ REAJUSTADO'!$W$2:$X$44,2,FALSE)</f>
        <v>258.61</v>
      </c>
      <c r="M4653" s="53">
        <f t="shared" si="219"/>
        <v>258.61</v>
      </c>
      <c r="N4653" s="52">
        <f>G4653*'R$ REAJUSTADO'!$AA$13</f>
        <v>115.1904</v>
      </c>
      <c r="O4653" s="11">
        <f>(J4653*'R$ REAJUSTADO'!$AA$16)</f>
        <v>10.740600000000001</v>
      </c>
      <c r="P4653" s="205">
        <f t="shared" si="214"/>
        <v>384.54100000000005</v>
      </c>
      <c r="Q4653" s="201" t="s">
        <v>5172</v>
      </c>
    </row>
    <row r="4654" spans="1:17" s="12" customFormat="1">
      <c r="A4654" s="119" t="s">
        <v>4336</v>
      </c>
      <c r="B4654" s="6" t="s">
        <v>4510</v>
      </c>
      <c r="C4654" s="148" t="s">
        <v>9791</v>
      </c>
      <c r="D4654" s="132" t="s">
        <v>3981</v>
      </c>
      <c r="E4654" s="8">
        <v>1</v>
      </c>
      <c r="F4654" s="166" t="s">
        <v>69</v>
      </c>
      <c r="G4654" s="9">
        <v>6.04</v>
      </c>
      <c r="H4654" s="8"/>
      <c r="I4654" s="8"/>
      <c r="J4654" s="177">
        <v>0.34</v>
      </c>
      <c r="K4654" s="8">
        <v>2</v>
      </c>
      <c r="L4654" s="188">
        <f>VLOOKUP('Tabela STJ'!$F$5:$F$5098,'R$ REAJUSTADO'!$W$2:$X$44,2,FALSE)</f>
        <v>179.84</v>
      </c>
      <c r="M4654" s="53">
        <f t="shared" si="219"/>
        <v>179.84</v>
      </c>
      <c r="N4654" s="52">
        <f>G4654*'R$ REAJUSTADO'!$AA$13</f>
        <v>81.660799999999995</v>
      </c>
      <c r="O4654" s="11">
        <f>(J4654*'R$ REAJUSTADO'!$AA$16)</f>
        <v>10.740600000000001</v>
      </c>
      <c r="P4654" s="205">
        <f t="shared" si="214"/>
        <v>272.2414</v>
      </c>
      <c r="Q4654" s="201" t="s">
        <v>5172</v>
      </c>
    </row>
    <row r="4655" spans="1:17" s="12" customFormat="1">
      <c r="A4655" s="119" t="s">
        <v>4336</v>
      </c>
      <c r="B4655" s="6" t="s">
        <v>4510</v>
      </c>
      <c r="C4655" s="148" t="s">
        <v>9792</v>
      </c>
      <c r="D4655" s="132" t="s">
        <v>3976</v>
      </c>
      <c r="E4655" s="8">
        <v>1</v>
      </c>
      <c r="F4655" s="166" t="s">
        <v>145</v>
      </c>
      <c r="G4655" s="9">
        <v>8.26</v>
      </c>
      <c r="H4655" s="8"/>
      <c r="I4655" s="8"/>
      <c r="J4655" s="177">
        <v>0.34</v>
      </c>
      <c r="K4655" s="8">
        <v>2</v>
      </c>
      <c r="L4655" s="188">
        <f>VLOOKUP('Tabela STJ'!$F$5:$F$5098,'R$ REAJUSTADO'!$W$2:$X$44,2,FALSE)</f>
        <v>258.61</v>
      </c>
      <c r="M4655" s="53">
        <f t="shared" si="219"/>
        <v>258.61</v>
      </c>
      <c r="N4655" s="52">
        <f>G4655*'R$ REAJUSTADO'!$AA$13</f>
        <v>111.67519999999999</v>
      </c>
      <c r="O4655" s="11">
        <f>(J4655*'R$ REAJUSTADO'!$AA$16)</f>
        <v>10.740600000000001</v>
      </c>
      <c r="P4655" s="205">
        <f t="shared" si="214"/>
        <v>381.0258</v>
      </c>
      <c r="Q4655" s="201" t="s">
        <v>5172</v>
      </c>
    </row>
    <row r="4656" spans="1:17" s="12" customFormat="1">
      <c r="A4656" s="119" t="s">
        <v>4336</v>
      </c>
      <c r="B4656" s="6" t="s">
        <v>4510</v>
      </c>
      <c r="C4656" s="148" t="s">
        <v>9793</v>
      </c>
      <c r="D4656" s="132" t="s">
        <v>3980</v>
      </c>
      <c r="E4656" s="8">
        <v>1</v>
      </c>
      <c r="F4656" s="166" t="s">
        <v>69</v>
      </c>
      <c r="G4656" s="9"/>
      <c r="H4656" s="8"/>
      <c r="I4656" s="8"/>
      <c r="J4656" s="177">
        <v>0.34</v>
      </c>
      <c r="K4656" s="8">
        <v>2</v>
      </c>
      <c r="L4656" s="188">
        <f>VLOOKUP('Tabela STJ'!$F$5:$F$5098,'R$ REAJUSTADO'!$W$2:$X$44,2,FALSE)</f>
        <v>179.84</v>
      </c>
      <c r="M4656" s="53">
        <f t="shared" si="219"/>
        <v>179.84</v>
      </c>
      <c r="N4656" s="52">
        <f>G4656*'R$ REAJUSTADO'!$AA$13</f>
        <v>0</v>
      </c>
      <c r="O4656" s="11">
        <f>(J4656*'R$ REAJUSTADO'!$AA$16)</f>
        <v>10.740600000000001</v>
      </c>
      <c r="P4656" s="205">
        <f t="shared" ref="P4656:P4661" si="220">SUM(M4656:O4656)</f>
        <v>190.5806</v>
      </c>
      <c r="Q4656" s="201" t="s">
        <v>5172</v>
      </c>
    </row>
    <row r="4657" spans="1:17" s="12" customFormat="1" ht="30">
      <c r="A4657" s="119" t="s">
        <v>4336</v>
      </c>
      <c r="B4657" s="6" t="s">
        <v>4510</v>
      </c>
      <c r="C4657" s="148" t="s">
        <v>9794</v>
      </c>
      <c r="D4657" s="132" t="s">
        <v>3979</v>
      </c>
      <c r="E4657" s="8">
        <v>1</v>
      </c>
      <c r="F4657" s="166" t="s">
        <v>17</v>
      </c>
      <c r="G4657" s="9"/>
      <c r="H4657" s="8"/>
      <c r="I4657" s="8"/>
      <c r="J4657" s="177">
        <v>0.17</v>
      </c>
      <c r="K4657" s="8">
        <v>1</v>
      </c>
      <c r="L4657" s="188">
        <f>VLOOKUP('Tabela STJ'!$F$5:$F$5098,'R$ REAJUSTADO'!$W$2:$X$44,2,FALSE)</f>
        <v>47.01</v>
      </c>
      <c r="M4657" s="53">
        <f t="shared" si="219"/>
        <v>47.01</v>
      </c>
      <c r="N4657" s="52">
        <f>G4657*'R$ REAJUSTADO'!$AA$13</f>
        <v>0</v>
      </c>
      <c r="O4657" s="11">
        <f>(J4657*'R$ REAJUSTADO'!$AA$16)</f>
        <v>5.3703000000000003</v>
      </c>
      <c r="P4657" s="205">
        <f t="shared" si="220"/>
        <v>52.380299999999998</v>
      </c>
      <c r="Q4657" s="201" t="s">
        <v>5172</v>
      </c>
    </row>
    <row r="4658" spans="1:17" s="12" customFormat="1">
      <c r="A4658" s="119" t="s">
        <v>4336</v>
      </c>
      <c r="B4658" s="6" t="s">
        <v>4510</v>
      </c>
      <c r="C4658" s="148" t="s">
        <v>9795</v>
      </c>
      <c r="D4658" s="132" t="s">
        <v>3977</v>
      </c>
      <c r="E4658" s="8">
        <v>1</v>
      </c>
      <c r="F4658" s="166" t="s">
        <v>47</v>
      </c>
      <c r="G4658" s="9"/>
      <c r="H4658" s="8"/>
      <c r="I4658" s="8"/>
      <c r="J4658" s="177"/>
      <c r="K4658" s="8"/>
      <c r="L4658" s="188">
        <f>VLOOKUP('Tabela STJ'!$F$5:$F$5098,'R$ REAJUSTADO'!$W$2:$X$44,2,FALSE)</f>
        <v>239.8</v>
      </c>
      <c r="M4658" s="53">
        <f t="shared" si="219"/>
        <v>239.8</v>
      </c>
      <c r="N4658" s="52">
        <f>G4658*'R$ REAJUSTADO'!$AA$13</f>
        <v>0</v>
      </c>
      <c r="O4658" s="11">
        <f>(J4658*'R$ REAJUSTADO'!$AA$16)</f>
        <v>0</v>
      </c>
      <c r="P4658" s="205">
        <f t="shared" si="220"/>
        <v>239.8</v>
      </c>
      <c r="Q4658" s="201" t="s">
        <v>5172</v>
      </c>
    </row>
    <row r="4659" spans="1:17" s="12" customFormat="1" ht="30">
      <c r="A4659" s="119" t="s">
        <v>4336</v>
      </c>
      <c r="B4659" s="6" t="s">
        <v>4510</v>
      </c>
      <c r="C4659" s="148" t="s">
        <v>9796</v>
      </c>
      <c r="D4659" s="132" t="s">
        <v>3987</v>
      </c>
      <c r="E4659" s="8">
        <v>1</v>
      </c>
      <c r="F4659" s="166" t="s">
        <v>1</v>
      </c>
      <c r="G4659" s="9"/>
      <c r="J4659" s="177"/>
      <c r="K4659" s="8"/>
      <c r="L4659" s="188">
        <f>VLOOKUP('Tabela STJ'!$F$5:$F$5098,'R$ REAJUSTADO'!$W$2:$X$44,2,FALSE)</f>
        <v>103.43</v>
      </c>
      <c r="M4659" s="53">
        <f t="shared" si="219"/>
        <v>103.43</v>
      </c>
      <c r="N4659" s="52">
        <f>G4659*'R$ REAJUSTADO'!$AA$13</f>
        <v>0</v>
      </c>
      <c r="O4659" s="11">
        <f>(J4659*'R$ REAJUSTADO'!$AA$16)</f>
        <v>0</v>
      </c>
      <c r="P4659" s="205">
        <f t="shared" si="220"/>
        <v>103.43</v>
      </c>
      <c r="Q4659" s="201" t="s">
        <v>5172</v>
      </c>
    </row>
    <row r="4660" spans="1:17" s="12" customFormat="1">
      <c r="A4660" s="119" t="s">
        <v>4336</v>
      </c>
      <c r="B4660" s="6" t="s">
        <v>4510</v>
      </c>
      <c r="C4660" s="148" t="s">
        <v>9797</v>
      </c>
      <c r="D4660" s="132" t="s">
        <v>3982</v>
      </c>
      <c r="E4660" s="8">
        <v>1</v>
      </c>
      <c r="F4660" s="166" t="s">
        <v>43</v>
      </c>
      <c r="G4660" s="9">
        <v>3.33</v>
      </c>
      <c r="H4660" s="8"/>
      <c r="I4660" s="8"/>
      <c r="J4660" s="177">
        <v>0.34</v>
      </c>
      <c r="K4660" s="8">
        <v>1</v>
      </c>
      <c r="L4660" s="188">
        <f>VLOOKUP('Tabela STJ'!$F$5:$F$5098,'R$ REAJUSTADO'!$W$2:$X$44,2,FALSE)</f>
        <v>23.51</v>
      </c>
      <c r="M4660" s="53">
        <f t="shared" si="219"/>
        <v>23.51</v>
      </c>
      <c r="N4660" s="52">
        <f>G4660*'R$ REAJUSTADO'!$AA$13</f>
        <v>45.021599999999999</v>
      </c>
      <c r="O4660" s="11">
        <f>(J4660*'R$ REAJUSTADO'!$AA$16)</f>
        <v>10.740600000000001</v>
      </c>
      <c r="P4660" s="205">
        <f t="shared" si="220"/>
        <v>79.272199999999998</v>
      </c>
      <c r="Q4660" s="201" t="s">
        <v>5172</v>
      </c>
    </row>
    <row r="4661" spans="1:17" s="12" customFormat="1">
      <c r="A4661" s="119" t="s">
        <v>4336</v>
      </c>
      <c r="B4661" s="6" t="s">
        <v>4510</v>
      </c>
      <c r="C4661" s="148" t="s">
        <v>9798</v>
      </c>
      <c r="D4661" s="132" t="s">
        <v>3978</v>
      </c>
      <c r="E4661" s="8">
        <v>1</v>
      </c>
      <c r="F4661" s="166" t="s">
        <v>69</v>
      </c>
      <c r="G4661" s="9">
        <v>80</v>
      </c>
      <c r="H4661" s="8"/>
      <c r="I4661" s="8"/>
      <c r="J4661" s="177">
        <v>0.34</v>
      </c>
      <c r="K4661" s="8">
        <v>2</v>
      </c>
      <c r="L4661" s="188">
        <f>VLOOKUP('Tabela STJ'!$F$5:$F$5098,'R$ REAJUSTADO'!$W$2:$X$44,2,FALSE)</f>
        <v>179.84</v>
      </c>
      <c r="M4661" s="53">
        <f t="shared" si="219"/>
        <v>179.84</v>
      </c>
      <c r="N4661" s="52">
        <f>G4661*'R$ REAJUSTADO'!$AA$13</f>
        <v>1081.5999999999999</v>
      </c>
      <c r="O4661" s="11">
        <f>(J4661*'R$ REAJUSTADO'!$AA$16)</f>
        <v>10.740600000000001</v>
      </c>
      <c r="P4661" s="205">
        <f t="shared" si="220"/>
        <v>1272.1805999999999</v>
      </c>
      <c r="Q4661" s="201" t="s">
        <v>5172</v>
      </c>
    </row>
    <row r="4662" spans="1:17">
      <c r="A4662" s="274"/>
      <c r="B4662" s="275"/>
      <c r="C4662" s="140"/>
      <c r="D4662" s="143" t="s">
        <v>4899</v>
      </c>
      <c r="E4662" s="33"/>
      <c r="F4662" s="172"/>
      <c r="G4662" s="34"/>
      <c r="H4662" s="33"/>
      <c r="I4662" s="33"/>
      <c r="J4662" s="183"/>
      <c r="K4662" s="35"/>
      <c r="L4662" s="194"/>
      <c r="M4662" s="57"/>
      <c r="N4662" s="60"/>
      <c r="O4662" s="36"/>
      <c r="P4662" s="207"/>
      <c r="Q4662" s="204"/>
    </row>
    <row r="4663" spans="1:17">
      <c r="A4663" s="274"/>
      <c r="B4663" s="275"/>
      <c r="C4663" s="140" t="s">
        <v>9799</v>
      </c>
      <c r="D4663" s="143" t="s">
        <v>4900</v>
      </c>
      <c r="E4663" s="33"/>
      <c r="F4663" s="172"/>
      <c r="G4663" s="34"/>
      <c r="H4663" s="33"/>
      <c r="I4663" s="33"/>
      <c r="J4663" s="183"/>
      <c r="K4663" s="35"/>
      <c r="L4663" s="194"/>
      <c r="M4663" s="57"/>
      <c r="N4663" s="60"/>
      <c r="O4663" s="36"/>
      <c r="P4663" s="207"/>
      <c r="Q4663" s="204"/>
    </row>
    <row r="4664" spans="1:17">
      <c r="A4664" s="274"/>
      <c r="B4664" s="275"/>
      <c r="C4664" s="140"/>
      <c r="D4664" s="143" t="s">
        <v>4901</v>
      </c>
      <c r="E4664" s="33"/>
      <c r="F4664" s="172"/>
      <c r="G4664" s="34"/>
      <c r="H4664" s="33"/>
      <c r="I4664" s="33"/>
      <c r="J4664" s="183"/>
      <c r="K4664" s="35"/>
      <c r="L4664" s="194"/>
      <c r="M4664" s="57"/>
      <c r="N4664" s="60"/>
      <c r="O4664" s="36"/>
      <c r="P4664" s="207"/>
      <c r="Q4664" s="204"/>
    </row>
    <row r="4665" spans="1:17" ht="15">
      <c r="A4665" s="274"/>
      <c r="B4665" s="275"/>
      <c r="C4665" s="140"/>
      <c r="D4665" s="271" t="s">
        <v>4902</v>
      </c>
      <c r="E4665" s="271"/>
      <c r="F4665" s="271"/>
      <c r="G4665" s="271"/>
      <c r="H4665" s="271"/>
      <c r="I4665" s="271"/>
      <c r="J4665" s="271"/>
      <c r="K4665" s="271"/>
      <c r="L4665" s="271"/>
      <c r="M4665" s="271"/>
      <c r="N4665" s="271"/>
      <c r="O4665" s="271"/>
      <c r="P4665" s="271"/>
      <c r="Q4665" s="271"/>
    </row>
    <row r="4666" spans="1:17" ht="15">
      <c r="A4666" s="274"/>
      <c r="B4666" s="275"/>
      <c r="C4666" s="140"/>
      <c r="D4666" s="271" t="s">
        <v>4903</v>
      </c>
      <c r="E4666" s="271"/>
      <c r="F4666" s="271"/>
      <c r="G4666" s="271"/>
      <c r="H4666" s="271"/>
      <c r="I4666" s="271"/>
      <c r="J4666" s="271"/>
      <c r="K4666" s="271"/>
      <c r="L4666" s="271"/>
      <c r="M4666" s="271"/>
      <c r="N4666" s="271"/>
      <c r="O4666" s="271"/>
      <c r="P4666" s="271"/>
      <c r="Q4666" s="271"/>
    </row>
    <row r="4667" spans="1:17" ht="15">
      <c r="A4667" s="274"/>
      <c r="B4667" s="275"/>
      <c r="C4667" s="140"/>
      <c r="D4667" s="278" t="s">
        <v>4904</v>
      </c>
      <c r="E4667" s="278"/>
      <c r="F4667" s="278"/>
      <c r="G4667" s="278"/>
      <c r="H4667" s="278"/>
      <c r="I4667" s="278"/>
      <c r="J4667" s="278"/>
      <c r="K4667" s="278"/>
      <c r="L4667" s="278"/>
      <c r="M4667" s="278"/>
      <c r="N4667" s="278"/>
      <c r="O4667" s="278"/>
      <c r="P4667" s="278"/>
      <c r="Q4667" s="278"/>
    </row>
    <row r="4668" spans="1:17">
      <c r="A4668" s="274"/>
      <c r="B4668" s="275"/>
      <c r="C4668" s="140"/>
      <c r="D4668" s="143" t="s">
        <v>4905</v>
      </c>
      <c r="E4668" s="33"/>
      <c r="F4668" s="172"/>
      <c r="G4668" s="34"/>
      <c r="H4668" s="33"/>
      <c r="I4668" s="33"/>
      <c r="J4668" s="183"/>
      <c r="K4668" s="35"/>
      <c r="L4668" s="194"/>
      <c r="M4668" s="57"/>
      <c r="N4668" s="60"/>
      <c r="O4668" s="36"/>
      <c r="P4668" s="207"/>
      <c r="Q4668" s="204"/>
    </row>
    <row r="4669" spans="1:17" ht="15">
      <c r="A4669" s="274"/>
      <c r="B4669" s="275"/>
      <c r="C4669" s="140" t="s">
        <v>9800</v>
      </c>
      <c r="D4669" s="271" t="s">
        <v>4906</v>
      </c>
      <c r="E4669" s="271"/>
      <c r="F4669" s="271"/>
      <c r="G4669" s="271"/>
      <c r="H4669" s="271"/>
      <c r="I4669" s="271"/>
      <c r="J4669" s="271"/>
      <c r="K4669" s="271"/>
      <c r="L4669" s="271"/>
      <c r="M4669" s="271"/>
      <c r="N4669" s="271"/>
      <c r="O4669" s="271"/>
      <c r="P4669" s="271"/>
      <c r="Q4669" s="271"/>
    </row>
    <row r="4670" spans="1:17" ht="15">
      <c r="A4670" s="274"/>
      <c r="B4670" s="275"/>
      <c r="C4670" s="140"/>
      <c r="D4670" s="271" t="s">
        <v>4907</v>
      </c>
      <c r="E4670" s="271"/>
      <c r="F4670" s="271"/>
      <c r="G4670" s="271"/>
      <c r="H4670" s="271"/>
      <c r="I4670" s="271"/>
      <c r="J4670" s="271"/>
      <c r="K4670" s="271"/>
      <c r="L4670" s="271"/>
      <c r="M4670" s="271"/>
      <c r="N4670" s="271"/>
      <c r="O4670" s="271"/>
      <c r="P4670" s="271"/>
      <c r="Q4670" s="271"/>
    </row>
    <row r="4671" spans="1:17" ht="15">
      <c r="A4671" s="274"/>
      <c r="B4671" s="275"/>
      <c r="C4671" s="140"/>
      <c r="D4671" s="271" t="s">
        <v>4908</v>
      </c>
      <c r="E4671" s="271"/>
      <c r="F4671" s="271"/>
      <c r="G4671" s="271"/>
      <c r="H4671" s="271"/>
      <c r="I4671" s="271"/>
      <c r="J4671" s="271"/>
      <c r="K4671" s="271"/>
      <c r="L4671" s="271"/>
      <c r="M4671" s="271"/>
      <c r="N4671" s="271"/>
      <c r="O4671" s="271"/>
      <c r="P4671" s="271"/>
      <c r="Q4671" s="271"/>
    </row>
    <row r="4672" spans="1:17">
      <c r="A4672" s="274"/>
      <c r="B4672" s="275"/>
      <c r="C4672" s="140"/>
      <c r="D4672" s="143" t="s">
        <v>4909</v>
      </c>
      <c r="E4672" s="33"/>
      <c r="F4672" s="172"/>
      <c r="G4672" s="34"/>
      <c r="H4672" s="33"/>
      <c r="I4672" s="33"/>
      <c r="J4672" s="183"/>
      <c r="K4672" s="35"/>
      <c r="L4672" s="194"/>
      <c r="M4672" s="57"/>
      <c r="N4672" s="60"/>
      <c r="O4672" s="36"/>
      <c r="P4672" s="207"/>
      <c r="Q4672" s="204"/>
    </row>
    <row r="4673" spans="1:17" ht="15">
      <c r="A4673" s="274"/>
      <c r="B4673" s="275"/>
      <c r="C4673" s="140"/>
      <c r="D4673" s="271" t="s">
        <v>4910</v>
      </c>
      <c r="E4673" s="271"/>
      <c r="F4673" s="271"/>
      <c r="G4673" s="271"/>
      <c r="H4673" s="271"/>
      <c r="I4673" s="271"/>
      <c r="J4673" s="271"/>
      <c r="K4673" s="271"/>
      <c r="L4673" s="271"/>
      <c r="M4673" s="271"/>
      <c r="N4673" s="271"/>
      <c r="O4673" s="271"/>
      <c r="P4673" s="271"/>
      <c r="Q4673" s="271"/>
    </row>
    <row r="4674" spans="1:17" ht="15">
      <c r="A4674" s="274"/>
      <c r="B4674" s="275"/>
      <c r="C4674" s="140"/>
      <c r="D4674" s="271" t="s">
        <v>4911</v>
      </c>
      <c r="E4674" s="271"/>
      <c r="F4674" s="271"/>
      <c r="G4674" s="271"/>
      <c r="H4674" s="271"/>
      <c r="I4674" s="271"/>
      <c r="J4674" s="271"/>
      <c r="K4674" s="271"/>
      <c r="L4674" s="271"/>
      <c r="M4674" s="271"/>
      <c r="N4674" s="271"/>
      <c r="O4674" s="271"/>
      <c r="P4674" s="271"/>
      <c r="Q4674" s="271"/>
    </row>
    <row r="4675" spans="1:17">
      <c r="A4675" s="274"/>
      <c r="B4675" s="275"/>
      <c r="C4675" s="140"/>
      <c r="D4675" s="143" t="s">
        <v>4912</v>
      </c>
      <c r="E4675" s="33"/>
      <c r="F4675" s="172"/>
      <c r="G4675" s="34"/>
      <c r="H4675" s="33"/>
      <c r="I4675" s="33"/>
      <c r="J4675" s="183"/>
      <c r="K4675" s="35"/>
      <c r="L4675" s="194"/>
      <c r="M4675" s="57"/>
      <c r="N4675" s="60"/>
      <c r="O4675" s="36"/>
      <c r="P4675" s="207"/>
      <c r="Q4675" s="204"/>
    </row>
    <row r="4676" spans="1:17" ht="15">
      <c r="A4676" s="274"/>
      <c r="B4676" s="275"/>
      <c r="C4676" s="140"/>
      <c r="D4676" s="271" t="s">
        <v>4913</v>
      </c>
      <c r="E4676" s="271"/>
      <c r="F4676" s="271"/>
      <c r="G4676" s="271"/>
      <c r="H4676" s="271"/>
      <c r="I4676" s="271"/>
      <c r="J4676" s="271"/>
      <c r="K4676" s="271"/>
      <c r="L4676" s="271"/>
      <c r="M4676" s="271"/>
      <c r="N4676" s="271"/>
      <c r="O4676" s="271"/>
      <c r="P4676" s="271"/>
      <c r="Q4676" s="271"/>
    </row>
    <row r="4677" spans="1:17" ht="15">
      <c r="A4677" s="274"/>
      <c r="B4677" s="275"/>
      <c r="C4677" s="140"/>
      <c r="D4677" s="271" t="s">
        <v>4914</v>
      </c>
      <c r="E4677" s="271"/>
      <c r="F4677" s="271"/>
      <c r="G4677" s="271"/>
      <c r="H4677" s="271"/>
      <c r="I4677" s="271"/>
      <c r="J4677" s="271"/>
      <c r="K4677" s="271"/>
      <c r="L4677" s="271"/>
      <c r="M4677" s="271"/>
      <c r="N4677" s="271"/>
      <c r="O4677" s="271"/>
      <c r="P4677" s="271"/>
      <c r="Q4677" s="271"/>
    </row>
    <row r="4678" spans="1:17" ht="15">
      <c r="A4678" s="274"/>
      <c r="B4678" s="275"/>
      <c r="C4678" s="140"/>
      <c r="D4678" s="271" t="s">
        <v>4915</v>
      </c>
      <c r="E4678" s="271"/>
      <c r="F4678" s="271"/>
      <c r="G4678" s="271"/>
      <c r="H4678" s="271"/>
      <c r="I4678" s="271"/>
      <c r="J4678" s="271"/>
      <c r="K4678" s="271"/>
      <c r="L4678" s="271"/>
      <c r="M4678" s="271"/>
      <c r="N4678" s="271"/>
      <c r="O4678" s="271"/>
      <c r="P4678" s="271"/>
      <c r="Q4678" s="271"/>
    </row>
    <row r="4679" spans="1:17">
      <c r="A4679" s="274"/>
      <c r="B4679" s="275"/>
      <c r="C4679" s="140"/>
      <c r="D4679" s="143" t="s">
        <v>4916</v>
      </c>
      <c r="E4679" s="33"/>
      <c r="F4679" s="172"/>
      <c r="G4679" s="34"/>
      <c r="H4679" s="33"/>
      <c r="I4679" s="33"/>
      <c r="J4679" s="183"/>
      <c r="K4679" s="35"/>
      <c r="L4679" s="194"/>
      <c r="M4679" s="57"/>
      <c r="N4679" s="60"/>
      <c r="O4679" s="36"/>
      <c r="P4679" s="207"/>
      <c r="Q4679" s="204"/>
    </row>
    <row r="4680" spans="1:17" ht="15">
      <c r="A4680" s="274"/>
      <c r="B4680" s="275"/>
      <c r="C4680" s="140"/>
      <c r="D4680" s="271" t="s">
        <v>4917</v>
      </c>
      <c r="E4680" s="271"/>
      <c r="F4680" s="271"/>
      <c r="G4680" s="271"/>
      <c r="H4680" s="271"/>
      <c r="I4680" s="271"/>
      <c r="J4680" s="271"/>
      <c r="K4680" s="271"/>
      <c r="L4680" s="271"/>
      <c r="M4680" s="271"/>
      <c r="N4680" s="271"/>
      <c r="O4680" s="271"/>
      <c r="P4680" s="271"/>
      <c r="Q4680" s="271"/>
    </row>
    <row r="4681" spans="1:17" ht="15">
      <c r="A4681" s="274"/>
      <c r="B4681" s="275"/>
      <c r="C4681" s="140"/>
      <c r="D4681" s="271" t="s">
        <v>4918</v>
      </c>
      <c r="E4681" s="271"/>
      <c r="F4681" s="271"/>
      <c r="G4681" s="271"/>
      <c r="H4681" s="271"/>
      <c r="I4681" s="271"/>
      <c r="J4681" s="271"/>
      <c r="K4681" s="271"/>
      <c r="L4681" s="271"/>
      <c r="M4681" s="271"/>
      <c r="N4681" s="271"/>
      <c r="O4681" s="271"/>
      <c r="P4681" s="271"/>
      <c r="Q4681" s="271"/>
    </row>
    <row r="4682" spans="1:17" ht="15">
      <c r="A4682" s="274"/>
      <c r="B4682" s="275"/>
      <c r="C4682" s="140"/>
      <c r="D4682" s="271" t="s">
        <v>4919</v>
      </c>
      <c r="E4682" s="271"/>
      <c r="F4682" s="271"/>
      <c r="G4682" s="271"/>
      <c r="H4682" s="271"/>
      <c r="I4682" s="271"/>
      <c r="J4682" s="271"/>
      <c r="K4682" s="271"/>
      <c r="L4682" s="271"/>
      <c r="M4682" s="271"/>
      <c r="N4682" s="271"/>
      <c r="O4682" s="271"/>
      <c r="P4682" s="271"/>
      <c r="Q4682" s="271"/>
    </row>
    <row r="4683" spans="1:17" ht="15">
      <c r="A4683" s="274"/>
      <c r="B4683" s="275"/>
      <c r="C4683" s="140"/>
      <c r="D4683" s="271" t="s">
        <v>4920</v>
      </c>
      <c r="E4683" s="271"/>
      <c r="F4683" s="271"/>
      <c r="G4683" s="271"/>
      <c r="H4683" s="271"/>
      <c r="I4683" s="271"/>
      <c r="J4683" s="271"/>
      <c r="K4683" s="271"/>
      <c r="L4683" s="271"/>
      <c r="M4683" s="271"/>
      <c r="N4683" s="271"/>
      <c r="O4683" s="271"/>
      <c r="P4683" s="271"/>
      <c r="Q4683" s="271"/>
    </row>
    <row r="4684" spans="1:17">
      <c r="A4684" s="274"/>
      <c r="B4684" s="275"/>
      <c r="C4684" s="140"/>
      <c r="D4684" s="143" t="s">
        <v>4921</v>
      </c>
      <c r="E4684" s="33"/>
      <c r="F4684" s="172"/>
      <c r="G4684" s="34"/>
      <c r="H4684" s="33"/>
      <c r="I4684" s="33"/>
      <c r="J4684" s="183"/>
      <c r="K4684" s="35"/>
      <c r="L4684" s="194"/>
      <c r="M4684" s="57"/>
      <c r="N4684" s="60"/>
      <c r="O4684" s="36"/>
      <c r="P4684" s="207"/>
      <c r="Q4684" s="204"/>
    </row>
    <row r="4685" spans="1:17" s="26" customFormat="1" ht="31.5">
      <c r="A4685" s="273" t="s">
        <v>5543</v>
      </c>
      <c r="B4685" s="273"/>
      <c r="C4685" s="273"/>
      <c r="D4685" s="273"/>
      <c r="E4685" s="273"/>
      <c r="F4685" s="273"/>
      <c r="G4685" s="273"/>
      <c r="H4685" s="273"/>
      <c r="I4685" s="273"/>
      <c r="J4685" s="273"/>
      <c r="K4685" s="273"/>
      <c r="L4685" s="273"/>
      <c r="M4685" s="273"/>
      <c r="N4685" s="273"/>
      <c r="O4685" s="273"/>
      <c r="P4685" s="273"/>
      <c r="Q4685" s="273"/>
    </row>
    <row r="4686" spans="1:17" s="12" customFormat="1" ht="25.5">
      <c r="A4686" s="119" t="s">
        <v>4337</v>
      </c>
      <c r="B4686" s="6" t="s">
        <v>4544</v>
      </c>
      <c r="C4686" s="131" t="s">
        <v>9801</v>
      </c>
      <c r="D4686" s="132" t="s">
        <v>4014</v>
      </c>
      <c r="E4686" s="8">
        <v>1</v>
      </c>
      <c r="F4686" s="166" t="s">
        <v>30</v>
      </c>
      <c r="G4686" s="9">
        <v>19.100000000000001</v>
      </c>
      <c r="H4686" s="8"/>
      <c r="I4686" s="8"/>
      <c r="J4686" s="177">
        <v>1</v>
      </c>
      <c r="K4686" s="8">
        <v>1</v>
      </c>
      <c r="L4686" s="188">
        <f>VLOOKUP('Tabela STJ'!$F$5:$F$5098,'R$ REAJUSTADO'!$W$2:$X$44,2,FALSE)</f>
        <v>131.65</v>
      </c>
      <c r="M4686" s="53">
        <f t="shared" ref="M4686" si="221">L4686*E4686</f>
        <v>131.65</v>
      </c>
      <c r="N4686" s="52">
        <f>G4686*'R$ REAJUSTADO'!$AA$13</f>
        <v>258.23200000000003</v>
      </c>
      <c r="O4686" s="11">
        <f>(J4686*'R$ REAJUSTADO'!$AA$16)</f>
        <v>31.59</v>
      </c>
      <c r="P4686" s="205">
        <f t="shared" ref="P4686:P4764" si="222">SUM(M4686:O4686)</f>
        <v>421.47200000000004</v>
      </c>
      <c r="Q4686" s="201" t="s">
        <v>5172</v>
      </c>
    </row>
    <row r="4687" spans="1:17" s="12" customFormat="1" ht="25.5">
      <c r="A4687" s="119" t="s">
        <v>4337</v>
      </c>
      <c r="B4687" s="6" t="s">
        <v>4544</v>
      </c>
      <c r="C4687" s="131" t="s">
        <v>9802</v>
      </c>
      <c r="D4687" s="132" t="s">
        <v>4018</v>
      </c>
      <c r="E4687" s="8">
        <v>1</v>
      </c>
      <c r="F4687" s="166" t="s">
        <v>1</v>
      </c>
      <c r="G4687" s="9">
        <v>22.38</v>
      </c>
      <c r="J4687" s="177">
        <v>1.5</v>
      </c>
      <c r="K4687" s="8">
        <v>1</v>
      </c>
      <c r="L4687" s="188">
        <f>VLOOKUP('Tabela STJ'!$F$5:$F$5098,'R$ REAJUSTADO'!$W$2:$X$44,2,FALSE)</f>
        <v>103.43</v>
      </c>
      <c r="M4687" s="53">
        <f t="shared" ref="M4687:M4724" si="223">L4687*E4687</f>
        <v>103.43</v>
      </c>
      <c r="N4687" s="52">
        <f>G4687*'R$ REAJUSTADO'!$AA$13</f>
        <v>302.57759999999996</v>
      </c>
      <c r="O4687" s="11">
        <f>(J4687*'R$ REAJUSTADO'!$AA$16)</f>
        <v>47.384999999999998</v>
      </c>
      <c r="P4687" s="205">
        <f t="shared" si="222"/>
        <v>453.39259999999996</v>
      </c>
      <c r="Q4687" s="201" t="s">
        <v>5172</v>
      </c>
    </row>
    <row r="4688" spans="1:17" s="12" customFormat="1" ht="25.5">
      <c r="A4688" s="119" t="s">
        <v>4337</v>
      </c>
      <c r="B4688" s="6" t="s">
        <v>4544</v>
      </c>
      <c r="C4688" s="131" t="s">
        <v>9803</v>
      </c>
      <c r="D4688" s="132" t="s">
        <v>4017</v>
      </c>
      <c r="E4688" s="8">
        <v>1</v>
      </c>
      <c r="F4688" s="166" t="s">
        <v>30</v>
      </c>
      <c r="G4688" s="9">
        <v>22.38</v>
      </c>
      <c r="J4688" s="177">
        <v>1</v>
      </c>
      <c r="K4688" s="8">
        <v>1</v>
      </c>
      <c r="L4688" s="188">
        <f>VLOOKUP('Tabela STJ'!$F$5:$F$5098,'R$ REAJUSTADO'!$W$2:$X$44,2,FALSE)</f>
        <v>131.65</v>
      </c>
      <c r="M4688" s="53">
        <f t="shared" si="223"/>
        <v>131.65</v>
      </c>
      <c r="N4688" s="52">
        <f>G4688*'R$ REAJUSTADO'!$AA$13</f>
        <v>302.57759999999996</v>
      </c>
      <c r="O4688" s="11">
        <f>(J4688*'R$ REAJUSTADO'!$AA$16)</f>
        <v>31.59</v>
      </c>
      <c r="P4688" s="205">
        <f t="shared" si="222"/>
        <v>465.81759999999991</v>
      </c>
      <c r="Q4688" s="201" t="s">
        <v>5172</v>
      </c>
    </row>
    <row r="4689" spans="1:17" s="12" customFormat="1" ht="25.5">
      <c r="A4689" s="119" t="s">
        <v>4337</v>
      </c>
      <c r="B4689" s="6" t="s">
        <v>4544</v>
      </c>
      <c r="C4689" s="131" t="s">
        <v>9804</v>
      </c>
      <c r="D4689" s="132" t="s">
        <v>4010</v>
      </c>
      <c r="E4689" s="8">
        <v>1</v>
      </c>
      <c r="F4689" s="166" t="s">
        <v>30</v>
      </c>
      <c r="G4689" s="9">
        <v>22.38</v>
      </c>
      <c r="H4689" s="8"/>
      <c r="I4689" s="8"/>
      <c r="J4689" s="177">
        <v>1</v>
      </c>
      <c r="K4689" s="8">
        <v>1</v>
      </c>
      <c r="L4689" s="188">
        <f>VLOOKUP('Tabela STJ'!$F$5:$F$5098,'R$ REAJUSTADO'!$W$2:$X$44,2,FALSE)</f>
        <v>131.65</v>
      </c>
      <c r="M4689" s="53">
        <f t="shared" si="223"/>
        <v>131.65</v>
      </c>
      <c r="N4689" s="52">
        <f>G4689*'R$ REAJUSTADO'!$AA$13</f>
        <v>302.57759999999996</v>
      </c>
      <c r="O4689" s="11">
        <f>(J4689*'R$ REAJUSTADO'!$AA$16)</f>
        <v>31.59</v>
      </c>
      <c r="P4689" s="205">
        <f t="shared" si="222"/>
        <v>465.81759999999991</v>
      </c>
      <c r="Q4689" s="201" t="s">
        <v>5172</v>
      </c>
    </row>
    <row r="4690" spans="1:17" s="12" customFormat="1" ht="25.5">
      <c r="A4690" s="119" t="s">
        <v>4337</v>
      </c>
      <c r="B4690" s="6" t="s">
        <v>4544</v>
      </c>
      <c r="C4690" s="131" t="s">
        <v>9805</v>
      </c>
      <c r="D4690" s="132" t="s">
        <v>4015</v>
      </c>
      <c r="E4690" s="8">
        <v>1</v>
      </c>
      <c r="F4690" s="166" t="s">
        <v>1</v>
      </c>
      <c r="G4690" s="9">
        <v>19.100000000000001</v>
      </c>
      <c r="H4690" s="8"/>
      <c r="I4690" s="8"/>
      <c r="J4690" s="177">
        <v>1</v>
      </c>
      <c r="K4690" s="8">
        <v>1</v>
      </c>
      <c r="L4690" s="188">
        <f>VLOOKUP('Tabela STJ'!$F$5:$F$5098,'R$ REAJUSTADO'!$W$2:$X$44,2,FALSE)</f>
        <v>103.43</v>
      </c>
      <c r="M4690" s="53">
        <f t="shared" si="223"/>
        <v>103.43</v>
      </c>
      <c r="N4690" s="52">
        <f>G4690*'R$ REAJUSTADO'!$AA$13</f>
        <v>258.23200000000003</v>
      </c>
      <c r="O4690" s="11">
        <f>(J4690*'R$ REAJUSTADO'!$AA$16)</f>
        <v>31.59</v>
      </c>
      <c r="P4690" s="205">
        <f t="shared" si="222"/>
        <v>393.25200000000001</v>
      </c>
      <c r="Q4690" s="201" t="s">
        <v>5172</v>
      </c>
    </row>
    <row r="4691" spans="1:17" s="12" customFormat="1" ht="25.5">
      <c r="A4691" s="119" t="s">
        <v>4337</v>
      </c>
      <c r="B4691" s="6" t="s">
        <v>4544</v>
      </c>
      <c r="C4691" s="131" t="s">
        <v>9806</v>
      </c>
      <c r="D4691" s="132" t="s">
        <v>4020</v>
      </c>
      <c r="E4691" s="8">
        <v>1</v>
      </c>
      <c r="F4691" s="166" t="s">
        <v>30</v>
      </c>
      <c r="G4691" s="9">
        <v>22.38</v>
      </c>
      <c r="J4691" s="177">
        <v>1.5</v>
      </c>
      <c r="K4691" s="8">
        <v>1</v>
      </c>
      <c r="L4691" s="188">
        <f>VLOOKUP('Tabela STJ'!$F$5:$F$5098,'R$ REAJUSTADO'!$W$2:$X$44,2,FALSE)</f>
        <v>131.65</v>
      </c>
      <c r="M4691" s="53">
        <f t="shared" si="223"/>
        <v>131.65</v>
      </c>
      <c r="N4691" s="52">
        <f>G4691*'R$ REAJUSTADO'!$AA$13</f>
        <v>302.57759999999996</v>
      </c>
      <c r="O4691" s="11">
        <f>(J4691*'R$ REAJUSTADO'!$AA$16)</f>
        <v>47.384999999999998</v>
      </c>
      <c r="P4691" s="205">
        <f t="shared" si="222"/>
        <v>481.61259999999993</v>
      </c>
      <c r="Q4691" s="201" t="s">
        <v>5172</v>
      </c>
    </row>
    <row r="4692" spans="1:17" s="12" customFormat="1" ht="25.5">
      <c r="A4692" s="119" t="s">
        <v>4337</v>
      </c>
      <c r="B4692" s="6" t="s">
        <v>4544</v>
      </c>
      <c r="C4692" s="131" t="s">
        <v>9807</v>
      </c>
      <c r="D4692" s="132" t="s">
        <v>4024</v>
      </c>
      <c r="E4692" s="8">
        <v>1</v>
      </c>
      <c r="F4692" s="166" t="s">
        <v>30</v>
      </c>
      <c r="G4692" s="9">
        <v>22.38</v>
      </c>
      <c r="J4692" s="177">
        <v>1.5</v>
      </c>
      <c r="K4692" s="8">
        <v>1</v>
      </c>
      <c r="L4692" s="188">
        <f>VLOOKUP('Tabela STJ'!$F$5:$F$5098,'R$ REAJUSTADO'!$W$2:$X$44,2,FALSE)</f>
        <v>131.65</v>
      </c>
      <c r="M4692" s="53">
        <f t="shared" si="223"/>
        <v>131.65</v>
      </c>
      <c r="N4692" s="52">
        <f>G4692*'R$ REAJUSTADO'!$AA$13</f>
        <v>302.57759999999996</v>
      </c>
      <c r="O4692" s="11">
        <f>(J4692*'R$ REAJUSTADO'!$AA$16)</f>
        <v>47.384999999999998</v>
      </c>
      <c r="P4692" s="205">
        <f t="shared" si="222"/>
        <v>481.61259999999993</v>
      </c>
      <c r="Q4692" s="201" t="s">
        <v>5172</v>
      </c>
    </row>
    <row r="4693" spans="1:17" s="12" customFormat="1" ht="25.5">
      <c r="A4693" s="119" t="s">
        <v>4337</v>
      </c>
      <c r="B4693" s="6" t="s">
        <v>4544</v>
      </c>
      <c r="C4693" s="131" t="s">
        <v>9808</v>
      </c>
      <c r="D4693" s="132" t="s">
        <v>4013</v>
      </c>
      <c r="E4693" s="8">
        <v>1</v>
      </c>
      <c r="F4693" s="166" t="s">
        <v>1</v>
      </c>
      <c r="G4693" s="9">
        <v>28.75</v>
      </c>
      <c r="H4693" s="8"/>
      <c r="I4693" s="8"/>
      <c r="J4693" s="177">
        <v>1</v>
      </c>
      <c r="K4693" s="8">
        <v>1</v>
      </c>
      <c r="L4693" s="188">
        <f>VLOOKUP('Tabela STJ'!$F$5:$F$5098,'R$ REAJUSTADO'!$W$2:$X$44,2,FALSE)</f>
        <v>103.43</v>
      </c>
      <c r="M4693" s="53">
        <f t="shared" si="223"/>
        <v>103.43</v>
      </c>
      <c r="N4693" s="52">
        <f>G4693*'R$ REAJUSTADO'!$AA$13</f>
        <v>388.7</v>
      </c>
      <c r="O4693" s="11">
        <f>(J4693*'R$ REAJUSTADO'!$AA$16)</f>
        <v>31.59</v>
      </c>
      <c r="P4693" s="205">
        <f t="shared" si="222"/>
        <v>523.72</v>
      </c>
      <c r="Q4693" s="201" t="s">
        <v>5172</v>
      </c>
    </row>
    <row r="4694" spans="1:17" s="12" customFormat="1" ht="25.5">
      <c r="A4694" s="119" t="s">
        <v>4337</v>
      </c>
      <c r="B4694" s="6" t="s">
        <v>4544</v>
      </c>
      <c r="C4694" s="131" t="s">
        <v>9809</v>
      </c>
      <c r="D4694" s="132" t="s">
        <v>3989</v>
      </c>
      <c r="E4694" s="8">
        <v>1</v>
      </c>
      <c r="F4694" s="166" t="s">
        <v>2</v>
      </c>
      <c r="G4694" s="9">
        <v>37.450000000000003</v>
      </c>
      <c r="H4694" s="8"/>
      <c r="I4694" s="8"/>
      <c r="J4694" s="177">
        <v>2.5</v>
      </c>
      <c r="K4694" s="8">
        <v>1</v>
      </c>
      <c r="L4694" s="188">
        <f>VLOOKUP('Tabela STJ'!$F$5:$F$5098,'R$ REAJUSTADO'!$W$2:$X$44,2,FALSE)</f>
        <v>150.44999999999999</v>
      </c>
      <c r="M4694" s="53">
        <f t="shared" si="223"/>
        <v>150.44999999999999</v>
      </c>
      <c r="N4694" s="52">
        <f>G4694*'R$ REAJUSTADO'!$AA$13</f>
        <v>506.32400000000001</v>
      </c>
      <c r="O4694" s="11">
        <f>(J4694*'R$ REAJUSTADO'!$AA$16)</f>
        <v>78.974999999999994</v>
      </c>
      <c r="P4694" s="205">
        <f t="shared" si="222"/>
        <v>735.74900000000002</v>
      </c>
      <c r="Q4694" s="201" t="s">
        <v>5172</v>
      </c>
    </row>
    <row r="4695" spans="1:17" s="12" customFormat="1" ht="25.5">
      <c r="A4695" s="119" t="s">
        <v>4337</v>
      </c>
      <c r="B4695" s="6" t="s">
        <v>4544</v>
      </c>
      <c r="C4695" s="131" t="s">
        <v>9810</v>
      </c>
      <c r="D4695" s="132" t="s">
        <v>3988</v>
      </c>
      <c r="E4695" s="8">
        <v>1</v>
      </c>
      <c r="F4695" s="166" t="s">
        <v>30</v>
      </c>
      <c r="G4695" s="9">
        <v>22.38</v>
      </c>
      <c r="H4695" s="8"/>
      <c r="I4695" s="8"/>
      <c r="J4695" s="177">
        <v>1.5</v>
      </c>
      <c r="K4695" s="8">
        <v>1</v>
      </c>
      <c r="L4695" s="188">
        <f>VLOOKUP('Tabela STJ'!$F$5:$F$5098,'R$ REAJUSTADO'!$W$2:$X$44,2,FALSE)</f>
        <v>131.65</v>
      </c>
      <c r="M4695" s="53">
        <f t="shared" si="223"/>
        <v>131.65</v>
      </c>
      <c r="N4695" s="52">
        <f>G4695*'R$ REAJUSTADO'!$AA$13</f>
        <v>302.57759999999996</v>
      </c>
      <c r="O4695" s="11">
        <f>(J4695*'R$ REAJUSTADO'!$AA$16)</f>
        <v>47.384999999999998</v>
      </c>
      <c r="P4695" s="205">
        <f t="shared" si="222"/>
        <v>481.61259999999993</v>
      </c>
      <c r="Q4695" s="201" t="s">
        <v>5172</v>
      </c>
    </row>
    <row r="4696" spans="1:17" s="12" customFormat="1" ht="25.5">
      <c r="A4696" s="119" t="s">
        <v>4337</v>
      </c>
      <c r="B4696" s="6" t="s">
        <v>4544</v>
      </c>
      <c r="C4696" s="131" t="s">
        <v>9811</v>
      </c>
      <c r="D4696" s="132" t="s">
        <v>4019</v>
      </c>
      <c r="E4696" s="8">
        <v>1</v>
      </c>
      <c r="F4696" s="166" t="s">
        <v>1</v>
      </c>
      <c r="G4696" s="9">
        <v>22.38</v>
      </c>
      <c r="J4696" s="177">
        <v>1.5</v>
      </c>
      <c r="K4696" s="8">
        <v>1</v>
      </c>
      <c r="L4696" s="188">
        <f>VLOOKUP('Tabela STJ'!$F$5:$F$5098,'R$ REAJUSTADO'!$W$2:$X$44,2,FALSE)</f>
        <v>103.43</v>
      </c>
      <c r="M4696" s="53">
        <f t="shared" si="223"/>
        <v>103.43</v>
      </c>
      <c r="N4696" s="52">
        <f>G4696*'R$ REAJUSTADO'!$AA$13</f>
        <v>302.57759999999996</v>
      </c>
      <c r="O4696" s="11">
        <f>(J4696*'R$ REAJUSTADO'!$AA$16)</f>
        <v>47.384999999999998</v>
      </c>
      <c r="P4696" s="205">
        <f t="shared" si="222"/>
        <v>453.39259999999996</v>
      </c>
      <c r="Q4696" s="201" t="s">
        <v>5172</v>
      </c>
    </row>
    <row r="4697" spans="1:17" s="12" customFormat="1" ht="25.5">
      <c r="A4697" s="119" t="s">
        <v>4337</v>
      </c>
      <c r="B4697" s="6" t="s">
        <v>4544</v>
      </c>
      <c r="C4697" s="131" t="s">
        <v>9812</v>
      </c>
      <c r="D4697" s="132" t="s">
        <v>4012</v>
      </c>
      <c r="E4697" s="8">
        <v>1</v>
      </c>
      <c r="F4697" s="166" t="s">
        <v>1</v>
      </c>
      <c r="G4697" s="9">
        <v>18.2</v>
      </c>
      <c r="H4697" s="8"/>
      <c r="I4697" s="8"/>
      <c r="J4697" s="177">
        <v>1</v>
      </c>
      <c r="K4697" s="8">
        <v>1</v>
      </c>
      <c r="L4697" s="188">
        <f>VLOOKUP('Tabela STJ'!$F$5:$F$5098,'R$ REAJUSTADO'!$W$2:$X$44,2,FALSE)</f>
        <v>103.43</v>
      </c>
      <c r="M4697" s="53">
        <f t="shared" si="223"/>
        <v>103.43</v>
      </c>
      <c r="N4697" s="52">
        <f>G4697*'R$ REAJUSTADO'!$AA$13</f>
        <v>246.06399999999999</v>
      </c>
      <c r="O4697" s="11">
        <f>(J4697*'R$ REAJUSTADO'!$AA$16)</f>
        <v>31.59</v>
      </c>
      <c r="P4697" s="205">
        <f t="shared" si="222"/>
        <v>381.084</v>
      </c>
      <c r="Q4697" s="201" t="s">
        <v>5172</v>
      </c>
    </row>
    <row r="4698" spans="1:17" s="12" customFormat="1" ht="25.5">
      <c r="A4698" s="119" t="s">
        <v>4337</v>
      </c>
      <c r="B4698" s="6" t="s">
        <v>4544</v>
      </c>
      <c r="C4698" s="131" t="s">
        <v>9813</v>
      </c>
      <c r="D4698" s="132" t="s">
        <v>4011</v>
      </c>
      <c r="E4698" s="8">
        <v>1</v>
      </c>
      <c r="F4698" s="166" t="s">
        <v>32</v>
      </c>
      <c r="G4698" s="9">
        <v>4.28</v>
      </c>
      <c r="H4698" s="8"/>
      <c r="I4698" s="8"/>
      <c r="J4698" s="177">
        <v>0.5</v>
      </c>
      <c r="K4698" s="8">
        <v>1</v>
      </c>
      <c r="L4698" s="188">
        <f>VLOOKUP('Tabela STJ'!$F$5:$F$5098,'R$ REAJUSTADO'!$W$2:$X$44,2,FALSE)</f>
        <v>35.270000000000003</v>
      </c>
      <c r="M4698" s="53">
        <f t="shared" si="223"/>
        <v>35.270000000000003</v>
      </c>
      <c r="N4698" s="52">
        <f>G4698*'R$ REAJUSTADO'!$AA$13</f>
        <v>57.865600000000001</v>
      </c>
      <c r="O4698" s="11">
        <f>(J4698*'R$ REAJUSTADO'!$AA$16)</f>
        <v>15.795</v>
      </c>
      <c r="P4698" s="205">
        <f t="shared" si="222"/>
        <v>108.93060000000001</v>
      </c>
      <c r="Q4698" s="201" t="s">
        <v>5172</v>
      </c>
    </row>
    <row r="4699" spans="1:17" s="12" customFormat="1" ht="30">
      <c r="A4699" s="119" t="s">
        <v>4337</v>
      </c>
      <c r="B4699" s="6" t="s">
        <v>4544</v>
      </c>
      <c r="C4699" s="131" t="s">
        <v>9814</v>
      </c>
      <c r="D4699" s="132" t="s">
        <v>4009</v>
      </c>
      <c r="E4699" s="8">
        <v>1</v>
      </c>
      <c r="F4699" s="166" t="s">
        <v>1</v>
      </c>
      <c r="G4699" s="9">
        <v>22.38</v>
      </c>
      <c r="H4699" s="8"/>
      <c r="I4699" s="8"/>
      <c r="J4699" s="177">
        <v>1.5</v>
      </c>
      <c r="K4699" s="8">
        <v>1</v>
      </c>
      <c r="L4699" s="188">
        <f>VLOOKUP('Tabela STJ'!$F$5:$F$5098,'R$ REAJUSTADO'!$W$2:$X$44,2,FALSE)</f>
        <v>103.43</v>
      </c>
      <c r="M4699" s="53">
        <f t="shared" si="223"/>
        <v>103.43</v>
      </c>
      <c r="N4699" s="52">
        <f>G4699*'R$ REAJUSTADO'!$AA$13</f>
        <v>302.57759999999996</v>
      </c>
      <c r="O4699" s="11">
        <f>(J4699*'R$ REAJUSTADO'!$AA$16)</f>
        <v>47.384999999999998</v>
      </c>
      <c r="P4699" s="205">
        <f t="shared" si="222"/>
        <v>453.39259999999996</v>
      </c>
      <c r="Q4699" s="201" t="s">
        <v>5172</v>
      </c>
    </row>
    <row r="4700" spans="1:17" s="12" customFormat="1" ht="25.5">
      <c r="A4700" s="119" t="s">
        <v>4337</v>
      </c>
      <c r="B4700" s="6" t="s">
        <v>4544</v>
      </c>
      <c r="C4700" s="131" t="s">
        <v>9815</v>
      </c>
      <c r="D4700" s="132" t="s">
        <v>4022</v>
      </c>
      <c r="E4700" s="8">
        <v>1</v>
      </c>
      <c r="F4700" s="166" t="s">
        <v>1</v>
      </c>
      <c r="G4700" s="9">
        <v>22.38</v>
      </c>
      <c r="J4700" s="177">
        <v>1.5</v>
      </c>
      <c r="K4700" s="8">
        <v>1</v>
      </c>
      <c r="L4700" s="188">
        <f>VLOOKUP('Tabela STJ'!$F$5:$F$5098,'R$ REAJUSTADO'!$W$2:$X$44,2,FALSE)</f>
        <v>103.43</v>
      </c>
      <c r="M4700" s="53">
        <f t="shared" si="223"/>
        <v>103.43</v>
      </c>
      <c r="N4700" s="52">
        <f>G4700*'R$ REAJUSTADO'!$AA$13</f>
        <v>302.57759999999996</v>
      </c>
      <c r="O4700" s="11">
        <f>(J4700*'R$ REAJUSTADO'!$AA$16)</f>
        <v>47.384999999999998</v>
      </c>
      <c r="P4700" s="205">
        <f t="shared" si="222"/>
        <v>453.39259999999996</v>
      </c>
      <c r="Q4700" s="201" t="s">
        <v>5172</v>
      </c>
    </row>
    <row r="4701" spans="1:17" s="12" customFormat="1" ht="25.5">
      <c r="A4701" s="119" t="s">
        <v>4337</v>
      </c>
      <c r="B4701" s="6" t="s">
        <v>4544</v>
      </c>
      <c r="C4701" s="131" t="s">
        <v>9816</v>
      </c>
      <c r="D4701" s="132" t="s">
        <v>4000</v>
      </c>
      <c r="E4701" s="8">
        <v>1</v>
      </c>
      <c r="F4701" s="166" t="s">
        <v>2</v>
      </c>
      <c r="G4701" s="9">
        <v>22.38</v>
      </c>
      <c r="H4701" s="8"/>
      <c r="I4701" s="8"/>
      <c r="J4701" s="177">
        <v>1.5</v>
      </c>
      <c r="K4701" s="8">
        <v>1</v>
      </c>
      <c r="L4701" s="188">
        <f>VLOOKUP('Tabela STJ'!$F$5:$F$5098,'R$ REAJUSTADO'!$W$2:$X$44,2,FALSE)</f>
        <v>150.44999999999999</v>
      </c>
      <c r="M4701" s="53">
        <f t="shared" si="223"/>
        <v>150.44999999999999</v>
      </c>
      <c r="N4701" s="52">
        <f>G4701*'R$ REAJUSTADO'!$AA$13</f>
        <v>302.57759999999996</v>
      </c>
      <c r="O4701" s="11">
        <f>(J4701*'R$ REAJUSTADO'!$AA$16)</f>
        <v>47.384999999999998</v>
      </c>
      <c r="P4701" s="205">
        <f t="shared" si="222"/>
        <v>500.41259999999994</v>
      </c>
      <c r="Q4701" s="201" t="s">
        <v>5172</v>
      </c>
    </row>
    <row r="4702" spans="1:17" s="12" customFormat="1" ht="25.5">
      <c r="A4702" s="119" t="s">
        <v>4337</v>
      </c>
      <c r="B4702" s="6" t="s">
        <v>4544</v>
      </c>
      <c r="C4702" s="131" t="s">
        <v>9817</v>
      </c>
      <c r="D4702" s="132" t="s">
        <v>3999</v>
      </c>
      <c r="E4702" s="8">
        <v>1</v>
      </c>
      <c r="F4702" s="166" t="s">
        <v>2</v>
      </c>
      <c r="G4702" s="9">
        <v>22.38</v>
      </c>
      <c r="H4702" s="8"/>
      <c r="I4702" s="8"/>
      <c r="J4702" s="177">
        <v>1.5</v>
      </c>
      <c r="K4702" s="8">
        <v>1</v>
      </c>
      <c r="L4702" s="188">
        <f>VLOOKUP('Tabela STJ'!$F$5:$F$5098,'R$ REAJUSTADO'!$W$2:$X$44,2,FALSE)</f>
        <v>150.44999999999999</v>
      </c>
      <c r="M4702" s="53">
        <f t="shared" si="223"/>
        <v>150.44999999999999</v>
      </c>
      <c r="N4702" s="52">
        <f>G4702*'R$ REAJUSTADO'!$AA$13</f>
        <v>302.57759999999996</v>
      </c>
      <c r="O4702" s="11">
        <f>(J4702*'R$ REAJUSTADO'!$AA$16)</f>
        <v>47.384999999999998</v>
      </c>
      <c r="P4702" s="205">
        <f t="shared" si="222"/>
        <v>500.41259999999994</v>
      </c>
      <c r="Q4702" s="201" t="s">
        <v>5172</v>
      </c>
    </row>
    <row r="4703" spans="1:17" s="12" customFormat="1" ht="25.5">
      <c r="A4703" s="119" t="s">
        <v>4337</v>
      </c>
      <c r="B4703" s="6" t="s">
        <v>4544</v>
      </c>
      <c r="C4703" s="131" t="s">
        <v>9818</v>
      </c>
      <c r="D4703" s="132" t="s">
        <v>4016</v>
      </c>
      <c r="E4703" s="8">
        <v>1</v>
      </c>
      <c r="F4703" s="166" t="s">
        <v>11</v>
      </c>
      <c r="G4703" s="9">
        <v>8.25</v>
      </c>
      <c r="J4703" s="177">
        <v>0.5</v>
      </c>
      <c r="K4703" s="8">
        <v>1</v>
      </c>
      <c r="L4703" s="188">
        <f>VLOOKUP('Tabela STJ'!$F$5:$F$5098,'R$ REAJUSTADO'!$W$2:$X$44,2,FALSE)</f>
        <v>63.47</v>
      </c>
      <c r="M4703" s="53">
        <f t="shared" si="223"/>
        <v>63.47</v>
      </c>
      <c r="N4703" s="52">
        <f>G4703*'R$ REAJUSTADO'!$AA$13</f>
        <v>111.53999999999999</v>
      </c>
      <c r="O4703" s="11">
        <f>(J4703*'R$ REAJUSTADO'!$AA$16)</f>
        <v>15.795</v>
      </c>
      <c r="P4703" s="205">
        <f t="shared" si="222"/>
        <v>190.80499999999998</v>
      </c>
      <c r="Q4703" s="201" t="s">
        <v>5172</v>
      </c>
    </row>
    <row r="4704" spans="1:17" s="12" customFormat="1" ht="25.5">
      <c r="A4704" s="119" t="s">
        <v>4337</v>
      </c>
      <c r="B4704" s="6" t="s">
        <v>4544</v>
      </c>
      <c r="C4704" s="131" t="s">
        <v>9819</v>
      </c>
      <c r="D4704" s="132" t="s">
        <v>4021</v>
      </c>
      <c r="E4704" s="8">
        <v>1</v>
      </c>
      <c r="F4704" s="166" t="s">
        <v>32</v>
      </c>
      <c r="G4704" s="9">
        <v>6.45</v>
      </c>
      <c r="J4704" s="177">
        <v>0.5</v>
      </c>
      <c r="K4704" s="8">
        <v>1</v>
      </c>
      <c r="L4704" s="188">
        <f>VLOOKUP('Tabela STJ'!$F$5:$F$5098,'R$ REAJUSTADO'!$W$2:$X$44,2,FALSE)</f>
        <v>35.270000000000003</v>
      </c>
      <c r="M4704" s="53">
        <f t="shared" si="223"/>
        <v>35.270000000000003</v>
      </c>
      <c r="N4704" s="52">
        <f>G4704*'R$ REAJUSTADO'!$AA$13</f>
        <v>87.203999999999994</v>
      </c>
      <c r="O4704" s="11">
        <f>(J4704*'R$ REAJUSTADO'!$AA$16)</f>
        <v>15.795</v>
      </c>
      <c r="P4704" s="205">
        <f t="shared" si="222"/>
        <v>138.26899999999998</v>
      </c>
      <c r="Q4704" s="201" t="s">
        <v>5172</v>
      </c>
    </row>
    <row r="4705" spans="1:17" s="12" customFormat="1" ht="25.5">
      <c r="A4705" s="119" t="s">
        <v>4337</v>
      </c>
      <c r="B4705" s="6" t="s">
        <v>4544</v>
      </c>
      <c r="C4705" s="131" t="s">
        <v>9820</v>
      </c>
      <c r="D4705" s="132" t="s">
        <v>4278</v>
      </c>
      <c r="E4705" s="8">
        <v>1</v>
      </c>
      <c r="F4705" s="170" t="s">
        <v>32</v>
      </c>
      <c r="G4705" s="9">
        <v>6.45</v>
      </c>
      <c r="H4705" s="8"/>
      <c r="I4705" s="8"/>
      <c r="J4705" s="177">
        <v>0.5</v>
      </c>
      <c r="K4705" s="8">
        <v>1</v>
      </c>
      <c r="L4705" s="188">
        <f>VLOOKUP('Tabela STJ'!$F$5:$F$5098,'R$ REAJUSTADO'!$W$2:$X$44,2,FALSE)</f>
        <v>35.270000000000003</v>
      </c>
      <c r="M4705" s="53">
        <f t="shared" si="223"/>
        <v>35.270000000000003</v>
      </c>
      <c r="N4705" s="52">
        <f>G4705*'R$ REAJUSTADO'!$AA$13</f>
        <v>87.203999999999994</v>
      </c>
      <c r="O4705" s="11">
        <f>(J4705*'R$ REAJUSTADO'!$AA$16)</f>
        <v>15.795</v>
      </c>
      <c r="P4705" s="205">
        <f t="shared" si="222"/>
        <v>138.26899999999998</v>
      </c>
      <c r="Q4705" s="201" t="s">
        <v>5172</v>
      </c>
    </row>
    <row r="4706" spans="1:17" s="12" customFormat="1" ht="25.5">
      <c r="A4706" s="119" t="s">
        <v>4337</v>
      </c>
      <c r="B4706" s="6" t="s">
        <v>4544</v>
      </c>
      <c r="C4706" s="131" t="s">
        <v>9821</v>
      </c>
      <c r="D4706" s="132" t="s">
        <v>4023</v>
      </c>
      <c r="E4706" s="8">
        <v>1</v>
      </c>
      <c r="F4706" s="166" t="s">
        <v>47</v>
      </c>
      <c r="G4706" s="9">
        <v>44.076999999999998</v>
      </c>
      <c r="J4706" s="177">
        <v>1.5</v>
      </c>
      <c r="K4706" s="8">
        <v>1</v>
      </c>
      <c r="L4706" s="188">
        <f>VLOOKUP('Tabela STJ'!$F$5:$F$5098,'R$ REAJUSTADO'!$W$2:$X$44,2,FALSE)</f>
        <v>239.8</v>
      </c>
      <c r="M4706" s="53">
        <f t="shared" si="223"/>
        <v>239.8</v>
      </c>
      <c r="N4706" s="52">
        <f>G4706*'R$ REAJUSTADO'!$AA$13</f>
        <v>595.92103999999995</v>
      </c>
      <c r="O4706" s="11">
        <f>(J4706*'R$ REAJUSTADO'!$AA$16)</f>
        <v>47.384999999999998</v>
      </c>
      <c r="P4706" s="205">
        <f t="shared" si="222"/>
        <v>883.10603999999989</v>
      </c>
      <c r="Q4706" s="201" t="s">
        <v>5172</v>
      </c>
    </row>
    <row r="4707" spans="1:17" s="12" customFormat="1" ht="25.5">
      <c r="A4707" s="119" t="s">
        <v>4337</v>
      </c>
      <c r="B4707" s="6" t="s">
        <v>4544</v>
      </c>
      <c r="C4707" s="131" t="s">
        <v>9822</v>
      </c>
      <c r="D4707" s="132" t="s">
        <v>3998</v>
      </c>
      <c r="E4707" s="8">
        <v>1</v>
      </c>
      <c r="F4707" s="166" t="s">
        <v>2</v>
      </c>
      <c r="G4707" s="9">
        <v>33.57</v>
      </c>
      <c r="H4707" s="8"/>
      <c r="I4707" s="8"/>
      <c r="J4707" s="177">
        <v>2.5</v>
      </c>
      <c r="K4707" s="8">
        <v>1</v>
      </c>
      <c r="L4707" s="188">
        <f>VLOOKUP('Tabela STJ'!$F$5:$F$5098,'R$ REAJUSTADO'!$W$2:$X$44,2,FALSE)</f>
        <v>150.44999999999999</v>
      </c>
      <c r="M4707" s="53">
        <f t="shared" si="223"/>
        <v>150.44999999999999</v>
      </c>
      <c r="N4707" s="52">
        <f>G4707*'R$ REAJUSTADO'!$AA$13</f>
        <v>453.8664</v>
      </c>
      <c r="O4707" s="11">
        <f>(J4707*'R$ REAJUSTADO'!$AA$16)</f>
        <v>78.974999999999994</v>
      </c>
      <c r="P4707" s="205">
        <f t="shared" si="222"/>
        <v>683.29139999999995</v>
      </c>
      <c r="Q4707" s="201" t="s">
        <v>5172</v>
      </c>
    </row>
    <row r="4708" spans="1:17" s="12" customFormat="1" ht="25.5">
      <c r="A4708" s="119" t="s">
        <v>4337</v>
      </c>
      <c r="B4708" s="6" t="s">
        <v>4544</v>
      </c>
      <c r="C4708" s="131" t="s">
        <v>9823</v>
      </c>
      <c r="D4708" s="132" t="s">
        <v>5635</v>
      </c>
      <c r="E4708" s="8">
        <v>1</v>
      </c>
      <c r="F4708" s="166" t="s">
        <v>69</v>
      </c>
      <c r="G4708" s="9">
        <v>44</v>
      </c>
      <c r="H4708" s="8"/>
      <c r="I4708" s="8"/>
      <c r="J4708" s="177">
        <v>5</v>
      </c>
      <c r="K4708" s="8">
        <v>1</v>
      </c>
      <c r="L4708" s="188">
        <f>VLOOKUP('Tabela STJ'!$F$5:$F$5098,'R$ REAJUSTADO'!$W$2:$X$44,2,FALSE)</f>
        <v>179.84</v>
      </c>
      <c r="M4708" s="53">
        <f t="shared" ref="M4708" si="224">L4708*E4708</f>
        <v>179.84</v>
      </c>
      <c r="N4708" s="52">
        <f>G4708*'R$ REAJUSTADO'!$AA$13</f>
        <v>594.88</v>
      </c>
      <c r="O4708" s="11">
        <f>(J4708*'R$ REAJUSTADO'!$AA$16)</f>
        <v>157.94999999999999</v>
      </c>
      <c r="P4708" s="205">
        <f t="shared" ref="P4708" si="225">SUM(M4708:O4708)</f>
        <v>932.67000000000007</v>
      </c>
      <c r="Q4708" s="201" t="s">
        <v>5172</v>
      </c>
    </row>
    <row r="4709" spans="1:17" s="12" customFormat="1" ht="25.5">
      <c r="A4709" s="119" t="s">
        <v>4337</v>
      </c>
      <c r="B4709" s="6" t="s">
        <v>4544</v>
      </c>
      <c r="C4709" s="131" t="s">
        <v>9824</v>
      </c>
      <c r="D4709" s="132" t="s">
        <v>3991</v>
      </c>
      <c r="E4709" s="8">
        <v>1</v>
      </c>
      <c r="F4709" s="166" t="s">
        <v>2</v>
      </c>
      <c r="G4709" s="9">
        <v>22.38</v>
      </c>
      <c r="H4709" s="8"/>
      <c r="I4709" s="8"/>
      <c r="J4709" s="177">
        <v>1.5</v>
      </c>
      <c r="K4709" s="8">
        <v>1</v>
      </c>
      <c r="L4709" s="188">
        <f>VLOOKUP('Tabela STJ'!$F$5:$F$5098,'R$ REAJUSTADO'!$W$2:$X$44,2,FALSE)</f>
        <v>150.44999999999999</v>
      </c>
      <c r="M4709" s="53">
        <f t="shared" si="223"/>
        <v>150.44999999999999</v>
      </c>
      <c r="N4709" s="52">
        <f>G4709*'R$ REAJUSTADO'!$AA$13</f>
        <v>302.57759999999996</v>
      </c>
      <c r="O4709" s="11">
        <f>(J4709*'R$ REAJUSTADO'!$AA$16)</f>
        <v>47.384999999999998</v>
      </c>
      <c r="P4709" s="205">
        <f t="shared" si="222"/>
        <v>500.41259999999994</v>
      </c>
      <c r="Q4709" s="201" t="s">
        <v>5172</v>
      </c>
    </row>
    <row r="4710" spans="1:17" s="12" customFormat="1" ht="25.5">
      <c r="A4710" s="119" t="s">
        <v>4337</v>
      </c>
      <c r="B4710" s="6" t="s">
        <v>4544</v>
      </c>
      <c r="C4710" s="131" t="s">
        <v>9825</v>
      </c>
      <c r="D4710" s="132" t="s">
        <v>4002</v>
      </c>
      <c r="E4710" s="8">
        <v>1</v>
      </c>
      <c r="F4710" s="166" t="s">
        <v>2</v>
      </c>
      <c r="G4710" s="9">
        <v>22.38</v>
      </c>
      <c r="H4710" s="8"/>
      <c r="I4710" s="8"/>
      <c r="J4710" s="177">
        <v>1.5</v>
      </c>
      <c r="K4710" s="8">
        <v>1</v>
      </c>
      <c r="L4710" s="188">
        <f>VLOOKUP('Tabela STJ'!$F$5:$F$5098,'R$ REAJUSTADO'!$W$2:$X$44,2,FALSE)</f>
        <v>150.44999999999999</v>
      </c>
      <c r="M4710" s="53">
        <f t="shared" si="223"/>
        <v>150.44999999999999</v>
      </c>
      <c r="N4710" s="52">
        <f>G4710*'R$ REAJUSTADO'!$AA$13</f>
        <v>302.57759999999996</v>
      </c>
      <c r="O4710" s="11">
        <f>(J4710*'R$ REAJUSTADO'!$AA$16)</f>
        <v>47.384999999999998</v>
      </c>
      <c r="P4710" s="205">
        <f t="shared" si="222"/>
        <v>500.41259999999994</v>
      </c>
      <c r="Q4710" s="201" t="s">
        <v>5172</v>
      </c>
    </row>
    <row r="4711" spans="1:17" s="12" customFormat="1" ht="25.5">
      <c r="A4711" s="119" t="s">
        <v>4337</v>
      </c>
      <c r="B4711" s="6" t="s">
        <v>4544</v>
      </c>
      <c r="C4711" s="131" t="s">
        <v>9826</v>
      </c>
      <c r="D4711" s="132" t="s">
        <v>3995</v>
      </c>
      <c r="E4711" s="8">
        <v>1</v>
      </c>
      <c r="F4711" s="166" t="s">
        <v>2</v>
      </c>
      <c r="G4711" s="9">
        <v>22.38</v>
      </c>
      <c r="H4711" s="8"/>
      <c r="I4711" s="8"/>
      <c r="J4711" s="177">
        <v>1.5</v>
      </c>
      <c r="K4711" s="8">
        <v>1</v>
      </c>
      <c r="L4711" s="188">
        <f>VLOOKUP('Tabela STJ'!$F$5:$F$5098,'R$ REAJUSTADO'!$W$2:$X$44,2,FALSE)</f>
        <v>150.44999999999999</v>
      </c>
      <c r="M4711" s="53">
        <f t="shared" si="223"/>
        <v>150.44999999999999</v>
      </c>
      <c r="N4711" s="52">
        <f>G4711*'R$ REAJUSTADO'!$AA$13</f>
        <v>302.57759999999996</v>
      </c>
      <c r="O4711" s="11">
        <f>(J4711*'R$ REAJUSTADO'!$AA$16)</f>
        <v>47.384999999999998</v>
      </c>
      <c r="P4711" s="205">
        <f t="shared" si="222"/>
        <v>500.41259999999994</v>
      </c>
      <c r="Q4711" s="201" t="s">
        <v>5172</v>
      </c>
    </row>
    <row r="4712" spans="1:17" s="12" customFormat="1" ht="25.5">
      <c r="A4712" s="119" t="s">
        <v>4337</v>
      </c>
      <c r="B4712" s="6" t="s">
        <v>4544</v>
      </c>
      <c r="C4712" s="131" t="s">
        <v>9827</v>
      </c>
      <c r="D4712" s="132" t="s">
        <v>4006</v>
      </c>
      <c r="E4712" s="8">
        <v>1</v>
      </c>
      <c r="F4712" s="166" t="s">
        <v>2</v>
      </c>
      <c r="G4712" s="9">
        <v>22.38</v>
      </c>
      <c r="H4712" s="8"/>
      <c r="I4712" s="8"/>
      <c r="J4712" s="177">
        <v>1.5</v>
      </c>
      <c r="K4712" s="8">
        <v>1</v>
      </c>
      <c r="L4712" s="188">
        <f>VLOOKUP('Tabela STJ'!$F$5:$F$5098,'R$ REAJUSTADO'!$W$2:$X$44,2,FALSE)</f>
        <v>150.44999999999999</v>
      </c>
      <c r="M4712" s="53">
        <f t="shared" si="223"/>
        <v>150.44999999999999</v>
      </c>
      <c r="N4712" s="52">
        <f>G4712*'R$ REAJUSTADO'!$AA$13</f>
        <v>302.57759999999996</v>
      </c>
      <c r="O4712" s="11">
        <f>(J4712*'R$ REAJUSTADO'!$AA$16)</f>
        <v>47.384999999999998</v>
      </c>
      <c r="P4712" s="205">
        <f t="shared" si="222"/>
        <v>500.41259999999994</v>
      </c>
      <c r="Q4712" s="201" t="s">
        <v>5172</v>
      </c>
    </row>
    <row r="4713" spans="1:17" s="12" customFormat="1" ht="25.5">
      <c r="A4713" s="119" t="s">
        <v>4337</v>
      </c>
      <c r="B4713" s="6" t="s">
        <v>4544</v>
      </c>
      <c r="C4713" s="131" t="s">
        <v>9828</v>
      </c>
      <c r="D4713" s="132" t="s">
        <v>3996</v>
      </c>
      <c r="E4713" s="8">
        <v>1</v>
      </c>
      <c r="F4713" s="166" t="s">
        <v>2</v>
      </c>
      <c r="G4713" s="9">
        <v>22.38</v>
      </c>
      <c r="H4713" s="8"/>
      <c r="I4713" s="8"/>
      <c r="J4713" s="177">
        <v>1.5</v>
      </c>
      <c r="K4713" s="8">
        <v>1</v>
      </c>
      <c r="L4713" s="188">
        <f>VLOOKUP('Tabela STJ'!$F$5:$F$5098,'R$ REAJUSTADO'!$W$2:$X$44,2,FALSE)</f>
        <v>150.44999999999999</v>
      </c>
      <c r="M4713" s="53">
        <f t="shared" si="223"/>
        <v>150.44999999999999</v>
      </c>
      <c r="N4713" s="52">
        <f>G4713*'R$ REAJUSTADO'!$AA$13</f>
        <v>302.57759999999996</v>
      </c>
      <c r="O4713" s="11">
        <f>(J4713*'R$ REAJUSTADO'!$AA$16)</f>
        <v>47.384999999999998</v>
      </c>
      <c r="P4713" s="205">
        <f t="shared" si="222"/>
        <v>500.41259999999994</v>
      </c>
      <c r="Q4713" s="201" t="s">
        <v>5172</v>
      </c>
    </row>
    <row r="4714" spans="1:17" s="12" customFormat="1" ht="25.5">
      <c r="A4714" s="119" t="s">
        <v>4337</v>
      </c>
      <c r="B4714" s="6" t="s">
        <v>4544</v>
      </c>
      <c r="C4714" s="131" t="s">
        <v>9829</v>
      </c>
      <c r="D4714" s="132" t="s">
        <v>4007</v>
      </c>
      <c r="E4714" s="8">
        <v>1</v>
      </c>
      <c r="F4714" s="166" t="s">
        <v>2</v>
      </c>
      <c r="G4714" s="9">
        <v>22.38</v>
      </c>
      <c r="H4714" s="8"/>
      <c r="I4714" s="8"/>
      <c r="J4714" s="177">
        <v>1.5</v>
      </c>
      <c r="K4714" s="8">
        <v>1</v>
      </c>
      <c r="L4714" s="188">
        <f>VLOOKUP('Tabela STJ'!$F$5:$F$5098,'R$ REAJUSTADO'!$W$2:$X$44,2,FALSE)</f>
        <v>150.44999999999999</v>
      </c>
      <c r="M4714" s="53">
        <f t="shared" si="223"/>
        <v>150.44999999999999</v>
      </c>
      <c r="N4714" s="52">
        <f>G4714*'R$ REAJUSTADO'!$AA$13</f>
        <v>302.57759999999996</v>
      </c>
      <c r="O4714" s="11">
        <f>(J4714*'R$ REAJUSTADO'!$AA$16)</f>
        <v>47.384999999999998</v>
      </c>
      <c r="P4714" s="205">
        <f t="shared" si="222"/>
        <v>500.41259999999994</v>
      </c>
      <c r="Q4714" s="201" t="s">
        <v>5172</v>
      </c>
    </row>
    <row r="4715" spans="1:17" s="12" customFormat="1" ht="25.5">
      <c r="A4715" s="119" t="s">
        <v>4337</v>
      </c>
      <c r="B4715" s="6" t="s">
        <v>4544</v>
      </c>
      <c r="C4715" s="131" t="s">
        <v>9830</v>
      </c>
      <c r="D4715" s="132" t="s">
        <v>3990</v>
      </c>
      <c r="E4715" s="8">
        <v>1</v>
      </c>
      <c r="F4715" s="166" t="s">
        <v>2</v>
      </c>
      <c r="G4715" s="9">
        <v>22.38</v>
      </c>
      <c r="H4715" s="8"/>
      <c r="I4715" s="8"/>
      <c r="J4715" s="177">
        <v>1.5</v>
      </c>
      <c r="K4715" s="8">
        <v>1</v>
      </c>
      <c r="L4715" s="188">
        <f>VLOOKUP('Tabela STJ'!$F$5:$F$5098,'R$ REAJUSTADO'!$W$2:$X$44,2,FALSE)</f>
        <v>150.44999999999999</v>
      </c>
      <c r="M4715" s="53">
        <f t="shared" si="223"/>
        <v>150.44999999999999</v>
      </c>
      <c r="N4715" s="52">
        <f>G4715*'R$ REAJUSTADO'!$AA$13</f>
        <v>302.57759999999996</v>
      </c>
      <c r="O4715" s="11">
        <f>(J4715*'R$ REAJUSTADO'!$AA$16)</f>
        <v>47.384999999999998</v>
      </c>
      <c r="P4715" s="205">
        <f t="shared" si="222"/>
        <v>500.41259999999994</v>
      </c>
      <c r="Q4715" s="201" t="s">
        <v>5172</v>
      </c>
    </row>
    <row r="4716" spans="1:17" s="12" customFormat="1" ht="25.5">
      <c r="A4716" s="119" t="s">
        <v>4337</v>
      </c>
      <c r="B4716" s="6" t="s">
        <v>4544</v>
      </c>
      <c r="C4716" s="131" t="s">
        <v>9831</v>
      </c>
      <c r="D4716" s="132" t="s">
        <v>4001</v>
      </c>
      <c r="E4716" s="8">
        <v>1</v>
      </c>
      <c r="F4716" s="166" t="s">
        <v>2</v>
      </c>
      <c r="G4716" s="9">
        <v>22.38</v>
      </c>
      <c r="H4716" s="8"/>
      <c r="I4716" s="8"/>
      <c r="J4716" s="177">
        <v>1.5</v>
      </c>
      <c r="K4716" s="8">
        <v>1</v>
      </c>
      <c r="L4716" s="188">
        <f>VLOOKUP('Tabela STJ'!$F$5:$F$5098,'R$ REAJUSTADO'!$W$2:$X$44,2,FALSE)</f>
        <v>150.44999999999999</v>
      </c>
      <c r="M4716" s="53">
        <f t="shared" si="223"/>
        <v>150.44999999999999</v>
      </c>
      <c r="N4716" s="52">
        <f>G4716*'R$ REAJUSTADO'!$AA$13</f>
        <v>302.57759999999996</v>
      </c>
      <c r="O4716" s="11">
        <f>(J4716*'R$ REAJUSTADO'!$AA$16)</f>
        <v>47.384999999999998</v>
      </c>
      <c r="P4716" s="205">
        <f t="shared" si="222"/>
        <v>500.41259999999994</v>
      </c>
      <c r="Q4716" s="201" t="s">
        <v>5172</v>
      </c>
    </row>
    <row r="4717" spans="1:17" s="12" customFormat="1" ht="25.5">
      <c r="A4717" s="119" t="s">
        <v>4337</v>
      </c>
      <c r="B4717" s="6" t="s">
        <v>4544</v>
      </c>
      <c r="C4717" s="131" t="s">
        <v>9832</v>
      </c>
      <c r="D4717" s="132" t="s">
        <v>3994</v>
      </c>
      <c r="E4717" s="8">
        <v>1</v>
      </c>
      <c r="F4717" s="166" t="s">
        <v>2</v>
      </c>
      <c r="G4717" s="9">
        <v>22.38</v>
      </c>
      <c r="H4717" s="8"/>
      <c r="I4717" s="8"/>
      <c r="J4717" s="177">
        <v>1.5</v>
      </c>
      <c r="K4717" s="8">
        <v>1</v>
      </c>
      <c r="L4717" s="188">
        <f>VLOOKUP('Tabela STJ'!$F$5:$F$5098,'R$ REAJUSTADO'!$W$2:$X$44,2,FALSE)</f>
        <v>150.44999999999999</v>
      </c>
      <c r="M4717" s="53">
        <f t="shared" si="223"/>
        <v>150.44999999999999</v>
      </c>
      <c r="N4717" s="52">
        <f>G4717*'R$ REAJUSTADO'!$AA$13</f>
        <v>302.57759999999996</v>
      </c>
      <c r="O4717" s="11">
        <f>(J4717*'R$ REAJUSTADO'!$AA$16)</f>
        <v>47.384999999999998</v>
      </c>
      <c r="P4717" s="205">
        <f t="shared" si="222"/>
        <v>500.41259999999994</v>
      </c>
      <c r="Q4717" s="201" t="s">
        <v>5172</v>
      </c>
    </row>
    <row r="4718" spans="1:17" s="12" customFormat="1" ht="25.5">
      <c r="A4718" s="119" t="s">
        <v>4337</v>
      </c>
      <c r="B4718" s="6" t="s">
        <v>4544</v>
      </c>
      <c r="C4718" s="131" t="s">
        <v>9833</v>
      </c>
      <c r="D4718" s="132" t="s">
        <v>4005</v>
      </c>
      <c r="E4718" s="8">
        <v>1</v>
      </c>
      <c r="F4718" s="166" t="s">
        <v>2</v>
      </c>
      <c r="G4718" s="9">
        <v>22.38</v>
      </c>
      <c r="H4718" s="8"/>
      <c r="I4718" s="8"/>
      <c r="J4718" s="177">
        <v>1.5</v>
      </c>
      <c r="K4718" s="8">
        <v>1</v>
      </c>
      <c r="L4718" s="188">
        <f>VLOOKUP('Tabela STJ'!$F$5:$F$5098,'R$ REAJUSTADO'!$W$2:$X$44,2,FALSE)</f>
        <v>150.44999999999999</v>
      </c>
      <c r="M4718" s="53">
        <f t="shared" si="223"/>
        <v>150.44999999999999</v>
      </c>
      <c r="N4718" s="52">
        <f>G4718*'R$ REAJUSTADO'!$AA$13</f>
        <v>302.57759999999996</v>
      </c>
      <c r="O4718" s="11">
        <f>(J4718*'R$ REAJUSTADO'!$AA$16)</f>
        <v>47.384999999999998</v>
      </c>
      <c r="P4718" s="205">
        <f t="shared" si="222"/>
        <v>500.41259999999994</v>
      </c>
      <c r="Q4718" s="201" t="s">
        <v>5172</v>
      </c>
    </row>
    <row r="4719" spans="1:17" s="12" customFormat="1" ht="25.5">
      <c r="A4719" s="119" t="s">
        <v>4337</v>
      </c>
      <c r="B4719" s="6" t="s">
        <v>4544</v>
      </c>
      <c r="C4719" s="131" t="s">
        <v>9834</v>
      </c>
      <c r="D4719" s="132" t="s">
        <v>3992</v>
      </c>
      <c r="E4719" s="8">
        <v>1</v>
      </c>
      <c r="F4719" s="166" t="s">
        <v>2</v>
      </c>
      <c r="G4719" s="9">
        <v>22.38</v>
      </c>
      <c r="H4719" s="8"/>
      <c r="I4719" s="8"/>
      <c r="J4719" s="177">
        <v>1.5</v>
      </c>
      <c r="K4719" s="8">
        <v>1</v>
      </c>
      <c r="L4719" s="188">
        <f>VLOOKUP('Tabela STJ'!$F$5:$F$5098,'R$ REAJUSTADO'!$W$2:$X$44,2,FALSE)</f>
        <v>150.44999999999999</v>
      </c>
      <c r="M4719" s="53">
        <f t="shared" si="223"/>
        <v>150.44999999999999</v>
      </c>
      <c r="N4719" s="52">
        <f>G4719*'R$ REAJUSTADO'!$AA$13</f>
        <v>302.57759999999996</v>
      </c>
      <c r="O4719" s="11">
        <f>(J4719*'R$ REAJUSTADO'!$AA$16)</f>
        <v>47.384999999999998</v>
      </c>
      <c r="P4719" s="205">
        <f t="shared" si="222"/>
        <v>500.41259999999994</v>
      </c>
      <c r="Q4719" s="201" t="s">
        <v>5172</v>
      </c>
    </row>
    <row r="4720" spans="1:17" s="12" customFormat="1" ht="25.5">
      <c r="A4720" s="119" t="s">
        <v>4337</v>
      </c>
      <c r="B4720" s="6" t="s">
        <v>4544</v>
      </c>
      <c r="C4720" s="131" t="s">
        <v>9835</v>
      </c>
      <c r="D4720" s="132" t="s">
        <v>4003</v>
      </c>
      <c r="E4720" s="8">
        <v>1</v>
      </c>
      <c r="F4720" s="166" t="s">
        <v>2</v>
      </c>
      <c r="G4720" s="9">
        <v>22.38</v>
      </c>
      <c r="H4720" s="8"/>
      <c r="I4720" s="8"/>
      <c r="J4720" s="177">
        <v>1.5</v>
      </c>
      <c r="K4720" s="8">
        <v>1</v>
      </c>
      <c r="L4720" s="188">
        <f>VLOOKUP('Tabela STJ'!$F$5:$F$5098,'R$ REAJUSTADO'!$W$2:$X$44,2,FALSE)</f>
        <v>150.44999999999999</v>
      </c>
      <c r="M4720" s="53">
        <f t="shared" si="223"/>
        <v>150.44999999999999</v>
      </c>
      <c r="N4720" s="52">
        <f>G4720*'R$ REAJUSTADO'!$AA$13</f>
        <v>302.57759999999996</v>
      </c>
      <c r="O4720" s="11">
        <f>(J4720*'R$ REAJUSTADO'!$AA$16)</f>
        <v>47.384999999999998</v>
      </c>
      <c r="P4720" s="205">
        <f t="shared" si="222"/>
        <v>500.41259999999994</v>
      </c>
      <c r="Q4720" s="201" t="s">
        <v>5172</v>
      </c>
    </row>
    <row r="4721" spans="1:17" s="12" customFormat="1" ht="25.5">
      <c r="A4721" s="119" t="s">
        <v>4337</v>
      </c>
      <c r="B4721" s="6" t="s">
        <v>4544</v>
      </c>
      <c r="C4721" s="131" t="s">
        <v>9836</v>
      </c>
      <c r="D4721" s="132" t="s">
        <v>3993</v>
      </c>
      <c r="E4721" s="8">
        <v>1</v>
      </c>
      <c r="F4721" s="166" t="s">
        <v>2</v>
      </c>
      <c r="G4721" s="9">
        <v>22.38</v>
      </c>
      <c r="H4721" s="8"/>
      <c r="I4721" s="8"/>
      <c r="J4721" s="177">
        <v>1.5</v>
      </c>
      <c r="K4721" s="8">
        <v>1</v>
      </c>
      <c r="L4721" s="188">
        <f>VLOOKUP('Tabela STJ'!$F$5:$F$5098,'R$ REAJUSTADO'!$W$2:$X$44,2,FALSE)</f>
        <v>150.44999999999999</v>
      </c>
      <c r="M4721" s="53">
        <f t="shared" si="223"/>
        <v>150.44999999999999</v>
      </c>
      <c r="N4721" s="52">
        <f>G4721*'R$ REAJUSTADO'!$AA$13</f>
        <v>302.57759999999996</v>
      </c>
      <c r="O4721" s="11">
        <f>(J4721*'R$ REAJUSTADO'!$AA$16)</f>
        <v>47.384999999999998</v>
      </c>
      <c r="P4721" s="205">
        <f t="shared" si="222"/>
        <v>500.41259999999994</v>
      </c>
      <c r="Q4721" s="201" t="s">
        <v>5172</v>
      </c>
    </row>
    <row r="4722" spans="1:17" s="12" customFormat="1" ht="25.5">
      <c r="A4722" s="119" t="s">
        <v>4337</v>
      </c>
      <c r="B4722" s="6" t="s">
        <v>4544</v>
      </c>
      <c r="C4722" s="131" t="s">
        <v>9837</v>
      </c>
      <c r="D4722" s="132" t="s">
        <v>4004</v>
      </c>
      <c r="E4722" s="8">
        <v>1</v>
      </c>
      <c r="F4722" s="166" t="s">
        <v>2</v>
      </c>
      <c r="G4722" s="9">
        <v>22.38</v>
      </c>
      <c r="H4722" s="8"/>
      <c r="I4722" s="8"/>
      <c r="J4722" s="177">
        <v>1.5</v>
      </c>
      <c r="K4722" s="8">
        <v>1</v>
      </c>
      <c r="L4722" s="188">
        <f>VLOOKUP('Tabela STJ'!$F$5:$F$5098,'R$ REAJUSTADO'!$W$2:$X$44,2,FALSE)</f>
        <v>150.44999999999999</v>
      </c>
      <c r="M4722" s="53">
        <f t="shared" si="223"/>
        <v>150.44999999999999</v>
      </c>
      <c r="N4722" s="52">
        <f>G4722*'R$ REAJUSTADO'!$AA$13</f>
        <v>302.57759999999996</v>
      </c>
      <c r="O4722" s="11">
        <f>(J4722*'R$ REAJUSTADO'!$AA$16)</f>
        <v>47.384999999999998</v>
      </c>
      <c r="P4722" s="205">
        <f t="shared" si="222"/>
        <v>500.41259999999994</v>
      </c>
      <c r="Q4722" s="201" t="s">
        <v>5172</v>
      </c>
    </row>
    <row r="4723" spans="1:17" s="12" customFormat="1" ht="25.5">
      <c r="A4723" s="119" t="s">
        <v>4337</v>
      </c>
      <c r="B4723" s="6" t="s">
        <v>4544</v>
      </c>
      <c r="C4723" s="131" t="s">
        <v>9838</v>
      </c>
      <c r="D4723" s="132" t="s">
        <v>3997</v>
      </c>
      <c r="E4723" s="8">
        <v>1</v>
      </c>
      <c r="F4723" s="166" t="s">
        <v>2</v>
      </c>
      <c r="G4723" s="9">
        <v>22.38</v>
      </c>
      <c r="H4723" s="8"/>
      <c r="I4723" s="8"/>
      <c r="J4723" s="177">
        <v>1.5</v>
      </c>
      <c r="K4723" s="8">
        <v>1</v>
      </c>
      <c r="L4723" s="188">
        <f>VLOOKUP('Tabela STJ'!$F$5:$F$5098,'R$ REAJUSTADO'!$W$2:$X$44,2,FALSE)</f>
        <v>150.44999999999999</v>
      </c>
      <c r="M4723" s="53">
        <f t="shared" si="223"/>
        <v>150.44999999999999</v>
      </c>
      <c r="N4723" s="52">
        <f>G4723*'R$ REAJUSTADO'!$AA$13</f>
        <v>302.57759999999996</v>
      </c>
      <c r="O4723" s="11">
        <f>(J4723*'R$ REAJUSTADO'!$AA$16)</f>
        <v>47.384999999999998</v>
      </c>
      <c r="P4723" s="205">
        <f t="shared" si="222"/>
        <v>500.41259999999994</v>
      </c>
      <c r="Q4723" s="201" t="s">
        <v>5172</v>
      </c>
    </row>
    <row r="4724" spans="1:17" s="12" customFormat="1" ht="25.5">
      <c r="A4724" s="119" t="s">
        <v>4337</v>
      </c>
      <c r="B4724" s="6" t="s">
        <v>4544</v>
      </c>
      <c r="C4724" s="131" t="s">
        <v>9839</v>
      </c>
      <c r="D4724" s="132" t="s">
        <v>4008</v>
      </c>
      <c r="E4724" s="8">
        <v>1</v>
      </c>
      <c r="F4724" s="166" t="s">
        <v>2</v>
      </c>
      <c r="G4724" s="9">
        <v>22.38</v>
      </c>
      <c r="H4724" s="8"/>
      <c r="I4724" s="8"/>
      <c r="J4724" s="177">
        <v>1.5</v>
      </c>
      <c r="K4724" s="8">
        <v>1</v>
      </c>
      <c r="L4724" s="188">
        <f>VLOOKUP('Tabela STJ'!$F$5:$F$5098,'R$ REAJUSTADO'!$W$2:$X$44,2,FALSE)</f>
        <v>150.44999999999999</v>
      </c>
      <c r="M4724" s="53">
        <f t="shared" si="223"/>
        <v>150.44999999999999</v>
      </c>
      <c r="N4724" s="52">
        <f>G4724*'R$ REAJUSTADO'!$AA$13</f>
        <v>302.57759999999996</v>
      </c>
      <c r="O4724" s="11">
        <f>(J4724*'R$ REAJUSTADO'!$AA$16)</f>
        <v>47.384999999999998</v>
      </c>
      <c r="P4724" s="205">
        <f t="shared" si="222"/>
        <v>500.41259999999994</v>
      </c>
      <c r="Q4724" s="201" t="s">
        <v>5172</v>
      </c>
    </row>
    <row r="4725" spans="1:17" s="12" customFormat="1" ht="25.5">
      <c r="A4725" s="119" t="s">
        <v>4337</v>
      </c>
      <c r="B4725" s="6" t="s">
        <v>4544</v>
      </c>
      <c r="C4725" s="131" t="s">
        <v>9840</v>
      </c>
      <c r="D4725" s="132" t="s">
        <v>5636</v>
      </c>
      <c r="E4725" s="8">
        <v>1</v>
      </c>
      <c r="F4725" s="166" t="s">
        <v>30</v>
      </c>
      <c r="G4725" s="9">
        <v>25.736999999999998</v>
      </c>
      <c r="H4725" s="8"/>
      <c r="I4725" s="8"/>
      <c r="J4725" s="177">
        <v>1.5</v>
      </c>
      <c r="K4725" s="8">
        <v>1</v>
      </c>
      <c r="L4725" s="188">
        <f>VLOOKUP('Tabela STJ'!$F$5:$F$5098,'R$ REAJUSTADO'!$W$2:$X$44,2,FALSE)</f>
        <v>131.65</v>
      </c>
      <c r="M4725" s="53">
        <f t="shared" ref="M4725" si="226">L4725*E4725</f>
        <v>131.65</v>
      </c>
      <c r="N4725" s="52">
        <f>G4725*'R$ REAJUSTADO'!$AA$13</f>
        <v>347.96423999999996</v>
      </c>
      <c r="O4725" s="11">
        <f>(J4725*'R$ REAJUSTADO'!$AA$16)</f>
        <v>47.384999999999998</v>
      </c>
      <c r="P4725" s="205">
        <f t="shared" ref="P4725" si="227">SUM(M4725:O4725)</f>
        <v>526.99923999999999</v>
      </c>
      <c r="Q4725" s="201" t="s">
        <v>5172</v>
      </c>
    </row>
    <row r="4726" spans="1:17" s="26" customFormat="1" ht="31.5">
      <c r="A4726" s="273" t="s">
        <v>5544</v>
      </c>
      <c r="B4726" s="273"/>
      <c r="C4726" s="273"/>
      <c r="D4726" s="273"/>
      <c r="E4726" s="273"/>
      <c r="F4726" s="273"/>
      <c r="G4726" s="273"/>
      <c r="H4726" s="273"/>
      <c r="I4726" s="273"/>
      <c r="J4726" s="273"/>
      <c r="K4726" s="273"/>
      <c r="L4726" s="273"/>
      <c r="M4726" s="273"/>
      <c r="N4726" s="273"/>
      <c r="O4726" s="273"/>
      <c r="P4726" s="273"/>
      <c r="Q4726" s="273"/>
    </row>
    <row r="4727" spans="1:17" s="12" customFormat="1" ht="25.5">
      <c r="A4727" s="119" t="s">
        <v>4337</v>
      </c>
      <c r="B4727" s="6" t="s">
        <v>4545</v>
      </c>
      <c r="C4727" s="131" t="s">
        <v>9841</v>
      </c>
      <c r="D4727" s="132" t="s">
        <v>4027</v>
      </c>
      <c r="E4727" s="8">
        <v>1</v>
      </c>
      <c r="F4727" s="166" t="s">
        <v>17</v>
      </c>
      <c r="G4727" s="9"/>
      <c r="J4727" s="177"/>
      <c r="K4727" s="8"/>
      <c r="L4727" s="188">
        <f>VLOOKUP('Tabela STJ'!$F$5:$F$5098,'R$ REAJUSTADO'!$W$2:$X$44,2,FALSE)</f>
        <v>47.01</v>
      </c>
      <c r="M4727" s="53">
        <f t="shared" ref="M4727" si="228">L4727*E4727</f>
        <v>47.01</v>
      </c>
      <c r="N4727" s="52">
        <f>G4727*'R$ REAJUSTADO'!$AA$13</f>
        <v>0</v>
      </c>
      <c r="O4727" s="11">
        <f>(J4727*'R$ REAJUSTADO'!$E$16)</f>
        <v>0</v>
      </c>
      <c r="P4727" s="205">
        <f t="shared" si="222"/>
        <v>47.01</v>
      </c>
      <c r="Q4727" s="201" t="s">
        <v>5172</v>
      </c>
    </row>
    <row r="4728" spans="1:17" s="12" customFormat="1" ht="25.5">
      <c r="A4728" s="119" t="s">
        <v>4337</v>
      </c>
      <c r="B4728" s="6" t="s">
        <v>4545</v>
      </c>
      <c r="C4728" s="131" t="s">
        <v>9842</v>
      </c>
      <c r="D4728" s="132" t="s">
        <v>4025</v>
      </c>
      <c r="E4728" s="8">
        <v>1</v>
      </c>
      <c r="F4728" s="166" t="s">
        <v>47</v>
      </c>
      <c r="G4728" s="9"/>
      <c r="J4728" s="177"/>
      <c r="K4728" s="8"/>
      <c r="L4728" s="188">
        <f>VLOOKUP('Tabela STJ'!$F$5:$F$5098,'R$ REAJUSTADO'!$W$2:$X$44,2,FALSE)</f>
        <v>239.8</v>
      </c>
      <c r="M4728" s="53">
        <f t="shared" ref="M4728:M4729" si="229">L4728*E4728</f>
        <v>239.8</v>
      </c>
      <c r="N4728" s="52">
        <f>G4728*'R$ REAJUSTADO'!$AA$13</f>
        <v>0</v>
      </c>
      <c r="O4728" s="11">
        <f>(J4728*'R$ REAJUSTADO'!$E$16)</f>
        <v>0</v>
      </c>
      <c r="P4728" s="205">
        <f t="shared" si="222"/>
        <v>239.8</v>
      </c>
      <c r="Q4728" s="201" t="s">
        <v>5172</v>
      </c>
    </row>
    <row r="4729" spans="1:17" s="12" customFormat="1" ht="25.5">
      <c r="A4729" s="119" t="s">
        <v>4337</v>
      </c>
      <c r="B4729" s="6" t="s">
        <v>4545</v>
      </c>
      <c r="C4729" s="131" t="s">
        <v>9843</v>
      </c>
      <c r="D4729" s="132" t="s">
        <v>4026</v>
      </c>
      <c r="E4729" s="8">
        <v>1</v>
      </c>
      <c r="F4729" s="166" t="s">
        <v>1</v>
      </c>
      <c r="G4729" s="9"/>
      <c r="J4729" s="177"/>
      <c r="K4729" s="8"/>
      <c r="L4729" s="188">
        <f>VLOOKUP('Tabela STJ'!$F$5:$F$5098,'R$ REAJUSTADO'!$W$2:$X$44,2,FALSE)</f>
        <v>103.43</v>
      </c>
      <c r="M4729" s="53">
        <f t="shared" si="229"/>
        <v>103.43</v>
      </c>
      <c r="N4729" s="52">
        <f>G4729*'R$ REAJUSTADO'!$AA$13</f>
        <v>0</v>
      </c>
      <c r="O4729" s="11">
        <f>(J4729*'R$ REAJUSTADO'!$E$16)</f>
        <v>0</v>
      </c>
      <c r="P4729" s="205">
        <f t="shared" si="222"/>
        <v>103.43</v>
      </c>
      <c r="Q4729" s="201" t="s">
        <v>5172</v>
      </c>
    </row>
    <row r="4730" spans="1:17" ht="15">
      <c r="A4730" s="274"/>
      <c r="B4730" s="275"/>
      <c r="C4730" s="140"/>
      <c r="D4730" s="271" t="s">
        <v>4922</v>
      </c>
      <c r="E4730" s="271"/>
      <c r="F4730" s="271"/>
      <c r="G4730" s="271"/>
      <c r="H4730" s="271"/>
      <c r="I4730" s="271"/>
      <c r="J4730" s="271"/>
      <c r="K4730" s="271"/>
      <c r="L4730" s="271"/>
      <c r="M4730" s="271"/>
      <c r="N4730" s="271"/>
      <c r="O4730" s="271"/>
      <c r="P4730" s="271"/>
      <c r="Q4730" s="271"/>
    </row>
    <row r="4731" spans="1:17" ht="15">
      <c r="A4731" s="274"/>
      <c r="B4731" s="275"/>
      <c r="C4731" s="140" t="s">
        <v>9844</v>
      </c>
      <c r="D4731" s="271" t="s">
        <v>4923</v>
      </c>
      <c r="E4731" s="271"/>
      <c r="F4731" s="271"/>
      <c r="G4731" s="271"/>
      <c r="H4731" s="271"/>
      <c r="I4731" s="271"/>
      <c r="J4731" s="271"/>
      <c r="K4731" s="271"/>
      <c r="L4731" s="271"/>
      <c r="M4731" s="271"/>
      <c r="N4731" s="271"/>
      <c r="O4731" s="271"/>
      <c r="P4731" s="271"/>
      <c r="Q4731" s="271"/>
    </row>
    <row r="4732" spans="1:17" ht="15">
      <c r="A4732" s="274"/>
      <c r="B4732" s="275"/>
      <c r="C4732" s="140"/>
      <c r="D4732" s="271" t="s">
        <v>4924</v>
      </c>
      <c r="E4732" s="271"/>
      <c r="F4732" s="271"/>
      <c r="G4732" s="271"/>
      <c r="H4732" s="271"/>
      <c r="I4732" s="271"/>
      <c r="J4732" s="271"/>
      <c r="K4732" s="271"/>
      <c r="L4732" s="271"/>
      <c r="M4732" s="271"/>
      <c r="N4732" s="271"/>
      <c r="O4732" s="271"/>
      <c r="P4732" s="271"/>
      <c r="Q4732" s="271"/>
    </row>
    <row r="4733" spans="1:17" ht="15">
      <c r="A4733" s="274"/>
      <c r="B4733" s="275"/>
      <c r="C4733" s="140"/>
      <c r="D4733" s="271" t="s">
        <v>4925</v>
      </c>
      <c r="E4733" s="271"/>
      <c r="F4733" s="271"/>
      <c r="G4733" s="271"/>
      <c r="H4733" s="271"/>
      <c r="I4733" s="271"/>
      <c r="J4733" s="271"/>
      <c r="K4733" s="271"/>
      <c r="L4733" s="271"/>
      <c r="M4733" s="271"/>
      <c r="N4733" s="271"/>
      <c r="O4733" s="271"/>
      <c r="P4733" s="271"/>
      <c r="Q4733" s="271"/>
    </row>
    <row r="4734" spans="1:17" ht="15">
      <c r="A4734" s="274"/>
      <c r="B4734" s="275"/>
      <c r="C4734" s="140"/>
      <c r="D4734" s="271" t="s">
        <v>4926</v>
      </c>
      <c r="E4734" s="271"/>
      <c r="F4734" s="271"/>
      <c r="G4734" s="271"/>
      <c r="H4734" s="271"/>
      <c r="I4734" s="271"/>
      <c r="J4734" s="271"/>
      <c r="K4734" s="271"/>
      <c r="L4734" s="271"/>
      <c r="M4734" s="271"/>
      <c r="N4734" s="271"/>
      <c r="O4734" s="271"/>
      <c r="P4734" s="271"/>
      <c r="Q4734" s="271"/>
    </row>
    <row r="4735" spans="1:17" ht="15">
      <c r="A4735" s="274"/>
      <c r="B4735" s="275"/>
      <c r="C4735" s="140"/>
      <c r="D4735" s="271" t="s">
        <v>4896</v>
      </c>
      <c r="E4735" s="271"/>
      <c r="F4735" s="271"/>
      <c r="G4735" s="271"/>
      <c r="H4735" s="271"/>
      <c r="I4735" s="271"/>
      <c r="J4735" s="271"/>
      <c r="K4735" s="271"/>
      <c r="L4735" s="271"/>
      <c r="M4735" s="271"/>
      <c r="N4735" s="271"/>
      <c r="O4735" s="271"/>
      <c r="P4735" s="271"/>
      <c r="Q4735" s="271"/>
    </row>
    <row r="4736" spans="1:17" ht="15">
      <c r="A4736" s="274"/>
      <c r="B4736" s="275"/>
      <c r="C4736" s="140"/>
      <c r="D4736" s="271" t="s">
        <v>4897</v>
      </c>
      <c r="E4736" s="271"/>
      <c r="F4736" s="271"/>
      <c r="G4736" s="271"/>
      <c r="H4736" s="271"/>
      <c r="I4736" s="271"/>
      <c r="J4736" s="271"/>
      <c r="K4736" s="271"/>
      <c r="L4736" s="271"/>
      <c r="M4736" s="271"/>
      <c r="N4736" s="271"/>
      <c r="O4736" s="271"/>
      <c r="P4736" s="271"/>
      <c r="Q4736" s="271"/>
    </row>
    <row r="4737" spans="1:17" ht="15">
      <c r="A4737" s="274"/>
      <c r="B4737" s="275"/>
      <c r="C4737" s="140"/>
      <c r="D4737" s="271" t="s">
        <v>4898</v>
      </c>
      <c r="E4737" s="271"/>
      <c r="F4737" s="271"/>
      <c r="G4737" s="271"/>
      <c r="H4737" s="271"/>
      <c r="I4737" s="271"/>
      <c r="J4737" s="271"/>
      <c r="K4737" s="271"/>
      <c r="L4737" s="271"/>
      <c r="M4737" s="271"/>
      <c r="N4737" s="271"/>
      <c r="O4737" s="271"/>
      <c r="P4737" s="271"/>
      <c r="Q4737" s="271"/>
    </row>
    <row r="4738" spans="1:17" ht="15">
      <c r="A4738" s="274"/>
      <c r="B4738" s="275"/>
      <c r="C4738" s="140"/>
      <c r="D4738" s="271" t="s">
        <v>4927</v>
      </c>
      <c r="E4738" s="271"/>
      <c r="F4738" s="271"/>
      <c r="G4738" s="271"/>
      <c r="H4738" s="271"/>
      <c r="I4738" s="271"/>
      <c r="J4738" s="271"/>
      <c r="K4738" s="271"/>
      <c r="L4738" s="271"/>
      <c r="M4738" s="271"/>
      <c r="N4738" s="271"/>
      <c r="O4738" s="271"/>
      <c r="P4738" s="271"/>
      <c r="Q4738" s="271"/>
    </row>
    <row r="4739" spans="1:17">
      <c r="A4739" s="274"/>
      <c r="B4739" s="275"/>
      <c r="C4739" s="140"/>
      <c r="D4739" s="143" t="s">
        <v>4928</v>
      </c>
      <c r="E4739" s="33"/>
      <c r="F4739" s="172"/>
      <c r="G4739" s="34"/>
      <c r="H4739" s="33"/>
      <c r="I4739" s="33"/>
      <c r="J4739" s="183"/>
      <c r="K4739" s="35"/>
      <c r="L4739" s="194"/>
      <c r="M4739" s="57"/>
      <c r="N4739" s="60"/>
      <c r="O4739" s="36"/>
      <c r="P4739" s="207"/>
      <c r="Q4739" s="204"/>
    </row>
    <row r="4740" spans="1:17" ht="15">
      <c r="A4740" s="274"/>
      <c r="B4740" s="275"/>
      <c r="C4740" s="140"/>
      <c r="D4740" s="271" t="s">
        <v>4929</v>
      </c>
      <c r="E4740" s="271"/>
      <c r="F4740" s="271"/>
      <c r="G4740" s="271"/>
      <c r="H4740" s="271"/>
      <c r="I4740" s="271"/>
      <c r="J4740" s="271"/>
      <c r="K4740" s="271"/>
      <c r="L4740" s="271"/>
      <c r="M4740" s="271"/>
      <c r="N4740" s="271"/>
      <c r="O4740" s="271"/>
      <c r="P4740" s="271"/>
      <c r="Q4740" s="271"/>
    </row>
    <row r="4741" spans="1:17" ht="15">
      <c r="A4741" s="274"/>
      <c r="B4741" s="275"/>
      <c r="C4741" s="140"/>
      <c r="D4741" s="271" t="s">
        <v>4930</v>
      </c>
      <c r="E4741" s="271"/>
      <c r="F4741" s="271"/>
      <c r="G4741" s="271"/>
      <c r="H4741" s="271"/>
      <c r="I4741" s="271"/>
      <c r="J4741" s="271"/>
      <c r="K4741" s="271"/>
      <c r="L4741" s="271"/>
      <c r="M4741" s="271"/>
      <c r="N4741" s="271"/>
      <c r="O4741" s="271"/>
      <c r="P4741" s="271"/>
      <c r="Q4741" s="271"/>
    </row>
    <row r="4742" spans="1:17">
      <c r="A4742" s="274"/>
      <c r="B4742" s="275"/>
      <c r="C4742" s="140"/>
      <c r="D4742" s="143" t="s">
        <v>4931</v>
      </c>
      <c r="E4742" s="33"/>
      <c r="F4742" s="172"/>
      <c r="G4742" s="34"/>
      <c r="H4742" s="33"/>
      <c r="I4742" s="33"/>
      <c r="J4742" s="183"/>
      <c r="K4742" s="35"/>
      <c r="L4742" s="194"/>
      <c r="M4742" s="57"/>
      <c r="N4742" s="60"/>
      <c r="O4742" s="36"/>
      <c r="P4742" s="207"/>
      <c r="Q4742" s="204"/>
    </row>
    <row r="4743" spans="1:17" ht="15">
      <c r="A4743" s="274"/>
      <c r="B4743" s="275"/>
      <c r="C4743" s="140"/>
      <c r="D4743" s="271" t="s">
        <v>4932</v>
      </c>
      <c r="E4743" s="271"/>
      <c r="F4743" s="271"/>
      <c r="G4743" s="271"/>
      <c r="H4743" s="271"/>
      <c r="I4743" s="271"/>
      <c r="J4743" s="271"/>
      <c r="K4743" s="271"/>
      <c r="L4743" s="271"/>
      <c r="M4743" s="271"/>
      <c r="N4743" s="271"/>
      <c r="O4743" s="271"/>
      <c r="P4743" s="271"/>
      <c r="Q4743" s="271"/>
    </row>
    <row r="4744" spans="1:17" ht="15">
      <c r="A4744" s="274"/>
      <c r="B4744" s="275"/>
      <c r="C4744" s="140"/>
      <c r="D4744" s="271" t="s">
        <v>4933</v>
      </c>
      <c r="E4744" s="271"/>
      <c r="F4744" s="271"/>
      <c r="G4744" s="271"/>
      <c r="H4744" s="271"/>
      <c r="I4744" s="271"/>
      <c r="J4744" s="271"/>
      <c r="K4744" s="271"/>
      <c r="L4744" s="271"/>
      <c r="M4744" s="271"/>
      <c r="N4744" s="271"/>
      <c r="O4744" s="271"/>
      <c r="P4744" s="271"/>
      <c r="Q4744" s="271"/>
    </row>
    <row r="4745" spans="1:17" ht="15">
      <c r="A4745" s="274"/>
      <c r="B4745" s="275"/>
      <c r="C4745" s="140"/>
      <c r="D4745" s="271" t="s">
        <v>4934</v>
      </c>
      <c r="E4745" s="271"/>
      <c r="F4745" s="271"/>
      <c r="G4745" s="271"/>
      <c r="H4745" s="271"/>
      <c r="I4745" s="271"/>
      <c r="J4745" s="271"/>
      <c r="K4745" s="271"/>
      <c r="L4745" s="271"/>
      <c r="M4745" s="271"/>
      <c r="N4745" s="271"/>
      <c r="O4745" s="271"/>
      <c r="P4745" s="271"/>
      <c r="Q4745" s="271"/>
    </row>
    <row r="4746" spans="1:17">
      <c r="A4746" s="274"/>
      <c r="B4746" s="275"/>
      <c r="C4746" s="140"/>
      <c r="D4746" s="143" t="s">
        <v>4935</v>
      </c>
      <c r="E4746" s="33"/>
      <c r="F4746" s="172"/>
      <c r="G4746" s="34"/>
      <c r="H4746" s="33"/>
      <c r="I4746" s="33"/>
      <c r="J4746" s="183"/>
      <c r="K4746" s="35"/>
      <c r="L4746" s="194"/>
      <c r="M4746" s="57"/>
      <c r="N4746" s="60"/>
      <c r="O4746" s="36"/>
      <c r="P4746" s="207"/>
      <c r="Q4746" s="204"/>
    </row>
    <row r="4747" spans="1:17" ht="15">
      <c r="A4747" s="274"/>
      <c r="B4747" s="275"/>
      <c r="C4747" s="140"/>
      <c r="D4747" s="271" t="s">
        <v>4936</v>
      </c>
      <c r="E4747" s="271"/>
      <c r="F4747" s="271"/>
      <c r="G4747" s="271"/>
      <c r="H4747" s="271"/>
      <c r="I4747" s="271"/>
      <c r="J4747" s="271"/>
      <c r="K4747" s="271"/>
      <c r="L4747" s="271"/>
      <c r="M4747" s="271"/>
      <c r="N4747" s="271"/>
      <c r="O4747" s="271"/>
      <c r="P4747" s="271"/>
      <c r="Q4747" s="271"/>
    </row>
    <row r="4748" spans="1:17" ht="15">
      <c r="A4748" s="274"/>
      <c r="B4748" s="275"/>
      <c r="C4748" s="140"/>
      <c r="D4748" s="271" t="s">
        <v>4937</v>
      </c>
      <c r="E4748" s="271"/>
      <c r="F4748" s="271"/>
      <c r="G4748" s="271"/>
      <c r="H4748" s="271"/>
      <c r="I4748" s="271"/>
      <c r="J4748" s="271"/>
      <c r="K4748" s="271"/>
      <c r="L4748" s="271"/>
      <c r="M4748" s="271"/>
      <c r="N4748" s="271"/>
      <c r="O4748" s="271"/>
      <c r="P4748" s="271"/>
      <c r="Q4748" s="271"/>
    </row>
    <row r="4749" spans="1:17" ht="15">
      <c r="A4749" s="274"/>
      <c r="B4749" s="275"/>
      <c r="C4749" s="140"/>
      <c r="D4749" s="271" t="s">
        <v>4938</v>
      </c>
      <c r="E4749" s="271"/>
      <c r="F4749" s="271"/>
      <c r="G4749" s="271"/>
      <c r="H4749" s="271"/>
      <c r="I4749" s="271"/>
      <c r="J4749" s="271"/>
      <c r="K4749" s="271"/>
      <c r="L4749" s="271"/>
      <c r="M4749" s="271"/>
      <c r="N4749" s="271"/>
      <c r="O4749" s="271"/>
      <c r="P4749" s="271"/>
      <c r="Q4749" s="271"/>
    </row>
    <row r="4750" spans="1:17" s="26" customFormat="1" ht="31.5">
      <c r="A4750" s="273" t="s">
        <v>5545</v>
      </c>
      <c r="B4750" s="273"/>
      <c r="C4750" s="273"/>
      <c r="D4750" s="273"/>
      <c r="E4750" s="273"/>
      <c r="F4750" s="273"/>
      <c r="G4750" s="273"/>
      <c r="H4750" s="273"/>
      <c r="I4750" s="273"/>
      <c r="J4750" s="273"/>
      <c r="K4750" s="273"/>
      <c r="L4750" s="273"/>
      <c r="M4750" s="273"/>
      <c r="N4750" s="273"/>
      <c r="O4750" s="273"/>
      <c r="P4750" s="273"/>
      <c r="Q4750" s="273"/>
    </row>
    <row r="4751" spans="1:17" s="12" customFormat="1" ht="25.5">
      <c r="A4751" s="119" t="s">
        <v>4338</v>
      </c>
      <c r="B4751" s="6" t="s">
        <v>4546</v>
      </c>
      <c r="C4751" s="131" t="s">
        <v>9845</v>
      </c>
      <c r="D4751" s="132" t="s">
        <v>4054</v>
      </c>
      <c r="E4751" s="8">
        <v>1</v>
      </c>
      <c r="F4751" s="166" t="s">
        <v>2</v>
      </c>
      <c r="G4751" s="9">
        <v>47.24</v>
      </c>
      <c r="J4751" s="177">
        <v>4</v>
      </c>
      <c r="K4751" s="8">
        <v>1</v>
      </c>
      <c r="L4751" s="188">
        <f>VLOOKUP('Tabela STJ'!$F$5:$F$5098,'R$ REAJUSTADO'!$W$2:$X$44,2,FALSE)</f>
        <v>150.44999999999999</v>
      </c>
      <c r="M4751" s="53">
        <f t="shared" ref="M4751" si="230">L4751*E4751</f>
        <v>150.44999999999999</v>
      </c>
      <c r="N4751" s="52">
        <f>G4751*'R$ REAJUSTADO'!$AA$13</f>
        <v>638.6848</v>
      </c>
      <c r="O4751" s="11">
        <f>(J4751*'R$ REAJUSTADO'!$AA$16)</f>
        <v>126.36</v>
      </c>
      <c r="P4751" s="205">
        <f t="shared" si="222"/>
        <v>915.49480000000005</v>
      </c>
      <c r="Q4751" s="201" t="s">
        <v>5172</v>
      </c>
    </row>
    <row r="4752" spans="1:17" s="12" customFormat="1" ht="25.5">
      <c r="A4752" s="119" t="s">
        <v>4338</v>
      </c>
      <c r="B4752" s="6" t="s">
        <v>4546</v>
      </c>
      <c r="C4752" s="131" t="s">
        <v>9846</v>
      </c>
      <c r="D4752" s="132" t="s">
        <v>4077</v>
      </c>
      <c r="E4752" s="8">
        <v>1</v>
      </c>
      <c r="F4752" s="166" t="s">
        <v>2</v>
      </c>
      <c r="G4752" s="9">
        <v>47.24</v>
      </c>
      <c r="J4752" s="177">
        <v>4</v>
      </c>
      <c r="K4752" s="8">
        <v>1</v>
      </c>
      <c r="L4752" s="188">
        <f>VLOOKUP('Tabela STJ'!$F$5:$F$5098,'R$ REAJUSTADO'!$W$2:$X$44,2,FALSE)</f>
        <v>150.44999999999999</v>
      </c>
      <c r="M4752" s="53">
        <f t="shared" ref="M4752:M4802" si="231">L4752*E4752</f>
        <v>150.44999999999999</v>
      </c>
      <c r="N4752" s="52">
        <f>G4752*'R$ REAJUSTADO'!$AA$13</f>
        <v>638.6848</v>
      </c>
      <c r="O4752" s="11">
        <f>(J4752*'R$ REAJUSTADO'!$AA$16)</f>
        <v>126.36</v>
      </c>
      <c r="P4752" s="205">
        <f t="shared" si="222"/>
        <v>915.49480000000005</v>
      </c>
      <c r="Q4752" s="201" t="s">
        <v>5172</v>
      </c>
    </row>
    <row r="4753" spans="1:17" s="12" customFormat="1" ht="25.5">
      <c r="A4753" s="119" t="s">
        <v>4338</v>
      </c>
      <c r="B4753" s="6" t="s">
        <v>4546</v>
      </c>
      <c r="C4753" s="131" t="s">
        <v>9847</v>
      </c>
      <c r="D4753" s="132" t="s">
        <v>4047</v>
      </c>
      <c r="E4753" s="8">
        <v>1</v>
      </c>
      <c r="F4753" s="166" t="s">
        <v>2</v>
      </c>
      <c r="G4753" s="9">
        <v>47.24</v>
      </c>
      <c r="J4753" s="177">
        <v>4</v>
      </c>
      <c r="K4753" s="8">
        <v>1</v>
      </c>
      <c r="L4753" s="188">
        <f>VLOOKUP('Tabela STJ'!$F$5:$F$5098,'R$ REAJUSTADO'!$W$2:$X$44,2,FALSE)</f>
        <v>150.44999999999999</v>
      </c>
      <c r="M4753" s="53">
        <f t="shared" si="231"/>
        <v>150.44999999999999</v>
      </c>
      <c r="N4753" s="52">
        <f>G4753*'R$ REAJUSTADO'!$AA$13</f>
        <v>638.6848</v>
      </c>
      <c r="O4753" s="11">
        <f>(J4753*'R$ REAJUSTADO'!$AA$16)</f>
        <v>126.36</v>
      </c>
      <c r="P4753" s="205">
        <f t="shared" si="222"/>
        <v>915.49480000000005</v>
      </c>
      <c r="Q4753" s="201" t="s">
        <v>5172</v>
      </c>
    </row>
    <row r="4754" spans="1:17" s="12" customFormat="1" ht="25.5">
      <c r="A4754" s="119" t="s">
        <v>4338</v>
      </c>
      <c r="B4754" s="6" t="s">
        <v>4546</v>
      </c>
      <c r="C4754" s="131" t="s">
        <v>9848</v>
      </c>
      <c r="D4754" s="132" t="s">
        <v>4059</v>
      </c>
      <c r="E4754" s="8">
        <v>1</v>
      </c>
      <c r="F4754" s="166" t="s">
        <v>30</v>
      </c>
      <c r="G4754" s="9">
        <v>11.95</v>
      </c>
      <c r="J4754" s="177">
        <v>1</v>
      </c>
      <c r="K4754" s="8">
        <v>1</v>
      </c>
      <c r="L4754" s="188">
        <f>VLOOKUP('Tabela STJ'!$F$5:$F$5098,'R$ REAJUSTADO'!$W$2:$X$44,2,FALSE)</f>
        <v>131.65</v>
      </c>
      <c r="M4754" s="53">
        <f t="shared" si="231"/>
        <v>131.65</v>
      </c>
      <c r="N4754" s="52">
        <f>G4754*'R$ REAJUSTADO'!$AA$13</f>
        <v>161.56399999999999</v>
      </c>
      <c r="O4754" s="11">
        <f>(J4754*'R$ REAJUSTADO'!$AA$16)</f>
        <v>31.59</v>
      </c>
      <c r="P4754" s="205">
        <f t="shared" si="222"/>
        <v>324.80399999999997</v>
      </c>
      <c r="Q4754" s="201" t="s">
        <v>5172</v>
      </c>
    </row>
    <row r="4755" spans="1:17" s="12" customFormat="1" ht="25.5">
      <c r="A4755" s="119" t="s">
        <v>4338</v>
      </c>
      <c r="B4755" s="6" t="s">
        <v>4546</v>
      </c>
      <c r="C4755" s="131" t="s">
        <v>9849</v>
      </c>
      <c r="D4755" s="132" t="s">
        <v>4072</v>
      </c>
      <c r="E4755" s="8">
        <v>1</v>
      </c>
      <c r="F4755" s="166" t="s">
        <v>30</v>
      </c>
      <c r="G4755" s="9">
        <v>11.95</v>
      </c>
      <c r="J4755" s="177">
        <v>1</v>
      </c>
      <c r="K4755" s="8">
        <v>1</v>
      </c>
      <c r="L4755" s="188">
        <f>VLOOKUP('Tabela STJ'!$F$5:$F$5098,'R$ REAJUSTADO'!$W$2:$X$44,2,FALSE)</f>
        <v>131.65</v>
      </c>
      <c r="M4755" s="53">
        <f t="shared" si="231"/>
        <v>131.65</v>
      </c>
      <c r="N4755" s="52">
        <f>G4755*'R$ REAJUSTADO'!$AA$13</f>
        <v>161.56399999999999</v>
      </c>
      <c r="O4755" s="11">
        <f>(J4755*'R$ REAJUSTADO'!$AA$16)</f>
        <v>31.59</v>
      </c>
      <c r="P4755" s="205">
        <f t="shared" si="222"/>
        <v>324.80399999999997</v>
      </c>
      <c r="Q4755" s="201" t="s">
        <v>5172</v>
      </c>
    </row>
    <row r="4756" spans="1:17" s="12" customFormat="1" ht="25.5">
      <c r="A4756" s="119" t="s">
        <v>4338</v>
      </c>
      <c r="B4756" s="6" t="s">
        <v>4546</v>
      </c>
      <c r="C4756" s="131" t="s">
        <v>9850</v>
      </c>
      <c r="D4756" s="132" t="s">
        <v>4058</v>
      </c>
      <c r="E4756" s="8">
        <v>1</v>
      </c>
      <c r="F4756" s="166" t="s">
        <v>30</v>
      </c>
      <c r="G4756" s="9">
        <v>11.95</v>
      </c>
      <c r="J4756" s="177">
        <v>1</v>
      </c>
      <c r="K4756" s="8">
        <v>1</v>
      </c>
      <c r="L4756" s="188">
        <f>VLOOKUP('Tabela STJ'!$F$5:$F$5098,'R$ REAJUSTADO'!$W$2:$X$44,2,FALSE)</f>
        <v>131.65</v>
      </c>
      <c r="M4756" s="53">
        <f t="shared" si="231"/>
        <v>131.65</v>
      </c>
      <c r="N4756" s="52">
        <f>G4756*'R$ REAJUSTADO'!$AA$13</f>
        <v>161.56399999999999</v>
      </c>
      <c r="O4756" s="11">
        <f>(J4756*'R$ REAJUSTADO'!$AA$16)</f>
        <v>31.59</v>
      </c>
      <c r="P4756" s="205">
        <f t="shared" si="222"/>
        <v>324.80399999999997</v>
      </c>
      <c r="Q4756" s="201" t="s">
        <v>5172</v>
      </c>
    </row>
    <row r="4757" spans="1:17" s="12" customFormat="1" ht="25.5">
      <c r="A4757" s="119" t="s">
        <v>4338</v>
      </c>
      <c r="B4757" s="6" t="s">
        <v>4546</v>
      </c>
      <c r="C4757" s="131" t="s">
        <v>9851</v>
      </c>
      <c r="D4757" s="132" t="s">
        <v>4067</v>
      </c>
      <c r="E4757" s="8">
        <v>1</v>
      </c>
      <c r="F4757" s="166" t="s">
        <v>2</v>
      </c>
      <c r="G4757" s="9">
        <v>47.24</v>
      </c>
      <c r="J4757" s="177">
        <v>4</v>
      </c>
      <c r="K4757" s="8">
        <v>1</v>
      </c>
      <c r="L4757" s="188">
        <f>VLOOKUP('Tabela STJ'!$F$5:$F$5098,'R$ REAJUSTADO'!$W$2:$X$44,2,FALSE)</f>
        <v>150.44999999999999</v>
      </c>
      <c r="M4757" s="53">
        <f t="shared" si="231"/>
        <v>150.44999999999999</v>
      </c>
      <c r="N4757" s="52">
        <f>G4757*'R$ REAJUSTADO'!$AA$13</f>
        <v>638.6848</v>
      </c>
      <c r="O4757" s="11">
        <f>(J4757*'R$ REAJUSTADO'!$AA$16)</f>
        <v>126.36</v>
      </c>
      <c r="P4757" s="205">
        <f t="shared" si="222"/>
        <v>915.49480000000005</v>
      </c>
      <c r="Q4757" s="201" t="s">
        <v>5172</v>
      </c>
    </row>
    <row r="4758" spans="1:17" s="12" customFormat="1" ht="25.5">
      <c r="A4758" s="119" t="s">
        <v>4338</v>
      </c>
      <c r="B4758" s="6" t="s">
        <v>4546</v>
      </c>
      <c r="C4758" s="131" t="s">
        <v>9852</v>
      </c>
      <c r="D4758" s="132" t="s">
        <v>4068</v>
      </c>
      <c r="E4758" s="8">
        <v>1</v>
      </c>
      <c r="F4758" s="166" t="s">
        <v>2</v>
      </c>
      <c r="G4758" s="9">
        <v>47.24</v>
      </c>
      <c r="J4758" s="177">
        <v>4</v>
      </c>
      <c r="K4758" s="8">
        <v>1</v>
      </c>
      <c r="L4758" s="188">
        <f>VLOOKUP('Tabela STJ'!$F$5:$F$5098,'R$ REAJUSTADO'!$W$2:$X$44,2,FALSE)</f>
        <v>150.44999999999999</v>
      </c>
      <c r="M4758" s="53">
        <f>L4758*E4758</f>
        <v>150.44999999999999</v>
      </c>
      <c r="N4758" s="52">
        <f>G4758*'R$ REAJUSTADO'!$AA$13</f>
        <v>638.6848</v>
      </c>
      <c r="O4758" s="11">
        <f>(J4758*'R$ REAJUSTADO'!$AA$16)</f>
        <v>126.36</v>
      </c>
      <c r="P4758" s="205">
        <f t="shared" si="222"/>
        <v>915.49480000000005</v>
      </c>
      <c r="Q4758" s="201" t="s">
        <v>5172</v>
      </c>
    </row>
    <row r="4759" spans="1:17" s="12" customFormat="1" ht="25.5">
      <c r="A4759" s="119" t="s">
        <v>4338</v>
      </c>
      <c r="B4759" s="6" t="s">
        <v>4546</v>
      </c>
      <c r="C4759" s="131" t="s">
        <v>9853</v>
      </c>
      <c r="D4759" s="132" t="s">
        <v>4060</v>
      </c>
      <c r="E4759" s="8">
        <v>1</v>
      </c>
      <c r="F4759" s="166" t="s">
        <v>2</v>
      </c>
      <c r="G4759" s="9">
        <v>47.24</v>
      </c>
      <c r="J4759" s="177">
        <v>4</v>
      </c>
      <c r="K4759" s="8">
        <v>1</v>
      </c>
      <c r="L4759" s="188">
        <f>VLOOKUP('Tabela STJ'!$F$5:$F$5098,'R$ REAJUSTADO'!$W$2:$X$44,2,FALSE)</f>
        <v>150.44999999999999</v>
      </c>
      <c r="M4759" s="53">
        <f>L4759*E4759</f>
        <v>150.44999999999999</v>
      </c>
      <c r="N4759" s="52">
        <f>G4759*'R$ REAJUSTADO'!$AA$13</f>
        <v>638.6848</v>
      </c>
      <c r="O4759" s="11">
        <f>(J4759*'R$ REAJUSTADO'!$AA$16)</f>
        <v>126.36</v>
      </c>
      <c r="P4759" s="205">
        <f t="shared" si="222"/>
        <v>915.49480000000005</v>
      </c>
      <c r="Q4759" s="201" t="s">
        <v>5172</v>
      </c>
    </row>
    <row r="4760" spans="1:17" s="12" customFormat="1" ht="25.5">
      <c r="A4760" s="119" t="s">
        <v>4338</v>
      </c>
      <c r="B4760" s="6" t="s">
        <v>4546</v>
      </c>
      <c r="C4760" s="131" t="s">
        <v>9854</v>
      </c>
      <c r="D4760" s="132" t="s">
        <v>4045</v>
      </c>
      <c r="E4760" s="8">
        <v>1</v>
      </c>
      <c r="F4760" s="166" t="s">
        <v>30</v>
      </c>
      <c r="G4760" s="9">
        <v>47.24</v>
      </c>
      <c r="J4760" s="177">
        <v>4</v>
      </c>
      <c r="K4760" s="8">
        <v>1</v>
      </c>
      <c r="L4760" s="188">
        <f>VLOOKUP('Tabela STJ'!$F$5:$F$5098,'R$ REAJUSTADO'!$W$2:$X$44,2,FALSE)</f>
        <v>131.65</v>
      </c>
      <c r="M4760" s="53">
        <f t="shared" si="231"/>
        <v>131.65</v>
      </c>
      <c r="N4760" s="52">
        <f>G4760*'R$ REAJUSTADO'!$AA$13</f>
        <v>638.6848</v>
      </c>
      <c r="O4760" s="11">
        <f>(J4760*'R$ REAJUSTADO'!$AA$16)</f>
        <v>126.36</v>
      </c>
      <c r="P4760" s="205">
        <f t="shared" si="222"/>
        <v>896.69479999999999</v>
      </c>
      <c r="Q4760" s="201" t="s">
        <v>5172</v>
      </c>
    </row>
    <row r="4761" spans="1:17" s="12" customFormat="1" ht="25.5">
      <c r="A4761" s="119" t="s">
        <v>4338</v>
      </c>
      <c r="B4761" s="6" t="s">
        <v>4546</v>
      </c>
      <c r="C4761" s="131" t="s">
        <v>9855</v>
      </c>
      <c r="D4761" s="132" t="s">
        <v>4074</v>
      </c>
      <c r="E4761" s="8">
        <v>1</v>
      </c>
      <c r="F4761" s="166" t="s">
        <v>2</v>
      </c>
      <c r="G4761" s="9">
        <v>47.24</v>
      </c>
      <c r="J4761" s="177">
        <v>4</v>
      </c>
      <c r="K4761" s="8">
        <v>1</v>
      </c>
      <c r="L4761" s="188">
        <f>VLOOKUP('Tabela STJ'!$F$5:$F$5098,'R$ REAJUSTADO'!$W$2:$X$44,2,FALSE)</f>
        <v>150.44999999999999</v>
      </c>
      <c r="M4761" s="53">
        <f t="shared" si="231"/>
        <v>150.44999999999999</v>
      </c>
      <c r="N4761" s="52">
        <f>G4761*'R$ REAJUSTADO'!$AA$13</f>
        <v>638.6848</v>
      </c>
      <c r="O4761" s="11">
        <f>(J4761*'R$ REAJUSTADO'!$AA$16)</f>
        <v>126.36</v>
      </c>
      <c r="P4761" s="205">
        <f t="shared" si="222"/>
        <v>915.49480000000005</v>
      </c>
      <c r="Q4761" s="201" t="s">
        <v>5172</v>
      </c>
    </row>
    <row r="4762" spans="1:17" s="12" customFormat="1" ht="25.5">
      <c r="A4762" s="119" t="s">
        <v>4338</v>
      </c>
      <c r="B4762" s="6" t="s">
        <v>4546</v>
      </c>
      <c r="C4762" s="131" t="s">
        <v>9856</v>
      </c>
      <c r="D4762" s="132" t="s">
        <v>4078</v>
      </c>
      <c r="E4762" s="8">
        <v>1</v>
      </c>
      <c r="F4762" s="166" t="s">
        <v>2</v>
      </c>
      <c r="G4762" s="9">
        <v>50.78</v>
      </c>
      <c r="J4762" s="177">
        <v>4</v>
      </c>
      <c r="K4762" s="8">
        <v>1</v>
      </c>
      <c r="L4762" s="188">
        <f>VLOOKUP('Tabela STJ'!$F$5:$F$5098,'R$ REAJUSTADO'!$W$2:$X$44,2,FALSE)</f>
        <v>150.44999999999999</v>
      </c>
      <c r="M4762" s="53">
        <f t="shared" si="231"/>
        <v>150.44999999999999</v>
      </c>
      <c r="N4762" s="52">
        <f>G4762*'R$ REAJUSTADO'!$AA$13</f>
        <v>686.54560000000004</v>
      </c>
      <c r="O4762" s="11">
        <f>(J4762*'R$ REAJUSTADO'!$AA$16)</f>
        <v>126.36</v>
      </c>
      <c r="P4762" s="205">
        <f t="shared" si="222"/>
        <v>963.35559999999998</v>
      </c>
      <c r="Q4762" s="201" t="s">
        <v>5172</v>
      </c>
    </row>
    <row r="4763" spans="1:17" s="12" customFormat="1" ht="25.5">
      <c r="A4763" s="119" t="s">
        <v>4338</v>
      </c>
      <c r="B4763" s="6" t="s">
        <v>4546</v>
      </c>
      <c r="C4763" s="131" t="s">
        <v>9857</v>
      </c>
      <c r="D4763" s="132" t="s">
        <v>4050</v>
      </c>
      <c r="E4763" s="8">
        <v>1</v>
      </c>
      <c r="F4763" s="166" t="s">
        <v>2</v>
      </c>
      <c r="G4763" s="9">
        <v>50.78</v>
      </c>
      <c r="J4763" s="177">
        <v>4</v>
      </c>
      <c r="K4763" s="8">
        <v>1</v>
      </c>
      <c r="L4763" s="188">
        <f>VLOOKUP('Tabela STJ'!$F$5:$F$5098,'R$ REAJUSTADO'!$W$2:$X$44,2,FALSE)</f>
        <v>150.44999999999999</v>
      </c>
      <c r="M4763" s="53">
        <f t="shared" si="231"/>
        <v>150.44999999999999</v>
      </c>
      <c r="N4763" s="52">
        <f>G4763*'R$ REAJUSTADO'!$AA$13</f>
        <v>686.54560000000004</v>
      </c>
      <c r="O4763" s="11">
        <f>(J4763*'R$ REAJUSTADO'!$AA$16)</f>
        <v>126.36</v>
      </c>
      <c r="P4763" s="205">
        <f t="shared" si="222"/>
        <v>963.35559999999998</v>
      </c>
      <c r="Q4763" s="201" t="s">
        <v>5172</v>
      </c>
    </row>
    <row r="4764" spans="1:17" s="12" customFormat="1" ht="25.5">
      <c r="A4764" s="119" t="s">
        <v>4338</v>
      </c>
      <c r="B4764" s="6" t="s">
        <v>4546</v>
      </c>
      <c r="C4764" s="131" t="s">
        <v>9858</v>
      </c>
      <c r="D4764" s="132" t="s">
        <v>4051</v>
      </c>
      <c r="E4764" s="8">
        <v>1</v>
      </c>
      <c r="F4764" s="166" t="s">
        <v>2</v>
      </c>
      <c r="G4764" s="9">
        <v>53.78</v>
      </c>
      <c r="J4764" s="177">
        <v>5</v>
      </c>
      <c r="K4764" s="8">
        <v>1</v>
      </c>
      <c r="L4764" s="188">
        <f>VLOOKUP('Tabela STJ'!$F$5:$F$5098,'R$ REAJUSTADO'!$W$2:$X$44,2,FALSE)</f>
        <v>150.44999999999999</v>
      </c>
      <c r="M4764" s="53">
        <f t="shared" si="231"/>
        <v>150.44999999999999</v>
      </c>
      <c r="N4764" s="52">
        <f>G4764*'R$ REAJUSTADO'!$AA$13</f>
        <v>727.10559999999998</v>
      </c>
      <c r="O4764" s="11">
        <f>(J4764*'R$ REAJUSTADO'!$AA$16)</f>
        <v>157.94999999999999</v>
      </c>
      <c r="P4764" s="205">
        <f t="shared" si="222"/>
        <v>1035.5056</v>
      </c>
      <c r="Q4764" s="201" t="s">
        <v>5172</v>
      </c>
    </row>
    <row r="4765" spans="1:17" s="12" customFormat="1" ht="25.5">
      <c r="A4765" s="119" t="s">
        <v>4338</v>
      </c>
      <c r="B4765" s="6" t="s">
        <v>4546</v>
      </c>
      <c r="C4765" s="131" t="s">
        <v>9859</v>
      </c>
      <c r="D4765" s="132" t="s">
        <v>4052</v>
      </c>
      <c r="E4765" s="8">
        <v>1</v>
      </c>
      <c r="F4765" s="166" t="s">
        <v>2</v>
      </c>
      <c r="G4765" s="9">
        <v>59.62</v>
      </c>
      <c r="J4765" s="177">
        <v>5</v>
      </c>
      <c r="K4765" s="8">
        <v>1</v>
      </c>
      <c r="L4765" s="188">
        <f>VLOOKUP('Tabela STJ'!$F$5:$F$5098,'R$ REAJUSTADO'!$W$2:$X$44,2,FALSE)</f>
        <v>150.44999999999999</v>
      </c>
      <c r="M4765" s="53">
        <f t="shared" si="231"/>
        <v>150.44999999999999</v>
      </c>
      <c r="N4765" s="52">
        <f>G4765*'R$ REAJUSTADO'!$AA$13</f>
        <v>806.06239999999991</v>
      </c>
      <c r="O4765" s="11">
        <f>(J4765*'R$ REAJUSTADO'!$AA$16)</f>
        <v>157.94999999999999</v>
      </c>
      <c r="P4765" s="205">
        <f t="shared" ref="P4765:P4844" si="232">SUM(M4765:O4765)</f>
        <v>1114.4623999999999</v>
      </c>
      <c r="Q4765" s="201" t="s">
        <v>5172</v>
      </c>
    </row>
    <row r="4766" spans="1:17" s="12" customFormat="1" ht="25.5">
      <c r="A4766" s="119" t="s">
        <v>4338</v>
      </c>
      <c r="B4766" s="6" t="s">
        <v>4546</v>
      </c>
      <c r="C4766" s="131" t="s">
        <v>9860</v>
      </c>
      <c r="D4766" s="132" t="s">
        <v>4028</v>
      </c>
      <c r="E4766" s="8">
        <v>1</v>
      </c>
      <c r="F4766" s="166" t="s">
        <v>2</v>
      </c>
      <c r="G4766" s="9">
        <v>50.78</v>
      </c>
      <c r="J4766" s="177">
        <v>4</v>
      </c>
      <c r="K4766" s="8">
        <v>1</v>
      </c>
      <c r="L4766" s="188">
        <f>VLOOKUP('Tabela STJ'!$F$5:$F$5098,'R$ REAJUSTADO'!$W$2:$X$44,2,FALSE)</f>
        <v>150.44999999999999</v>
      </c>
      <c r="M4766" s="53">
        <f t="shared" si="231"/>
        <v>150.44999999999999</v>
      </c>
      <c r="N4766" s="52">
        <f>G4766*'R$ REAJUSTADO'!$AA$13</f>
        <v>686.54560000000004</v>
      </c>
      <c r="O4766" s="11">
        <f>(J4766*'R$ REAJUSTADO'!$AA$16)</f>
        <v>126.36</v>
      </c>
      <c r="P4766" s="205">
        <f t="shared" si="232"/>
        <v>963.35559999999998</v>
      </c>
      <c r="Q4766" s="201" t="s">
        <v>5172</v>
      </c>
    </row>
    <row r="4767" spans="1:17" s="12" customFormat="1" ht="25.5">
      <c r="A4767" s="119" t="s">
        <v>4338</v>
      </c>
      <c r="B4767" s="6" t="s">
        <v>4546</v>
      </c>
      <c r="C4767" s="131" t="s">
        <v>9861</v>
      </c>
      <c r="D4767" s="132" t="s">
        <v>4070</v>
      </c>
      <c r="E4767" s="8">
        <v>1</v>
      </c>
      <c r="F4767" s="166" t="s">
        <v>2</v>
      </c>
      <c r="G4767" s="9">
        <v>47.24</v>
      </c>
      <c r="J4767" s="177">
        <v>4</v>
      </c>
      <c r="K4767" s="8">
        <v>1</v>
      </c>
      <c r="L4767" s="188">
        <f>VLOOKUP('Tabela STJ'!$F$5:$F$5098,'R$ REAJUSTADO'!$W$2:$X$44,2,FALSE)</f>
        <v>150.44999999999999</v>
      </c>
      <c r="M4767" s="53">
        <f t="shared" si="231"/>
        <v>150.44999999999999</v>
      </c>
      <c r="N4767" s="52">
        <f>G4767*'R$ REAJUSTADO'!$AA$13</f>
        <v>638.6848</v>
      </c>
      <c r="O4767" s="11">
        <f>(J4767*'R$ REAJUSTADO'!$AA$16)</f>
        <v>126.36</v>
      </c>
      <c r="P4767" s="205">
        <f t="shared" si="232"/>
        <v>915.49480000000005</v>
      </c>
      <c r="Q4767" s="201" t="s">
        <v>5172</v>
      </c>
    </row>
    <row r="4768" spans="1:17" s="12" customFormat="1" ht="25.5">
      <c r="A4768" s="119" t="s">
        <v>4338</v>
      </c>
      <c r="B4768" s="6" t="s">
        <v>4546</v>
      </c>
      <c r="C4768" s="131" t="s">
        <v>9862</v>
      </c>
      <c r="D4768" s="132" t="s">
        <v>4061</v>
      </c>
      <c r="E4768" s="8">
        <v>1</v>
      </c>
      <c r="F4768" s="166" t="s">
        <v>2</v>
      </c>
      <c r="G4768" s="9">
        <v>50.78</v>
      </c>
      <c r="J4768" s="177">
        <v>4</v>
      </c>
      <c r="K4768" s="8">
        <v>1</v>
      </c>
      <c r="L4768" s="188">
        <f>VLOOKUP('Tabela STJ'!$F$5:$F$5098,'R$ REAJUSTADO'!$W$2:$X$44,2,FALSE)</f>
        <v>150.44999999999999</v>
      </c>
      <c r="M4768" s="53">
        <f t="shared" si="231"/>
        <v>150.44999999999999</v>
      </c>
      <c r="N4768" s="52">
        <f>G4768*'R$ REAJUSTADO'!$AA$13</f>
        <v>686.54560000000004</v>
      </c>
      <c r="O4768" s="11">
        <f>(J4768*'R$ REAJUSTADO'!$AA$16)</f>
        <v>126.36</v>
      </c>
      <c r="P4768" s="205">
        <f t="shared" si="232"/>
        <v>963.35559999999998</v>
      </c>
      <c r="Q4768" s="201" t="s">
        <v>5172</v>
      </c>
    </row>
    <row r="4769" spans="1:17" s="12" customFormat="1" ht="25.5">
      <c r="A4769" s="119" t="s">
        <v>4338</v>
      </c>
      <c r="B4769" s="6" t="s">
        <v>4546</v>
      </c>
      <c r="C4769" s="131" t="s">
        <v>9863</v>
      </c>
      <c r="D4769" s="132" t="s">
        <v>4071</v>
      </c>
      <c r="E4769" s="8">
        <v>1</v>
      </c>
      <c r="F4769" s="166" t="s">
        <v>30</v>
      </c>
      <c r="G4769" s="9">
        <v>47.24</v>
      </c>
      <c r="J4769" s="177">
        <v>4</v>
      </c>
      <c r="K4769" s="8">
        <v>1</v>
      </c>
      <c r="L4769" s="188">
        <f>VLOOKUP('Tabela STJ'!$F$5:$F$5098,'R$ REAJUSTADO'!$W$2:$X$44,2,FALSE)</f>
        <v>131.65</v>
      </c>
      <c r="M4769" s="53">
        <f t="shared" si="231"/>
        <v>131.65</v>
      </c>
      <c r="N4769" s="52">
        <f>G4769*'R$ REAJUSTADO'!$AA$13</f>
        <v>638.6848</v>
      </c>
      <c r="O4769" s="11">
        <f>(J4769*'R$ REAJUSTADO'!$AA$16)</f>
        <v>126.36</v>
      </c>
      <c r="P4769" s="205">
        <f t="shared" si="232"/>
        <v>896.69479999999999</v>
      </c>
      <c r="Q4769" s="201" t="s">
        <v>5172</v>
      </c>
    </row>
    <row r="4770" spans="1:17" s="12" customFormat="1" ht="25.5">
      <c r="A4770" s="119" t="s">
        <v>4338</v>
      </c>
      <c r="B4770" s="6" t="s">
        <v>4546</v>
      </c>
      <c r="C4770" s="131" t="s">
        <v>9864</v>
      </c>
      <c r="D4770" s="132" t="s">
        <v>4048</v>
      </c>
      <c r="E4770" s="8">
        <v>1</v>
      </c>
      <c r="F4770" s="166" t="s">
        <v>30</v>
      </c>
      <c r="G4770" s="9">
        <v>47.24</v>
      </c>
      <c r="J4770" s="177">
        <v>4</v>
      </c>
      <c r="K4770" s="8">
        <v>1</v>
      </c>
      <c r="L4770" s="188">
        <f>VLOOKUP('Tabela STJ'!$F$5:$F$5098,'R$ REAJUSTADO'!$W$2:$X$44,2,FALSE)</f>
        <v>131.65</v>
      </c>
      <c r="M4770" s="53">
        <f t="shared" si="231"/>
        <v>131.65</v>
      </c>
      <c r="N4770" s="52">
        <f>G4770*'R$ REAJUSTADO'!$AA$13</f>
        <v>638.6848</v>
      </c>
      <c r="O4770" s="11">
        <f>(J4770*'R$ REAJUSTADO'!$AA$16)</f>
        <v>126.36</v>
      </c>
      <c r="P4770" s="205">
        <f t="shared" si="232"/>
        <v>896.69479999999999</v>
      </c>
      <c r="Q4770" s="201" t="s">
        <v>5172</v>
      </c>
    </row>
    <row r="4771" spans="1:17" s="12" customFormat="1" ht="25.5">
      <c r="A4771" s="119" t="s">
        <v>4338</v>
      </c>
      <c r="B4771" s="6" t="s">
        <v>4546</v>
      </c>
      <c r="C4771" s="131" t="s">
        <v>9865</v>
      </c>
      <c r="D4771" s="132" t="s">
        <v>4049</v>
      </c>
      <c r="E4771" s="8">
        <v>1</v>
      </c>
      <c r="F4771" s="166" t="s">
        <v>2</v>
      </c>
      <c r="G4771" s="9">
        <v>47.24</v>
      </c>
      <c r="J4771" s="177">
        <v>4</v>
      </c>
      <c r="K4771" s="8">
        <v>1</v>
      </c>
      <c r="L4771" s="188">
        <f>VLOOKUP('Tabela STJ'!$F$5:$F$5098,'R$ REAJUSTADO'!$W$2:$X$44,2,FALSE)</f>
        <v>150.44999999999999</v>
      </c>
      <c r="M4771" s="53">
        <f t="shared" si="231"/>
        <v>150.44999999999999</v>
      </c>
      <c r="N4771" s="52">
        <f>G4771*'R$ REAJUSTADO'!$AA$13</f>
        <v>638.6848</v>
      </c>
      <c r="O4771" s="11">
        <f>(J4771*'R$ REAJUSTADO'!$AA$16)</f>
        <v>126.36</v>
      </c>
      <c r="P4771" s="205">
        <f t="shared" si="232"/>
        <v>915.49480000000005</v>
      </c>
      <c r="Q4771" s="201" t="s">
        <v>5172</v>
      </c>
    </row>
    <row r="4772" spans="1:17" s="12" customFormat="1" ht="25.5">
      <c r="A4772" s="119" t="s">
        <v>4338</v>
      </c>
      <c r="B4772" s="6" t="s">
        <v>4546</v>
      </c>
      <c r="C4772" s="131" t="s">
        <v>9866</v>
      </c>
      <c r="D4772" s="132" t="s">
        <v>4062</v>
      </c>
      <c r="E4772" s="8">
        <v>1</v>
      </c>
      <c r="F4772" s="166" t="s">
        <v>50</v>
      </c>
      <c r="G4772" s="9">
        <v>11.95</v>
      </c>
      <c r="J4772" s="177">
        <v>0.5</v>
      </c>
      <c r="K4772" s="8">
        <v>1</v>
      </c>
      <c r="L4772" s="188">
        <f>VLOOKUP('Tabela STJ'!$F$5:$F$5098,'R$ REAJUSTADO'!$W$2:$X$44,2,FALSE)</f>
        <v>75.23</v>
      </c>
      <c r="M4772" s="53">
        <f t="shared" si="231"/>
        <v>75.23</v>
      </c>
      <c r="N4772" s="52">
        <f>G4772*'R$ REAJUSTADO'!$AA$13</f>
        <v>161.56399999999999</v>
      </c>
      <c r="O4772" s="11">
        <f>(J4772*'R$ REAJUSTADO'!$AA$16)</f>
        <v>15.795</v>
      </c>
      <c r="P4772" s="205">
        <f t="shared" si="232"/>
        <v>252.58899999999997</v>
      </c>
      <c r="Q4772" s="201" t="s">
        <v>5172</v>
      </c>
    </row>
    <row r="4773" spans="1:17" s="12" customFormat="1" ht="30">
      <c r="A4773" s="119" t="s">
        <v>4338</v>
      </c>
      <c r="B4773" s="6" t="s">
        <v>4546</v>
      </c>
      <c r="C4773" s="131" t="s">
        <v>9867</v>
      </c>
      <c r="D4773" s="132" t="s">
        <v>4075</v>
      </c>
      <c r="E4773" s="8">
        <v>1</v>
      </c>
      <c r="F4773" s="166" t="s">
        <v>2</v>
      </c>
      <c r="G4773" s="9">
        <v>50.78</v>
      </c>
      <c r="J4773" s="177">
        <v>4</v>
      </c>
      <c r="K4773" s="8">
        <v>1</v>
      </c>
      <c r="L4773" s="188">
        <f>VLOOKUP('Tabela STJ'!$F$5:$F$5098,'R$ REAJUSTADO'!$W$2:$X$44,2,FALSE)</f>
        <v>150.44999999999999</v>
      </c>
      <c r="M4773" s="53">
        <f t="shared" si="231"/>
        <v>150.44999999999999</v>
      </c>
      <c r="N4773" s="52">
        <f>G4773*'R$ REAJUSTADO'!$AA$13</f>
        <v>686.54560000000004</v>
      </c>
      <c r="O4773" s="11">
        <f>(J4773*'R$ REAJUSTADO'!$AA$16)</f>
        <v>126.36</v>
      </c>
      <c r="P4773" s="205">
        <f t="shared" si="232"/>
        <v>963.35559999999998</v>
      </c>
      <c r="Q4773" s="201" t="s">
        <v>5172</v>
      </c>
    </row>
    <row r="4774" spans="1:17" s="12" customFormat="1" ht="25.5">
      <c r="A4774" s="119" t="s">
        <v>4338</v>
      </c>
      <c r="B4774" s="6" t="s">
        <v>4546</v>
      </c>
      <c r="C4774" s="131" t="s">
        <v>9868</v>
      </c>
      <c r="D4774" s="132" t="s">
        <v>4066</v>
      </c>
      <c r="E4774" s="8">
        <v>1</v>
      </c>
      <c r="F4774" s="166" t="s">
        <v>2</v>
      </c>
      <c r="G4774" s="9">
        <v>47.24</v>
      </c>
      <c r="J4774" s="177">
        <v>4</v>
      </c>
      <c r="K4774" s="8">
        <v>1</v>
      </c>
      <c r="L4774" s="188">
        <f>VLOOKUP('Tabela STJ'!$F$5:$F$5098,'R$ REAJUSTADO'!$W$2:$X$44,2,FALSE)</f>
        <v>150.44999999999999</v>
      </c>
      <c r="M4774" s="53">
        <f t="shared" si="231"/>
        <v>150.44999999999999</v>
      </c>
      <c r="N4774" s="52">
        <f>G4774*'R$ REAJUSTADO'!$AA$13</f>
        <v>638.6848</v>
      </c>
      <c r="O4774" s="11">
        <f>(J4774*'R$ REAJUSTADO'!$AA$16)</f>
        <v>126.36</v>
      </c>
      <c r="P4774" s="205">
        <f t="shared" si="232"/>
        <v>915.49480000000005</v>
      </c>
      <c r="Q4774" s="201" t="s">
        <v>5172</v>
      </c>
    </row>
    <row r="4775" spans="1:17" s="12" customFormat="1" ht="25.5">
      <c r="A4775" s="119" t="s">
        <v>4338</v>
      </c>
      <c r="B4775" s="6" t="s">
        <v>4546</v>
      </c>
      <c r="C4775" s="131" t="s">
        <v>9869</v>
      </c>
      <c r="D4775" s="132" t="s">
        <v>4065</v>
      </c>
      <c r="E4775" s="8">
        <v>1</v>
      </c>
      <c r="F4775" s="166" t="s">
        <v>2</v>
      </c>
      <c r="G4775" s="9">
        <v>47.24</v>
      </c>
      <c r="J4775" s="177">
        <v>4</v>
      </c>
      <c r="K4775" s="8">
        <v>1</v>
      </c>
      <c r="L4775" s="188">
        <f>VLOOKUP('Tabela STJ'!$F$5:$F$5098,'R$ REAJUSTADO'!$W$2:$X$44,2,FALSE)</f>
        <v>150.44999999999999</v>
      </c>
      <c r="M4775" s="53">
        <f t="shared" si="231"/>
        <v>150.44999999999999</v>
      </c>
      <c r="N4775" s="52">
        <f>G4775*'R$ REAJUSTADO'!$AA$13</f>
        <v>638.6848</v>
      </c>
      <c r="O4775" s="11">
        <f>(J4775*'R$ REAJUSTADO'!$AA$16)</f>
        <v>126.36</v>
      </c>
      <c r="P4775" s="205">
        <f t="shared" si="232"/>
        <v>915.49480000000005</v>
      </c>
      <c r="Q4775" s="201" t="s">
        <v>5172</v>
      </c>
    </row>
    <row r="4776" spans="1:17" s="12" customFormat="1" ht="25.5">
      <c r="A4776" s="119" t="s">
        <v>4338</v>
      </c>
      <c r="B4776" s="6" t="s">
        <v>4546</v>
      </c>
      <c r="C4776" s="131" t="s">
        <v>9870</v>
      </c>
      <c r="D4776" s="132" t="s">
        <v>4046</v>
      </c>
      <c r="E4776" s="8">
        <v>1</v>
      </c>
      <c r="F4776" s="166" t="s">
        <v>2</v>
      </c>
      <c r="G4776" s="9">
        <v>47.24</v>
      </c>
      <c r="J4776" s="177">
        <v>4</v>
      </c>
      <c r="K4776" s="8">
        <v>1</v>
      </c>
      <c r="L4776" s="188">
        <f>VLOOKUP('Tabela STJ'!$F$5:$F$5098,'R$ REAJUSTADO'!$W$2:$X$44,2,FALSE)</f>
        <v>150.44999999999999</v>
      </c>
      <c r="M4776" s="53">
        <f t="shared" si="231"/>
        <v>150.44999999999999</v>
      </c>
      <c r="N4776" s="52">
        <f>G4776*'R$ REAJUSTADO'!$AA$13</f>
        <v>638.6848</v>
      </c>
      <c r="O4776" s="11">
        <f>(J4776*'R$ REAJUSTADO'!$AA$16)</f>
        <v>126.36</v>
      </c>
      <c r="P4776" s="205">
        <f t="shared" si="232"/>
        <v>915.49480000000005</v>
      </c>
      <c r="Q4776" s="201" t="s">
        <v>5172</v>
      </c>
    </row>
    <row r="4777" spans="1:17" s="12" customFormat="1" ht="25.5">
      <c r="A4777" s="119" t="s">
        <v>4338</v>
      </c>
      <c r="B4777" s="6" t="s">
        <v>4546</v>
      </c>
      <c r="C4777" s="131" t="s">
        <v>9871</v>
      </c>
      <c r="D4777" s="132" t="s">
        <v>4053</v>
      </c>
      <c r="E4777" s="8">
        <v>1</v>
      </c>
      <c r="F4777" s="166" t="s">
        <v>2</v>
      </c>
      <c r="G4777" s="9">
        <v>47.24</v>
      </c>
      <c r="J4777" s="177">
        <v>4</v>
      </c>
      <c r="K4777" s="8">
        <v>1</v>
      </c>
      <c r="L4777" s="188">
        <f>VLOOKUP('Tabela STJ'!$F$5:$F$5098,'R$ REAJUSTADO'!$W$2:$X$44,2,FALSE)</f>
        <v>150.44999999999999</v>
      </c>
      <c r="M4777" s="53">
        <f t="shared" si="231"/>
        <v>150.44999999999999</v>
      </c>
      <c r="N4777" s="52">
        <f>G4777*'R$ REAJUSTADO'!$AA$13</f>
        <v>638.6848</v>
      </c>
      <c r="O4777" s="11">
        <f>(J4777*'R$ REAJUSTADO'!$AA$16)</f>
        <v>126.36</v>
      </c>
      <c r="P4777" s="205">
        <f t="shared" si="232"/>
        <v>915.49480000000005</v>
      </c>
      <c r="Q4777" s="201" t="s">
        <v>5172</v>
      </c>
    </row>
    <row r="4778" spans="1:17" s="12" customFormat="1" ht="25.5">
      <c r="A4778" s="119" t="s">
        <v>4338</v>
      </c>
      <c r="B4778" s="6" t="s">
        <v>4546</v>
      </c>
      <c r="C4778" s="131" t="s">
        <v>9872</v>
      </c>
      <c r="D4778" s="132" t="s">
        <v>4073</v>
      </c>
      <c r="E4778" s="8">
        <v>1</v>
      </c>
      <c r="F4778" s="166" t="s">
        <v>2</v>
      </c>
      <c r="G4778" s="9">
        <v>47.24</v>
      </c>
      <c r="J4778" s="177">
        <v>4</v>
      </c>
      <c r="K4778" s="8">
        <v>1</v>
      </c>
      <c r="L4778" s="188">
        <f>VLOOKUP('Tabela STJ'!$F$5:$F$5098,'R$ REAJUSTADO'!$W$2:$X$44,2,FALSE)</f>
        <v>150.44999999999999</v>
      </c>
      <c r="M4778" s="53">
        <f t="shared" si="231"/>
        <v>150.44999999999999</v>
      </c>
      <c r="N4778" s="52">
        <f>G4778*'R$ REAJUSTADO'!$AA$13</f>
        <v>638.6848</v>
      </c>
      <c r="O4778" s="11">
        <f>(J4778*'R$ REAJUSTADO'!$AA$16)</f>
        <v>126.36</v>
      </c>
      <c r="P4778" s="205">
        <f t="shared" si="232"/>
        <v>915.49480000000005</v>
      </c>
      <c r="Q4778" s="201" t="s">
        <v>5172</v>
      </c>
    </row>
    <row r="4779" spans="1:17" s="12" customFormat="1" ht="25.5">
      <c r="A4779" s="119" t="s">
        <v>4338</v>
      </c>
      <c r="B4779" s="6" t="s">
        <v>4546</v>
      </c>
      <c r="C4779" s="131" t="s">
        <v>9873</v>
      </c>
      <c r="D4779" s="132" t="s">
        <v>4069</v>
      </c>
      <c r="E4779" s="8">
        <v>1</v>
      </c>
      <c r="F4779" s="166" t="s">
        <v>2</v>
      </c>
      <c r="G4779" s="9">
        <v>47.24</v>
      </c>
      <c r="J4779" s="177">
        <v>4</v>
      </c>
      <c r="K4779" s="8">
        <v>1</v>
      </c>
      <c r="L4779" s="188">
        <f>VLOOKUP('Tabela STJ'!$F$5:$F$5098,'R$ REAJUSTADO'!$W$2:$X$44,2,FALSE)</f>
        <v>150.44999999999999</v>
      </c>
      <c r="M4779" s="53">
        <f t="shared" si="231"/>
        <v>150.44999999999999</v>
      </c>
      <c r="N4779" s="52">
        <f>G4779*'R$ REAJUSTADO'!$AA$13</f>
        <v>638.6848</v>
      </c>
      <c r="O4779" s="11">
        <f>(J4779*'R$ REAJUSTADO'!$AA$16)</f>
        <v>126.36</v>
      </c>
      <c r="P4779" s="205">
        <f t="shared" si="232"/>
        <v>915.49480000000005</v>
      </c>
      <c r="Q4779" s="201" t="s">
        <v>5172</v>
      </c>
    </row>
    <row r="4780" spans="1:17" s="12" customFormat="1" ht="25.5">
      <c r="A4780" s="119" t="s">
        <v>4338</v>
      </c>
      <c r="B4780" s="6" t="s">
        <v>4546</v>
      </c>
      <c r="C4780" s="131" t="s">
        <v>9874</v>
      </c>
      <c r="D4780" s="132" t="s">
        <v>3924</v>
      </c>
      <c r="E4780" s="8">
        <v>1</v>
      </c>
      <c r="F4780" s="166" t="s">
        <v>2</v>
      </c>
      <c r="G4780" s="9">
        <v>47.24</v>
      </c>
      <c r="J4780" s="177">
        <v>4</v>
      </c>
      <c r="K4780" s="8">
        <v>1</v>
      </c>
      <c r="L4780" s="188">
        <f>VLOOKUP('Tabela STJ'!$F$5:$F$5098,'R$ REAJUSTADO'!$W$2:$X$44,2,FALSE)</f>
        <v>150.44999999999999</v>
      </c>
      <c r="M4780" s="53">
        <f t="shared" si="231"/>
        <v>150.44999999999999</v>
      </c>
      <c r="N4780" s="52">
        <f>G4780*'R$ REAJUSTADO'!$AA$13</f>
        <v>638.6848</v>
      </c>
      <c r="O4780" s="11">
        <f>(J4780*'R$ REAJUSTADO'!$AA$16)</f>
        <v>126.36</v>
      </c>
      <c r="P4780" s="205">
        <f t="shared" si="232"/>
        <v>915.49480000000005</v>
      </c>
      <c r="Q4780" s="201" t="s">
        <v>5172</v>
      </c>
    </row>
    <row r="4781" spans="1:17" s="12" customFormat="1" ht="25.5">
      <c r="A4781" s="119" t="s">
        <v>4338</v>
      </c>
      <c r="B4781" s="6" t="s">
        <v>4546</v>
      </c>
      <c r="C4781" s="131" t="s">
        <v>9875</v>
      </c>
      <c r="D4781" s="132" t="s">
        <v>4037</v>
      </c>
      <c r="E4781" s="8">
        <v>1</v>
      </c>
      <c r="F4781" s="166" t="s">
        <v>2</v>
      </c>
      <c r="G4781" s="9">
        <v>50.78</v>
      </c>
      <c r="J4781" s="177">
        <v>4</v>
      </c>
      <c r="K4781" s="8">
        <v>1</v>
      </c>
      <c r="L4781" s="188">
        <f>VLOOKUP('Tabela STJ'!$F$5:$F$5098,'R$ REAJUSTADO'!$W$2:$X$44,2,FALSE)</f>
        <v>150.44999999999999</v>
      </c>
      <c r="M4781" s="53">
        <f t="shared" si="231"/>
        <v>150.44999999999999</v>
      </c>
      <c r="N4781" s="52">
        <f>G4781*'R$ REAJUSTADO'!$AA$13</f>
        <v>686.54560000000004</v>
      </c>
      <c r="O4781" s="11">
        <f>(J4781*'R$ REAJUSTADO'!$AA$16)</f>
        <v>126.36</v>
      </c>
      <c r="P4781" s="205">
        <f t="shared" si="232"/>
        <v>963.35559999999998</v>
      </c>
      <c r="Q4781" s="201" t="s">
        <v>5172</v>
      </c>
    </row>
    <row r="4782" spans="1:17" s="12" customFormat="1" ht="25.5">
      <c r="A4782" s="119" t="s">
        <v>4338</v>
      </c>
      <c r="B4782" s="6" t="s">
        <v>4546</v>
      </c>
      <c r="C4782" s="131" t="s">
        <v>9876</v>
      </c>
      <c r="D4782" s="132" t="s">
        <v>4036</v>
      </c>
      <c r="E4782" s="8">
        <v>1</v>
      </c>
      <c r="F4782" s="166" t="s">
        <v>2</v>
      </c>
      <c r="G4782" s="9">
        <v>50.78</v>
      </c>
      <c r="J4782" s="177">
        <v>4</v>
      </c>
      <c r="K4782" s="8">
        <v>1</v>
      </c>
      <c r="L4782" s="188">
        <f>VLOOKUP('Tabela STJ'!$F$5:$F$5098,'R$ REAJUSTADO'!$W$2:$X$44,2,FALSE)</f>
        <v>150.44999999999999</v>
      </c>
      <c r="M4782" s="53">
        <f t="shared" si="231"/>
        <v>150.44999999999999</v>
      </c>
      <c r="N4782" s="52">
        <f>G4782*'R$ REAJUSTADO'!$AA$13</f>
        <v>686.54560000000004</v>
      </c>
      <c r="O4782" s="11">
        <f>(J4782*'R$ REAJUSTADO'!$AA$16)</f>
        <v>126.36</v>
      </c>
      <c r="P4782" s="205">
        <f t="shared" si="232"/>
        <v>963.35559999999998</v>
      </c>
      <c r="Q4782" s="201" t="s">
        <v>5172</v>
      </c>
    </row>
    <row r="4783" spans="1:17" s="12" customFormat="1" ht="25.5">
      <c r="A4783" s="119" t="s">
        <v>4338</v>
      </c>
      <c r="B4783" s="6" t="s">
        <v>4546</v>
      </c>
      <c r="C4783" s="131" t="s">
        <v>9877</v>
      </c>
      <c r="D4783" s="132" t="s">
        <v>4063</v>
      </c>
      <c r="E4783" s="8">
        <v>1</v>
      </c>
      <c r="F4783" s="166" t="s">
        <v>2</v>
      </c>
      <c r="G4783" s="9">
        <v>47.24</v>
      </c>
      <c r="J4783" s="177">
        <v>4</v>
      </c>
      <c r="K4783" s="8">
        <v>1</v>
      </c>
      <c r="L4783" s="188">
        <f>VLOOKUP('Tabela STJ'!$F$5:$F$5098,'R$ REAJUSTADO'!$W$2:$X$44,2,FALSE)</f>
        <v>150.44999999999999</v>
      </c>
      <c r="M4783" s="53">
        <f t="shared" si="231"/>
        <v>150.44999999999999</v>
      </c>
      <c r="N4783" s="52">
        <f>G4783*'R$ REAJUSTADO'!$AA$13</f>
        <v>638.6848</v>
      </c>
      <c r="O4783" s="11">
        <f>(J4783*'R$ REAJUSTADO'!$AA$16)</f>
        <v>126.36</v>
      </c>
      <c r="P4783" s="205">
        <f t="shared" si="232"/>
        <v>915.49480000000005</v>
      </c>
      <c r="Q4783" s="201" t="s">
        <v>5172</v>
      </c>
    </row>
    <row r="4784" spans="1:17" s="12" customFormat="1" ht="25.5">
      <c r="A4784" s="119" t="s">
        <v>4338</v>
      </c>
      <c r="B4784" s="6" t="s">
        <v>4546</v>
      </c>
      <c r="C4784" s="131" t="s">
        <v>9878</v>
      </c>
      <c r="D4784" s="132" t="s">
        <v>4057</v>
      </c>
      <c r="E4784" s="8">
        <v>1</v>
      </c>
      <c r="F4784" s="166" t="s">
        <v>50</v>
      </c>
      <c r="G4784" s="9">
        <v>11.95</v>
      </c>
      <c r="J4784" s="177">
        <v>1</v>
      </c>
      <c r="K4784" s="8">
        <v>1</v>
      </c>
      <c r="L4784" s="188">
        <f>VLOOKUP('Tabela STJ'!$F$5:$F$5098,'R$ REAJUSTADO'!$W$2:$X$44,2,FALSE)</f>
        <v>75.23</v>
      </c>
      <c r="M4784" s="53">
        <f t="shared" si="231"/>
        <v>75.23</v>
      </c>
      <c r="N4784" s="52">
        <f>G4784*'R$ REAJUSTADO'!$AA$13</f>
        <v>161.56399999999999</v>
      </c>
      <c r="O4784" s="11">
        <f>(J4784*'R$ REAJUSTADO'!$AA$16)</f>
        <v>31.59</v>
      </c>
      <c r="P4784" s="205">
        <f t="shared" si="232"/>
        <v>268.38399999999996</v>
      </c>
      <c r="Q4784" s="201" t="s">
        <v>5172</v>
      </c>
    </row>
    <row r="4785" spans="1:17" s="12" customFormat="1" ht="25.5">
      <c r="A4785" s="119" t="s">
        <v>4338</v>
      </c>
      <c r="B4785" s="6" t="s">
        <v>4546</v>
      </c>
      <c r="C4785" s="131" t="s">
        <v>9879</v>
      </c>
      <c r="D4785" s="132" t="s">
        <v>4076</v>
      </c>
      <c r="E4785" s="8">
        <v>1</v>
      </c>
      <c r="F4785" s="166" t="s">
        <v>50</v>
      </c>
      <c r="G4785" s="9">
        <v>11.95</v>
      </c>
      <c r="J4785" s="177">
        <v>0.5</v>
      </c>
      <c r="K4785" s="8">
        <v>1</v>
      </c>
      <c r="L4785" s="188">
        <f>VLOOKUP('Tabela STJ'!$F$5:$F$5098,'R$ REAJUSTADO'!$W$2:$X$44,2,FALSE)</f>
        <v>75.23</v>
      </c>
      <c r="M4785" s="53">
        <f t="shared" si="231"/>
        <v>75.23</v>
      </c>
      <c r="N4785" s="52">
        <f>G4785*'R$ REAJUSTADO'!$AA$13</f>
        <v>161.56399999999999</v>
      </c>
      <c r="O4785" s="11">
        <f>(J4785*'R$ REAJUSTADO'!$AA$16)</f>
        <v>15.795</v>
      </c>
      <c r="P4785" s="205">
        <f t="shared" si="232"/>
        <v>252.58899999999997</v>
      </c>
      <c r="Q4785" s="201" t="s">
        <v>5172</v>
      </c>
    </row>
    <row r="4786" spans="1:17" s="12" customFormat="1" ht="25.5">
      <c r="A4786" s="119" t="s">
        <v>4338</v>
      </c>
      <c r="B4786" s="6" t="s">
        <v>4546</v>
      </c>
      <c r="C4786" s="131" t="s">
        <v>9880</v>
      </c>
      <c r="D4786" s="132" t="s">
        <v>4064</v>
      </c>
      <c r="E4786" s="8">
        <v>1</v>
      </c>
      <c r="F4786" s="166" t="s">
        <v>196</v>
      </c>
      <c r="G4786" s="9">
        <v>80.376000000000005</v>
      </c>
      <c r="J4786" s="177">
        <v>4</v>
      </c>
      <c r="K4786" s="8">
        <v>1</v>
      </c>
      <c r="L4786" s="188">
        <f>VLOOKUP('Tabela STJ'!$F$5:$F$5098,'R$ REAJUSTADO'!$W$2:$X$44,2,FALSE)</f>
        <v>299.75</v>
      </c>
      <c r="M4786" s="53">
        <f>L4786*E4786</f>
        <v>299.75</v>
      </c>
      <c r="N4786" s="52">
        <f>G4786*'R$ REAJUSTADO'!$AA$13</f>
        <v>1086.68352</v>
      </c>
      <c r="O4786" s="11">
        <f>(J4786*'R$ REAJUSTADO'!$AA$16)</f>
        <v>126.36</v>
      </c>
      <c r="P4786" s="205">
        <f t="shared" si="232"/>
        <v>1512.7935199999999</v>
      </c>
      <c r="Q4786" s="201" t="s">
        <v>5172</v>
      </c>
    </row>
    <row r="4787" spans="1:17" s="12" customFormat="1" ht="25.5">
      <c r="A4787" s="119" t="s">
        <v>4338</v>
      </c>
      <c r="B4787" s="6" t="s">
        <v>4546</v>
      </c>
      <c r="C4787" s="131" t="s">
        <v>9881</v>
      </c>
      <c r="D4787" s="132" t="s">
        <v>4035</v>
      </c>
      <c r="E4787" s="8">
        <v>1</v>
      </c>
      <c r="F4787" s="166" t="s">
        <v>2</v>
      </c>
      <c r="G4787" s="9">
        <v>47.24</v>
      </c>
      <c r="J4787" s="177">
        <v>4</v>
      </c>
      <c r="K4787" s="8">
        <v>1</v>
      </c>
      <c r="L4787" s="188">
        <f>VLOOKUP('Tabela STJ'!$F$5:$F$5098,'R$ REAJUSTADO'!$W$2:$X$44,2,FALSE)</f>
        <v>150.44999999999999</v>
      </c>
      <c r="M4787" s="53">
        <f t="shared" si="231"/>
        <v>150.44999999999999</v>
      </c>
      <c r="N4787" s="52">
        <f>G4787*'R$ REAJUSTADO'!$AA$13</f>
        <v>638.6848</v>
      </c>
      <c r="O4787" s="11">
        <f>(J4787*'R$ REAJUSTADO'!$AA$16)</f>
        <v>126.36</v>
      </c>
      <c r="P4787" s="205">
        <f t="shared" si="232"/>
        <v>915.49480000000005</v>
      </c>
      <c r="Q4787" s="201" t="s">
        <v>5172</v>
      </c>
    </row>
    <row r="4788" spans="1:17" s="12" customFormat="1" ht="25.5">
      <c r="A4788" s="119" t="s">
        <v>4338</v>
      </c>
      <c r="B4788" s="6" t="s">
        <v>4546</v>
      </c>
      <c r="C4788" s="131" t="s">
        <v>9882</v>
      </c>
      <c r="D4788" s="132" t="s">
        <v>4044</v>
      </c>
      <c r="E4788" s="8">
        <v>1</v>
      </c>
      <c r="F4788" s="166" t="s">
        <v>2</v>
      </c>
      <c r="G4788" s="9">
        <v>47.24</v>
      </c>
      <c r="J4788" s="177">
        <v>4</v>
      </c>
      <c r="K4788" s="8">
        <v>1</v>
      </c>
      <c r="L4788" s="188">
        <f>VLOOKUP('Tabela STJ'!$F$5:$F$5098,'R$ REAJUSTADO'!$W$2:$X$44,2,FALSE)</f>
        <v>150.44999999999999</v>
      </c>
      <c r="M4788" s="53">
        <f t="shared" si="231"/>
        <v>150.44999999999999</v>
      </c>
      <c r="N4788" s="52">
        <f>G4788*'R$ REAJUSTADO'!$AA$13</f>
        <v>638.6848</v>
      </c>
      <c r="O4788" s="11">
        <f>(J4788*'R$ REAJUSTADO'!$AA$16)</f>
        <v>126.36</v>
      </c>
      <c r="P4788" s="205">
        <f t="shared" si="232"/>
        <v>915.49480000000005</v>
      </c>
      <c r="Q4788" s="201" t="s">
        <v>5172</v>
      </c>
    </row>
    <row r="4789" spans="1:17" s="12" customFormat="1" ht="25.5">
      <c r="A4789" s="119" t="s">
        <v>4338</v>
      </c>
      <c r="B4789" s="6" t="s">
        <v>4546</v>
      </c>
      <c r="C4789" s="131" t="s">
        <v>9883</v>
      </c>
      <c r="D4789" s="132" t="s">
        <v>4029</v>
      </c>
      <c r="E4789" s="8">
        <v>1</v>
      </c>
      <c r="F4789" s="166" t="s">
        <v>2</v>
      </c>
      <c r="G4789" s="9">
        <v>47.24</v>
      </c>
      <c r="J4789" s="177">
        <v>4</v>
      </c>
      <c r="K4789" s="8">
        <v>1</v>
      </c>
      <c r="L4789" s="188">
        <f>VLOOKUP('Tabela STJ'!$F$5:$F$5098,'R$ REAJUSTADO'!$W$2:$X$44,2,FALSE)</f>
        <v>150.44999999999999</v>
      </c>
      <c r="M4789" s="53">
        <f t="shared" si="231"/>
        <v>150.44999999999999</v>
      </c>
      <c r="N4789" s="52">
        <f>G4789*'R$ REAJUSTADO'!$AA$13</f>
        <v>638.6848</v>
      </c>
      <c r="O4789" s="11">
        <f>(J4789*'R$ REAJUSTADO'!$AA$16)</f>
        <v>126.36</v>
      </c>
      <c r="P4789" s="205">
        <f t="shared" si="232"/>
        <v>915.49480000000005</v>
      </c>
      <c r="Q4789" s="201" t="s">
        <v>5172</v>
      </c>
    </row>
    <row r="4790" spans="1:17" s="12" customFormat="1" ht="25.5">
      <c r="A4790" s="119" t="s">
        <v>4338</v>
      </c>
      <c r="B4790" s="6" t="s">
        <v>4546</v>
      </c>
      <c r="C4790" s="131" t="s">
        <v>9884</v>
      </c>
      <c r="D4790" s="132" t="s">
        <v>4038</v>
      </c>
      <c r="E4790" s="8">
        <v>1</v>
      </c>
      <c r="F4790" s="166" t="s">
        <v>2</v>
      </c>
      <c r="G4790" s="9">
        <v>47.24</v>
      </c>
      <c r="J4790" s="177">
        <v>4</v>
      </c>
      <c r="K4790" s="8">
        <v>1</v>
      </c>
      <c r="L4790" s="188">
        <f>VLOOKUP('Tabela STJ'!$F$5:$F$5098,'R$ REAJUSTADO'!$W$2:$X$44,2,FALSE)</f>
        <v>150.44999999999999</v>
      </c>
      <c r="M4790" s="53">
        <f t="shared" si="231"/>
        <v>150.44999999999999</v>
      </c>
      <c r="N4790" s="52">
        <f>G4790*'R$ REAJUSTADO'!$AA$13</f>
        <v>638.6848</v>
      </c>
      <c r="O4790" s="11">
        <f>(J4790*'R$ REAJUSTADO'!$AA$16)</f>
        <v>126.36</v>
      </c>
      <c r="P4790" s="205">
        <f t="shared" si="232"/>
        <v>915.49480000000005</v>
      </c>
      <c r="Q4790" s="201" t="s">
        <v>5172</v>
      </c>
    </row>
    <row r="4791" spans="1:17" s="12" customFormat="1" ht="25.5">
      <c r="A4791" s="119" t="s">
        <v>4338</v>
      </c>
      <c r="B4791" s="6" t="s">
        <v>4546</v>
      </c>
      <c r="C4791" s="131" t="s">
        <v>9885</v>
      </c>
      <c r="D4791" s="132" t="s">
        <v>4030</v>
      </c>
      <c r="E4791" s="8">
        <v>1</v>
      </c>
      <c r="F4791" s="166" t="s">
        <v>2</v>
      </c>
      <c r="G4791" s="9">
        <v>47.24</v>
      </c>
      <c r="J4791" s="177">
        <v>4</v>
      </c>
      <c r="K4791" s="8">
        <v>1</v>
      </c>
      <c r="L4791" s="188">
        <f>VLOOKUP('Tabela STJ'!$F$5:$F$5098,'R$ REAJUSTADO'!$W$2:$X$44,2,FALSE)</f>
        <v>150.44999999999999</v>
      </c>
      <c r="M4791" s="53">
        <f t="shared" si="231"/>
        <v>150.44999999999999</v>
      </c>
      <c r="N4791" s="52">
        <f>G4791*'R$ REAJUSTADO'!$AA$13</f>
        <v>638.6848</v>
      </c>
      <c r="O4791" s="11">
        <f>(J4791*'R$ REAJUSTADO'!$AA$16)</f>
        <v>126.36</v>
      </c>
      <c r="P4791" s="205">
        <f t="shared" si="232"/>
        <v>915.49480000000005</v>
      </c>
      <c r="Q4791" s="201" t="s">
        <v>5172</v>
      </c>
    </row>
    <row r="4792" spans="1:17" s="12" customFormat="1" ht="25.5">
      <c r="A4792" s="119" t="s">
        <v>4338</v>
      </c>
      <c r="B4792" s="6" t="s">
        <v>4546</v>
      </c>
      <c r="C4792" s="131" t="s">
        <v>9886</v>
      </c>
      <c r="D4792" s="132" t="s">
        <v>4039</v>
      </c>
      <c r="E4792" s="8">
        <v>1</v>
      </c>
      <c r="F4792" s="166" t="s">
        <v>2</v>
      </c>
      <c r="G4792" s="9">
        <v>47.24</v>
      </c>
      <c r="J4792" s="177">
        <v>4</v>
      </c>
      <c r="K4792" s="8">
        <v>1</v>
      </c>
      <c r="L4792" s="188">
        <f>VLOOKUP('Tabela STJ'!$F$5:$F$5098,'R$ REAJUSTADO'!$W$2:$X$44,2,FALSE)</f>
        <v>150.44999999999999</v>
      </c>
      <c r="M4792" s="53">
        <f t="shared" si="231"/>
        <v>150.44999999999999</v>
      </c>
      <c r="N4792" s="52">
        <f>G4792*'R$ REAJUSTADO'!$AA$13</f>
        <v>638.6848</v>
      </c>
      <c r="O4792" s="11">
        <f>(J4792*'R$ REAJUSTADO'!$AA$16)</f>
        <v>126.36</v>
      </c>
      <c r="P4792" s="205">
        <f t="shared" si="232"/>
        <v>915.49480000000005</v>
      </c>
      <c r="Q4792" s="201" t="s">
        <v>5172</v>
      </c>
    </row>
    <row r="4793" spans="1:17" s="12" customFormat="1" ht="25.5">
      <c r="A4793" s="119" t="s">
        <v>4338</v>
      </c>
      <c r="B4793" s="6" t="s">
        <v>4546</v>
      </c>
      <c r="C4793" s="131" t="s">
        <v>9887</v>
      </c>
      <c r="D4793" s="132" t="s">
        <v>4031</v>
      </c>
      <c r="E4793" s="8">
        <v>1</v>
      </c>
      <c r="F4793" s="166" t="s">
        <v>2</v>
      </c>
      <c r="G4793" s="9">
        <v>47.24</v>
      </c>
      <c r="J4793" s="177">
        <v>4</v>
      </c>
      <c r="K4793" s="8">
        <v>1</v>
      </c>
      <c r="L4793" s="188">
        <f>VLOOKUP('Tabela STJ'!$F$5:$F$5098,'R$ REAJUSTADO'!$W$2:$X$44,2,FALSE)</f>
        <v>150.44999999999999</v>
      </c>
      <c r="M4793" s="53">
        <f t="shared" si="231"/>
        <v>150.44999999999999</v>
      </c>
      <c r="N4793" s="52">
        <f>G4793*'R$ REAJUSTADO'!$AA$13</f>
        <v>638.6848</v>
      </c>
      <c r="O4793" s="11">
        <f>(J4793*'R$ REAJUSTADO'!$AA$16)</f>
        <v>126.36</v>
      </c>
      <c r="P4793" s="205">
        <f t="shared" si="232"/>
        <v>915.49480000000005</v>
      </c>
      <c r="Q4793" s="201" t="s">
        <v>5172</v>
      </c>
    </row>
    <row r="4794" spans="1:17" s="12" customFormat="1" ht="25.5">
      <c r="A4794" s="119" t="s">
        <v>4338</v>
      </c>
      <c r="B4794" s="6" t="s">
        <v>4546</v>
      </c>
      <c r="C4794" s="131" t="s">
        <v>9888</v>
      </c>
      <c r="D4794" s="132" t="s">
        <v>4040</v>
      </c>
      <c r="E4794" s="8">
        <v>1</v>
      </c>
      <c r="F4794" s="166" t="s">
        <v>2</v>
      </c>
      <c r="G4794" s="9">
        <v>47.24</v>
      </c>
      <c r="J4794" s="177">
        <v>4</v>
      </c>
      <c r="K4794" s="8">
        <v>1</v>
      </c>
      <c r="L4794" s="188">
        <f>VLOOKUP('Tabela STJ'!$F$5:$F$5098,'R$ REAJUSTADO'!$W$2:$X$44,2,FALSE)</f>
        <v>150.44999999999999</v>
      </c>
      <c r="M4794" s="53">
        <f t="shared" si="231"/>
        <v>150.44999999999999</v>
      </c>
      <c r="N4794" s="52">
        <f>G4794*'R$ REAJUSTADO'!$AA$13</f>
        <v>638.6848</v>
      </c>
      <c r="O4794" s="11">
        <f>(J4794*'R$ REAJUSTADO'!$AA$16)</f>
        <v>126.36</v>
      </c>
      <c r="P4794" s="205">
        <f t="shared" si="232"/>
        <v>915.49480000000005</v>
      </c>
      <c r="Q4794" s="201" t="s">
        <v>5172</v>
      </c>
    </row>
    <row r="4795" spans="1:17" s="12" customFormat="1" ht="25.5">
      <c r="A4795" s="119" t="s">
        <v>4338</v>
      </c>
      <c r="B4795" s="6" t="s">
        <v>4546</v>
      </c>
      <c r="C4795" s="131" t="s">
        <v>9889</v>
      </c>
      <c r="D4795" s="132" t="s">
        <v>4032</v>
      </c>
      <c r="E4795" s="8">
        <v>1</v>
      </c>
      <c r="F4795" s="166" t="s">
        <v>2</v>
      </c>
      <c r="G4795" s="9">
        <v>47.24</v>
      </c>
      <c r="J4795" s="177">
        <v>4</v>
      </c>
      <c r="K4795" s="8">
        <v>1</v>
      </c>
      <c r="L4795" s="188">
        <f>VLOOKUP('Tabela STJ'!$F$5:$F$5098,'R$ REAJUSTADO'!$W$2:$X$44,2,FALSE)</f>
        <v>150.44999999999999</v>
      </c>
      <c r="M4795" s="53">
        <f t="shared" si="231"/>
        <v>150.44999999999999</v>
      </c>
      <c r="N4795" s="52">
        <f>G4795*'R$ REAJUSTADO'!$AA$13</f>
        <v>638.6848</v>
      </c>
      <c r="O4795" s="11">
        <f>(J4795*'R$ REAJUSTADO'!$AA$16)</f>
        <v>126.36</v>
      </c>
      <c r="P4795" s="205">
        <f t="shared" si="232"/>
        <v>915.49480000000005</v>
      </c>
      <c r="Q4795" s="201" t="s">
        <v>5172</v>
      </c>
    </row>
    <row r="4796" spans="1:17" s="12" customFormat="1" ht="25.5">
      <c r="A4796" s="119" t="s">
        <v>4338</v>
      </c>
      <c r="B4796" s="6" t="s">
        <v>4546</v>
      </c>
      <c r="C4796" s="131" t="s">
        <v>9890</v>
      </c>
      <c r="D4796" s="132" t="s">
        <v>4041</v>
      </c>
      <c r="E4796" s="8">
        <v>1</v>
      </c>
      <c r="F4796" s="166" t="s">
        <v>2</v>
      </c>
      <c r="G4796" s="9">
        <v>47.24</v>
      </c>
      <c r="J4796" s="177">
        <v>4</v>
      </c>
      <c r="K4796" s="8">
        <v>1</v>
      </c>
      <c r="L4796" s="188">
        <f>VLOOKUP('Tabela STJ'!$F$5:$F$5098,'R$ REAJUSTADO'!$W$2:$X$44,2,FALSE)</f>
        <v>150.44999999999999</v>
      </c>
      <c r="M4796" s="53">
        <f t="shared" si="231"/>
        <v>150.44999999999999</v>
      </c>
      <c r="N4796" s="52">
        <f>G4796*'R$ REAJUSTADO'!$AA$13</f>
        <v>638.6848</v>
      </c>
      <c r="O4796" s="11">
        <f>(J4796*'R$ REAJUSTADO'!$AA$16)</f>
        <v>126.36</v>
      </c>
      <c r="P4796" s="205">
        <f t="shared" si="232"/>
        <v>915.49480000000005</v>
      </c>
      <c r="Q4796" s="201" t="s">
        <v>5172</v>
      </c>
    </row>
    <row r="4797" spans="1:17" s="12" customFormat="1" ht="25.5">
      <c r="A4797" s="119" t="s">
        <v>4338</v>
      </c>
      <c r="B4797" s="6" t="s">
        <v>4546</v>
      </c>
      <c r="C4797" s="131" t="s">
        <v>9891</v>
      </c>
      <c r="D4797" s="132" t="s">
        <v>4033</v>
      </c>
      <c r="E4797" s="8">
        <v>1</v>
      </c>
      <c r="F4797" s="166" t="s">
        <v>2</v>
      </c>
      <c r="G4797" s="9">
        <v>47.24</v>
      </c>
      <c r="J4797" s="177">
        <v>4</v>
      </c>
      <c r="K4797" s="8">
        <v>1</v>
      </c>
      <c r="L4797" s="188">
        <f>VLOOKUP('Tabela STJ'!$F$5:$F$5098,'R$ REAJUSTADO'!$W$2:$X$44,2,FALSE)</f>
        <v>150.44999999999999</v>
      </c>
      <c r="M4797" s="53">
        <f t="shared" si="231"/>
        <v>150.44999999999999</v>
      </c>
      <c r="N4797" s="52">
        <f>G4797*'R$ REAJUSTADO'!$AA$13</f>
        <v>638.6848</v>
      </c>
      <c r="O4797" s="11">
        <f>(J4797*'R$ REAJUSTADO'!$AA$16)</f>
        <v>126.36</v>
      </c>
      <c r="P4797" s="205">
        <f t="shared" si="232"/>
        <v>915.49480000000005</v>
      </c>
      <c r="Q4797" s="201" t="s">
        <v>5172</v>
      </c>
    </row>
    <row r="4798" spans="1:17" s="12" customFormat="1" ht="25.5">
      <c r="A4798" s="119" t="s">
        <v>4338</v>
      </c>
      <c r="B4798" s="6" t="s">
        <v>4546</v>
      </c>
      <c r="C4798" s="131" t="s">
        <v>9892</v>
      </c>
      <c r="D4798" s="132" t="s">
        <v>4042</v>
      </c>
      <c r="E4798" s="8">
        <v>1</v>
      </c>
      <c r="F4798" s="166" t="s">
        <v>2</v>
      </c>
      <c r="G4798" s="9">
        <v>47.24</v>
      </c>
      <c r="J4798" s="177">
        <v>4</v>
      </c>
      <c r="K4798" s="8">
        <v>1</v>
      </c>
      <c r="L4798" s="188">
        <f>VLOOKUP('Tabela STJ'!$F$5:$F$5098,'R$ REAJUSTADO'!$W$2:$X$44,2,FALSE)</f>
        <v>150.44999999999999</v>
      </c>
      <c r="M4798" s="53">
        <f t="shared" si="231"/>
        <v>150.44999999999999</v>
      </c>
      <c r="N4798" s="52">
        <f>G4798*'R$ REAJUSTADO'!$AA$13</f>
        <v>638.6848</v>
      </c>
      <c r="O4798" s="11">
        <f>(J4798*'R$ REAJUSTADO'!$AA$16)</f>
        <v>126.36</v>
      </c>
      <c r="P4798" s="205">
        <f t="shared" si="232"/>
        <v>915.49480000000005</v>
      </c>
      <c r="Q4798" s="201" t="s">
        <v>5172</v>
      </c>
    </row>
    <row r="4799" spans="1:17" s="12" customFormat="1" ht="25.5">
      <c r="A4799" s="119" t="s">
        <v>4338</v>
      </c>
      <c r="B4799" s="6" t="s">
        <v>4546</v>
      </c>
      <c r="C4799" s="131" t="s">
        <v>9893</v>
      </c>
      <c r="D4799" s="132" t="s">
        <v>4034</v>
      </c>
      <c r="E4799" s="8">
        <v>1</v>
      </c>
      <c r="F4799" s="166" t="s">
        <v>2</v>
      </c>
      <c r="G4799" s="9">
        <v>47.24</v>
      </c>
      <c r="J4799" s="177">
        <v>4</v>
      </c>
      <c r="K4799" s="8">
        <v>1</v>
      </c>
      <c r="L4799" s="188">
        <f>VLOOKUP('Tabela STJ'!$F$5:$F$5098,'R$ REAJUSTADO'!$W$2:$X$44,2,FALSE)</f>
        <v>150.44999999999999</v>
      </c>
      <c r="M4799" s="53">
        <f t="shared" si="231"/>
        <v>150.44999999999999</v>
      </c>
      <c r="N4799" s="52">
        <f>G4799*'R$ REAJUSTADO'!$AA$13</f>
        <v>638.6848</v>
      </c>
      <c r="O4799" s="11">
        <f>(J4799*'R$ REAJUSTADO'!$AA$16)</f>
        <v>126.36</v>
      </c>
      <c r="P4799" s="205">
        <f t="shared" si="232"/>
        <v>915.49480000000005</v>
      </c>
      <c r="Q4799" s="201" t="s">
        <v>5172</v>
      </c>
    </row>
    <row r="4800" spans="1:17" s="12" customFormat="1" ht="25.5">
      <c r="A4800" s="119" t="s">
        <v>4338</v>
      </c>
      <c r="B4800" s="6" t="s">
        <v>4546</v>
      </c>
      <c r="C4800" s="131" t="s">
        <v>9894</v>
      </c>
      <c r="D4800" s="132" t="s">
        <v>4043</v>
      </c>
      <c r="E4800" s="8">
        <v>1</v>
      </c>
      <c r="F4800" s="166" t="s">
        <v>2</v>
      </c>
      <c r="G4800" s="9">
        <v>47.24</v>
      </c>
      <c r="J4800" s="177">
        <v>4</v>
      </c>
      <c r="K4800" s="8">
        <v>1</v>
      </c>
      <c r="L4800" s="188">
        <f>VLOOKUP('Tabela STJ'!$F$5:$F$5098,'R$ REAJUSTADO'!$W$2:$X$44,2,FALSE)</f>
        <v>150.44999999999999</v>
      </c>
      <c r="M4800" s="53">
        <f t="shared" si="231"/>
        <v>150.44999999999999</v>
      </c>
      <c r="N4800" s="52">
        <f>G4800*'R$ REAJUSTADO'!$AA$13</f>
        <v>638.6848</v>
      </c>
      <c r="O4800" s="11">
        <f>(J4800*'R$ REAJUSTADO'!$AA$16)</f>
        <v>126.36</v>
      </c>
      <c r="P4800" s="205">
        <f t="shared" si="232"/>
        <v>915.49480000000005</v>
      </c>
      <c r="Q4800" s="201" t="s">
        <v>5172</v>
      </c>
    </row>
    <row r="4801" spans="1:17" s="12" customFormat="1" ht="25.5">
      <c r="A4801" s="119" t="s">
        <v>4338</v>
      </c>
      <c r="B4801" s="6" t="s">
        <v>4546</v>
      </c>
      <c r="C4801" s="131" t="s">
        <v>9895</v>
      </c>
      <c r="D4801" s="132" t="s">
        <v>4055</v>
      </c>
      <c r="E4801" s="8">
        <v>1</v>
      </c>
      <c r="F4801" s="166" t="s">
        <v>2</v>
      </c>
      <c r="G4801" s="9">
        <v>53.78</v>
      </c>
      <c r="J4801" s="177">
        <v>4</v>
      </c>
      <c r="K4801" s="8">
        <v>1</v>
      </c>
      <c r="L4801" s="188">
        <f>VLOOKUP('Tabela STJ'!$F$5:$F$5098,'R$ REAJUSTADO'!$W$2:$X$44,2,FALSE)</f>
        <v>150.44999999999999</v>
      </c>
      <c r="M4801" s="53">
        <f t="shared" si="231"/>
        <v>150.44999999999999</v>
      </c>
      <c r="N4801" s="52">
        <f>G4801*'R$ REAJUSTADO'!$AA$13</f>
        <v>727.10559999999998</v>
      </c>
      <c r="O4801" s="11">
        <f>(J4801*'R$ REAJUSTADO'!$AA$16)</f>
        <v>126.36</v>
      </c>
      <c r="P4801" s="205">
        <f t="shared" si="232"/>
        <v>1003.9155999999999</v>
      </c>
      <c r="Q4801" s="201" t="s">
        <v>5172</v>
      </c>
    </row>
    <row r="4802" spans="1:17" s="12" customFormat="1" ht="25.5">
      <c r="A4802" s="119" t="s">
        <v>4338</v>
      </c>
      <c r="B4802" s="6" t="s">
        <v>4546</v>
      </c>
      <c r="C4802" s="131" t="s">
        <v>9896</v>
      </c>
      <c r="D4802" s="132" t="s">
        <v>4056</v>
      </c>
      <c r="E4802" s="8">
        <v>1</v>
      </c>
      <c r="F4802" s="166" t="s">
        <v>2</v>
      </c>
      <c r="G4802" s="9">
        <v>53.78</v>
      </c>
      <c r="J4802" s="177">
        <v>4</v>
      </c>
      <c r="K4802" s="8">
        <v>1</v>
      </c>
      <c r="L4802" s="188">
        <f>VLOOKUP('Tabela STJ'!$F$5:$F$5098,'R$ REAJUSTADO'!$W$2:$X$44,2,FALSE)</f>
        <v>150.44999999999999</v>
      </c>
      <c r="M4802" s="53">
        <f t="shared" si="231"/>
        <v>150.44999999999999</v>
      </c>
      <c r="N4802" s="52">
        <f>G4802*'R$ REAJUSTADO'!$AA$13</f>
        <v>727.10559999999998</v>
      </c>
      <c r="O4802" s="11">
        <f>(J4802*'R$ REAJUSTADO'!$AA$16)</f>
        <v>126.36</v>
      </c>
      <c r="P4802" s="205">
        <f t="shared" si="232"/>
        <v>1003.9155999999999</v>
      </c>
      <c r="Q4802" s="201" t="s">
        <v>5172</v>
      </c>
    </row>
    <row r="4803" spans="1:17" s="12" customFormat="1" ht="25.5">
      <c r="A4803" s="119" t="s">
        <v>4338</v>
      </c>
      <c r="B4803" s="6" t="s">
        <v>4546</v>
      </c>
      <c r="C4803" s="131" t="s">
        <v>9897</v>
      </c>
      <c r="D4803" s="132" t="s">
        <v>5637</v>
      </c>
      <c r="E4803" s="8">
        <v>1</v>
      </c>
      <c r="F4803" s="166" t="s">
        <v>2</v>
      </c>
      <c r="G4803" s="9">
        <v>58.396999999999998</v>
      </c>
      <c r="J4803" s="177">
        <v>4</v>
      </c>
      <c r="K4803" s="8">
        <v>1</v>
      </c>
      <c r="L4803" s="188">
        <f>VLOOKUP('Tabela STJ'!$F$5:$F$5098,'R$ REAJUSTADO'!$W$2:$X$44,2,FALSE)</f>
        <v>150.44999999999999</v>
      </c>
      <c r="M4803" s="53">
        <f t="shared" ref="M4803" si="233">L4803*E4803</f>
        <v>150.44999999999999</v>
      </c>
      <c r="N4803" s="52">
        <f>G4803*'R$ REAJUSTADO'!$AA$13</f>
        <v>789.52743999999996</v>
      </c>
      <c r="O4803" s="11">
        <f>(J4803*'R$ REAJUSTADO'!$AA$16)</f>
        <v>126.36</v>
      </c>
      <c r="P4803" s="205">
        <f t="shared" ref="P4803" si="234">SUM(M4803:O4803)</f>
        <v>1066.3374399999998</v>
      </c>
      <c r="Q4803" s="201" t="s">
        <v>5172</v>
      </c>
    </row>
    <row r="4804" spans="1:17" s="26" customFormat="1" ht="31.5">
      <c r="A4804" s="273" t="s">
        <v>5546</v>
      </c>
      <c r="B4804" s="273"/>
      <c r="C4804" s="273"/>
      <c r="D4804" s="273"/>
      <c r="E4804" s="273"/>
      <c r="F4804" s="273"/>
      <c r="G4804" s="273"/>
      <c r="H4804" s="273"/>
      <c r="I4804" s="273"/>
      <c r="J4804" s="273"/>
      <c r="K4804" s="273"/>
      <c r="L4804" s="273"/>
      <c r="M4804" s="273"/>
      <c r="N4804" s="273"/>
      <c r="O4804" s="273"/>
      <c r="P4804" s="273"/>
      <c r="Q4804" s="273"/>
    </row>
    <row r="4805" spans="1:17" s="12" customFormat="1" ht="25.5">
      <c r="A4805" s="119" t="s">
        <v>4338</v>
      </c>
      <c r="B4805" s="6" t="s">
        <v>4547</v>
      </c>
      <c r="C4805" s="131" t="s">
        <v>9898</v>
      </c>
      <c r="D4805" s="132" t="s">
        <v>4079</v>
      </c>
      <c r="E4805" s="8">
        <v>1</v>
      </c>
      <c r="F4805" s="166" t="s">
        <v>2</v>
      </c>
      <c r="G4805" s="9">
        <v>50.78</v>
      </c>
      <c r="J4805" s="177">
        <v>4</v>
      </c>
      <c r="K4805" s="8">
        <v>1</v>
      </c>
      <c r="L4805" s="188">
        <f>VLOOKUP('Tabela STJ'!$F$5:$F$5098,'R$ REAJUSTADO'!$W$2:$X$44,2,FALSE)</f>
        <v>150.44999999999999</v>
      </c>
      <c r="M4805" s="53">
        <f t="shared" ref="M4805" si="235">L4805*E4805</f>
        <v>150.44999999999999</v>
      </c>
      <c r="N4805" s="52">
        <f>G4805*'R$ REAJUSTADO'!$AA$13</f>
        <v>686.54560000000004</v>
      </c>
      <c r="O4805" s="11">
        <f>(J4805*'R$ REAJUSTADO'!$AA$16)</f>
        <v>126.36</v>
      </c>
      <c r="P4805" s="205">
        <f t="shared" si="232"/>
        <v>963.35559999999998</v>
      </c>
      <c r="Q4805" s="201" t="s">
        <v>5172</v>
      </c>
    </row>
    <row r="4806" spans="1:17" ht="15">
      <c r="A4806" s="274"/>
      <c r="B4806" s="275"/>
      <c r="C4806" s="140"/>
      <c r="D4806" s="271" t="s">
        <v>4939</v>
      </c>
      <c r="E4806" s="271"/>
      <c r="F4806" s="271"/>
      <c r="G4806" s="271"/>
      <c r="H4806" s="271"/>
      <c r="I4806" s="271"/>
      <c r="J4806" s="271"/>
      <c r="K4806" s="271"/>
      <c r="L4806" s="271"/>
      <c r="M4806" s="271"/>
      <c r="N4806" s="271"/>
      <c r="O4806" s="271"/>
      <c r="P4806" s="271"/>
      <c r="Q4806" s="271"/>
    </row>
    <row r="4807" spans="1:17" ht="15">
      <c r="A4807" s="274"/>
      <c r="B4807" s="275"/>
      <c r="C4807" s="140" t="s">
        <v>9899</v>
      </c>
      <c r="D4807" s="271" t="s">
        <v>4923</v>
      </c>
      <c r="E4807" s="271"/>
      <c r="F4807" s="271"/>
      <c r="G4807" s="271"/>
      <c r="H4807" s="271"/>
      <c r="I4807" s="271"/>
      <c r="J4807" s="271"/>
      <c r="K4807" s="271"/>
      <c r="L4807" s="271"/>
      <c r="M4807" s="271"/>
      <c r="N4807" s="271"/>
      <c r="O4807" s="271"/>
      <c r="P4807" s="271"/>
      <c r="Q4807" s="271"/>
    </row>
    <row r="4808" spans="1:17" ht="15">
      <c r="A4808" s="274"/>
      <c r="B4808" s="275"/>
      <c r="C4808" s="140"/>
      <c r="D4808" s="271" t="s">
        <v>4924</v>
      </c>
      <c r="E4808" s="271"/>
      <c r="F4808" s="271"/>
      <c r="G4808" s="271"/>
      <c r="H4808" s="271"/>
      <c r="I4808" s="271"/>
      <c r="J4808" s="271"/>
      <c r="K4808" s="271"/>
      <c r="L4808" s="271"/>
      <c r="M4808" s="271"/>
      <c r="N4808" s="271"/>
      <c r="O4808" s="271"/>
      <c r="P4808" s="271"/>
      <c r="Q4808" s="271"/>
    </row>
    <row r="4809" spans="1:17" ht="15">
      <c r="A4809" s="274"/>
      <c r="B4809" s="275"/>
      <c r="C4809" s="140"/>
      <c r="D4809" s="271" t="s">
        <v>4940</v>
      </c>
      <c r="E4809" s="271"/>
      <c r="F4809" s="271"/>
      <c r="G4809" s="271"/>
      <c r="H4809" s="271"/>
      <c r="I4809" s="271"/>
      <c r="J4809" s="271"/>
      <c r="K4809" s="271"/>
      <c r="L4809" s="271"/>
      <c r="M4809" s="271"/>
      <c r="N4809" s="271"/>
      <c r="O4809" s="271"/>
      <c r="P4809" s="271"/>
      <c r="Q4809" s="271"/>
    </row>
    <row r="4810" spans="1:17" ht="15">
      <c r="A4810" s="274"/>
      <c r="B4810" s="275"/>
      <c r="C4810" s="140"/>
      <c r="D4810" s="271" t="s">
        <v>4941</v>
      </c>
      <c r="E4810" s="271"/>
      <c r="F4810" s="271"/>
      <c r="G4810" s="271"/>
      <c r="H4810" s="271"/>
      <c r="I4810" s="271"/>
      <c r="J4810" s="271"/>
      <c r="K4810" s="271"/>
      <c r="L4810" s="271"/>
      <c r="M4810" s="271"/>
      <c r="N4810" s="271"/>
      <c r="O4810" s="271"/>
      <c r="P4810" s="271"/>
      <c r="Q4810" s="271"/>
    </row>
    <row r="4811" spans="1:17" ht="15">
      <c r="A4811" s="274"/>
      <c r="B4811" s="275"/>
      <c r="C4811" s="140"/>
      <c r="D4811" s="271" t="s">
        <v>4897</v>
      </c>
      <c r="E4811" s="271"/>
      <c r="F4811" s="271"/>
      <c r="G4811" s="271"/>
      <c r="H4811" s="271"/>
      <c r="I4811" s="271"/>
      <c r="J4811" s="271"/>
      <c r="K4811" s="271"/>
      <c r="L4811" s="271"/>
      <c r="M4811" s="271"/>
      <c r="N4811" s="271"/>
      <c r="O4811" s="271"/>
      <c r="P4811" s="271"/>
      <c r="Q4811" s="271"/>
    </row>
    <row r="4812" spans="1:17" ht="15">
      <c r="A4812" s="274"/>
      <c r="B4812" s="275"/>
      <c r="C4812" s="140"/>
      <c r="D4812" s="271" t="s">
        <v>4942</v>
      </c>
      <c r="E4812" s="271"/>
      <c r="F4812" s="271"/>
      <c r="G4812" s="271"/>
      <c r="H4812" s="271"/>
      <c r="I4812" s="271"/>
      <c r="J4812" s="271"/>
      <c r="K4812" s="271"/>
      <c r="L4812" s="271"/>
      <c r="M4812" s="271"/>
      <c r="N4812" s="271"/>
      <c r="O4812" s="271"/>
      <c r="P4812" s="271"/>
      <c r="Q4812" s="271"/>
    </row>
    <row r="4813" spans="1:17">
      <c r="A4813" s="274"/>
      <c r="B4813" s="275"/>
      <c r="C4813" s="140"/>
      <c r="D4813" s="143" t="s">
        <v>4943</v>
      </c>
      <c r="E4813" s="33"/>
      <c r="F4813" s="172"/>
      <c r="G4813" s="34"/>
      <c r="H4813" s="33"/>
      <c r="I4813" s="33"/>
      <c r="J4813" s="183"/>
      <c r="K4813" s="35"/>
      <c r="L4813" s="194"/>
      <c r="M4813" s="57"/>
      <c r="N4813" s="60"/>
      <c r="O4813" s="36"/>
      <c r="P4813" s="207"/>
      <c r="Q4813" s="204"/>
    </row>
    <row r="4814" spans="1:17" ht="15">
      <c r="A4814" s="274"/>
      <c r="B4814" s="275"/>
      <c r="C4814" s="140"/>
      <c r="D4814" s="271" t="s">
        <v>4927</v>
      </c>
      <c r="E4814" s="271"/>
      <c r="F4814" s="271"/>
      <c r="G4814" s="271"/>
      <c r="H4814" s="271"/>
      <c r="I4814" s="271"/>
      <c r="J4814" s="271"/>
      <c r="K4814" s="271"/>
      <c r="L4814" s="271"/>
      <c r="M4814" s="271"/>
      <c r="N4814" s="271"/>
      <c r="O4814" s="271"/>
      <c r="P4814" s="271"/>
      <c r="Q4814" s="271"/>
    </row>
    <row r="4815" spans="1:17" ht="15">
      <c r="A4815" s="274"/>
      <c r="B4815" s="275"/>
      <c r="C4815" s="140"/>
      <c r="D4815" s="271" t="s">
        <v>4944</v>
      </c>
      <c r="E4815" s="271"/>
      <c r="F4815" s="271"/>
      <c r="G4815" s="271"/>
      <c r="H4815" s="271"/>
      <c r="I4815" s="271"/>
      <c r="J4815" s="271"/>
      <c r="K4815" s="271"/>
      <c r="L4815" s="271"/>
      <c r="M4815" s="271"/>
      <c r="N4815" s="271"/>
      <c r="O4815" s="271"/>
      <c r="P4815" s="271"/>
      <c r="Q4815" s="271"/>
    </row>
    <row r="4816" spans="1:17" s="26" customFormat="1" ht="31.5">
      <c r="A4816" s="273" t="s">
        <v>5547</v>
      </c>
      <c r="B4816" s="273"/>
      <c r="C4816" s="273"/>
      <c r="D4816" s="273"/>
      <c r="E4816" s="273"/>
      <c r="F4816" s="273"/>
      <c r="G4816" s="273"/>
      <c r="H4816" s="273"/>
      <c r="I4816" s="273"/>
      <c r="J4816" s="273"/>
      <c r="K4816" s="273"/>
      <c r="L4816" s="273"/>
      <c r="M4816" s="273"/>
      <c r="N4816" s="273"/>
      <c r="O4816" s="273"/>
      <c r="P4816" s="273"/>
      <c r="Q4816" s="273"/>
    </row>
    <row r="4817" spans="1:17" ht="25.5">
      <c r="A4817" s="119" t="s">
        <v>4339</v>
      </c>
      <c r="B4817" s="6" t="s">
        <v>4548</v>
      </c>
      <c r="C4817" s="131" t="s">
        <v>9900</v>
      </c>
      <c r="D4817" s="132" t="s">
        <v>4080</v>
      </c>
      <c r="E4817" s="8">
        <v>1</v>
      </c>
      <c r="F4817" s="166" t="s">
        <v>39</v>
      </c>
      <c r="G4817" s="9">
        <v>1.8</v>
      </c>
      <c r="L4817" s="188">
        <f>VLOOKUP('Tabela STJ'!$F$5:$F$5098,'R$ REAJUSTADO'!$A$2:$B$44,2,FALSE)</f>
        <v>13.86</v>
      </c>
      <c r="M4817" s="51">
        <f t="shared" ref="M4817:M4867" si="236">L4817*E4817</f>
        <v>13.86</v>
      </c>
      <c r="N4817" s="52">
        <f>G4817*'R$ REAJUSTADO'!$E$13</f>
        <v>28.692</v>
      </c>
      <c r="O4817" s="11">
        <f>(J4817*'R$ REAJUSTADO'!$E$16)</f>
        <v>0</v>
      </c>
      <c r="P4817" s="205">
        <f t="shared" si="232"/>
        <v>42.552</v>
      </c>
      <c r="Q4817" s="201" t="s">
        <v>5172</v>
      </c>
    </row>
    <row r="4818" spans="1:17" ht="25.5">
      <c r="A4818" s="119" t="s">
        <v>4339</v>
      </c>
      <c r="B4818" s="6" t="s">
        <v>4548</v>
      </c>
      <c r="C4818" s="131" t="s">
        <v>9901</v>
      </c>
      <c r="D4818" s="132" t="s">
        <v>4081</v>
      </c>
      <c r="E4818" s="8">
        <v>1</v>
      </c>
      <c r="F4818" s="166" t="s">
        <v>156</v>
      </c>
      <c r="G4818" s="9">
        <v>756.93</v>
      </c>
      <c r="L4818" s="188">
        <f>VLOOKUP('Tabela STJ'!$F$5:$F$5098,'R$ REAJUSTADO'!$A$2:$B$44,2,FALSE)</f>
        <v>3083.55</v>
      </c>
      <c r="M4818" s="51">
        <f t="shared" si="236"/>
        <v>3083.55</v>
      </c>
      <c r="N4818" s="52">
        <f>G4818*'R$ REAJUSTADO'!$E$13</f>
        <v>12065.464199999999</v>
      </c>
      <c r="O4818" s="11">
        <f>(J4818*'R$ REAJUSTADO'!$E$16)</f>
        <v>0</v>
      </c>
      <c r="P4818" s="205">
        <f>SUM(M4818:O4818)</f>
        <v>15149.014199999998</v>
      </c>
      <c r="Q4818" s="201" t="s">
        <v>5172</v>
      </c>
    </row>
    <row r="4819" spans="1:17" ht="25.5">
      <c r="A4819" s="119" t="s">
        <v>4339</v>
      </c>
      <c r="B4819" s="6" t="s">
        <v>4548</v>
      </c>
      <c r="C4819" s="131" t="s">
        <v>9902</v>
      </c>
      <c r="D4819" s="132" t="s">
        <v>4082</v>
      </c>
      <c r="E4819" s="8">
        <v>1</v>
      </c>
      <c r="F4819" s="166" t="s">
        <v>1387</v>
      </c>
      <c r="G4819" s="9">
        <v>908.32</v>
      </c>
      <c r="L4819" s="188">
        <f>VLOOKUP('Tabela STJ'!$F$5:$F$5098,'R$ REAJUSTADO'!$A$2:$B$44,2,FALSE)</f>
        <v>3353.81</v>
      </c>
      <c r="M4819" s="51">
        <f t="shared" si="236"/>
        <v>3353.81</v>
      </c>
      <c r="N4819" s="52">
        <f>G4819*'R$ REAJUSTADO'!$E$13</f>
        <v>14478.620800000001</v>
      </c>
      <c r="O4819" s="11">
        <f>(J4819*'R$ REAJUSTADO'!$E$16)</f>
        <v>0</v>
      </c>
      <c r="P4819" s="205">
        <f>SUM(M4819:O4819)</f>
        <v>17832.430800000002</v>
      </c>
      <c r="Q4819" s="201" t="s">
        <v>5172</v>
      </c>
    </row>
    <row r="4820" spans="1:17" ht="30">
      <c r="A4820" s="119" t="s">
        <v>4339</v>
      </c>
      <c r="B4820" s="6" t="s">
        <v>4548</v>
      </c>
      <c r="C4820" s="131" t="s">
        <v>9903</v>
      </c>
      <c r="D4820" s="132" t="s">
        <v>4083</v>
      </c>
      <c r="E4820" s="8">
        <v>1</v>
      </c>
      <c r="F4820" s="166" t="s">
        <v>2336</v>
      </c>
      <c r="G4820" s="9">
        <v>1067.1300000000001</v>
      </c>
      <c r="L4820" s="188">
        <f>VLOOKUP('Tabela STJ'!$F$5:$F$5098,'R$ REAJUSTADO'!$A$2:$B$44,2,FALSE)</f>
        <v>3700.27</v>
      </c>
      <c r="M4820" s="51">
        <f t="shared" si="236"/>
        <v>3700.27</v>
      </c>
      <c r="N4820" s="52">
        <f>G4820*'R$ REAJUSTADO'!$E$13</f>
        <v>17010.052200000002</v>
      </c>
      <c r="O4820" s="11">
        <f>(J4820*'R$ REAJUSTADO'!$E$16)</f>
        <v>0</v>
      </c>
      <c r="P4820" s="205">
        <f t="shared" si="232"/>
        <v>20710.322200000002</v>
      </c>
      <c r="Q4820" s="201" t="s">
        <v>5172</v>
      </c>
    </row>
    <row r="4821" spans="1:17" ht="25.5">
      <c r="A4821" s="119" t="s">
        <v>4339</v>
      </c>
      <c r="B4821" s="6" t="s">
        <v>4548</v>
      </c>
      <c r="C4821" s="131" t="s">
        <v>9904</v>
      </c>
      <c r="D4821" s="132" t="s">
        <v>4084</v>
      </c>
      <c r="E4821" s="8">
        <v>1</v>
      </c>
      <c r="F4821" s="166" t="s">
        <v>2336</v>
      </c>
      <c r="G4821" s="9">
        <v>1476.21</v>
      </c>
      <c r="L4821" s="188">
        <f>VLOOKUP('Tabela STJ'!$F$5:$F$5098,'R$ REAJUSTADO'!$A$2:$B$44,2,FALSE)</f>
        <v>3700.27</v>
      </c>
      <c r="M4821" s="51">
        <f t="shared" si="236"/>
        <v>3700.27</v>
      </c>
      <c r="N4821" s="52">
        <f>G4821*'R$ REAJUSTADO'!$E$13</f>
        <v>23530.787400000001</v>
      </c>
      <c r="O4821" s="11">
        <f>(J4821*'R$ REAJUSTADO'!$E$16)</f>
        <v>0</v>
      </c>
      <c r="P4821" s="205">
        <f t="shared" si="232"/>
        <v>27231.057400000002</v>
      </c>
      <c r="Q4821" s="201" t="s">
        <v>5172</v>
      </c>
    </row>
    <row r="4822" spans="1:17" ht="30">
      <c r="A4822" s="119" t="s">
        <v>4339</v>
      </c>
      <c r="B4822" s="6" t="s">
        <v>4548</v>
      </c>
      <c r="C4822" s="131" t="s">
        <v>9905</v>
      </c>
      <c r="D4822" s="132" t="s">
        <v>4085</v>
      </c>
      <c r="E4822" s="8">
        <v>1</v>
      </c>
      <c r="F4822" s="166" t="s">
        <v>2336</v>
      </c>
      <c r="G4822" s="9">
        <v>1067.1300000000001</v>
      </c>
      <c r="L4822" s="188">
        <f>VLOOKUP('Tabela STJ'!$F$5:$F$5098,'R$ REAJUSTADO'!$A$2:$B$44,2,FALSE)</f>
        <v>3700.27</v>
      </c>
      <c r="M4822" s="51">
        <f t="shared" si="236"/>
        <v>3700.27</v>
      </c>
      <c r="N4822" s="52">
        <f>G4822*'R$ REAJUSTADO'!$E$13</f>
        <v>17010.052200000002</v>
      </c>
      <c r="O4822" s="11">
        <f>(J4822*'R$ REAJUSTADO'!$E$16)</f>
        <v>0</v>
      </c>
      <c r="P4822" s="205">
        <f t="shared" si="232"/>
        <v>20710.322200000002</v>
      </c>
      <c r="Q4822" s="201" t="s">
        <v>5172</v>
      </c>
    </row>
    <row r="4823" spans="1:17" ht="30">
      <c r="A4823" s="119" t="s">
        <v>4339</v>
      </c>
      <c r="B4823" s="6" t="s">
        <v>4548</v>
      </c>
      <c r="C4823" s="131" t="s">
        <v>9906</v>
      </c>
      <c r="D4823" s="132" t="s">
        <v>4086</v>
      </c>
      <c r="E4823" s="8">
        <v>1</v>
      </c>
      <c r="F4823" s="166" t="s">
        <v>32</v>
      </c>
      <c r="G4823" s="9">
        <v>3.61</v>
      </c>
      <c r="L4823" s="188">
        <f>VLOOKUP('Tabela STJ'!$F$5:$F$5098,'R$ REAJUSTADO'!$A$2:$B$44,2,FALSE)</f>
        <v>41.58</v>
      </c>
      <c r="M4823" s="51">
        <f t="shared" si="236"/>
        <v>41.58</v>
      </c>
      <c r="N4823" s="52">
        <f>G4823*'R$ REAJUSTADO'!$E$13</f>
        <v>57.543399999999998</v>
      </c>
      <c r="O4823" s="11">
        <f>(J4823*'R$ REAJUSTADO'!$E$16)</f>
        <v>0</v>
      </c>
      <c r="P4823" s="205">
        <f t="shared" si="232"/>
        <v>99.123400000000004</v>
      </c>
      <c r="Q4823" s="201" t="s">
        <v>5172</v>
      </c>
    </row>
    <row r="4824" spans="1:17" ht="30">
      <c r="A4824" s="119" t="s">
        <v>4339</v>
      </c>
      <c r="B4824" s="6" t="s">
        <v>4548</v>
      </c>
      <c r="C4824" s="131" t="s">
        <v>9907</v>
      </c>
      <c r="D4824" s="132" t="s">
        <v>4087</v>
      </c>
      <c r="E4824" s="8">
        <v>1</v>
      </c>
      <c r="F4824" s="166" t="s">
        <v>32</v>
      </c>
      <c r="G4824" s="9">
        <v>3.33</v>
      </c>
      <c r="L4824" s="188">
        <f>VLOOKUP('Tabela STJ'!$F$5:$F$5098,'R$ REAJUSTADO'!$A$2:$B$44,2,FALSE)</f>
        <v>41.58</v>
      </c>
      <c r="M4824" s="51">
        <f t="shared" si="236"/>
        <v>41.58</v>
      </c>
      <c r="N4824" s="52">
        <f>G4824*'R$ REAJUSTADO'!$E$13</f>
        <v>53.080199999999998</v>
      </c>
      <c r="O4824" s="11">
        <f>(J4824*'R$ REAJUSTADO'!$E$16)</f>
        <v>0</v>
      </c>
      <c r="P4824" s="205">
        <f t="shared" si="232"/>
        <v>94.660200000000003</v>
      </c>
      <c r="Q4824" s="201" t="s">
        <v>5172</v>
      </c>
    </row>
    <row r="4825" spans="1:17" ht="25.5">
      <c r="A4825" s="119" t="s">
        <v>4339</v>
      </c>
      <c r="B4825" s="6" t="s">
        <v>4548</v>
      </c>
      <c r="C4825" s="131" t="s">
        <v>9908</v>
      </c>
      <c r="D4825" s="132" t="s">
        <v>4088</v>
      </c>
      <c r="E4825" s="8">
        <v>1</v>
      </c>
      <c r="F4825" s="166" t="s">
        <v>39</v>
      </c>
      <c r="G4825" s="9">
        <v>2.2999999999999998</v>
      </c>
      <c r="L4825" s="188">
        <f>VLOOKUP('Tabela STJ'!$F$5:$F$5098,'R$ REAJUSTADO'!$A$2:$B$44,2,FALSE)</f>
        <v>13.86</v>
      </c>
      <c r="M4825" s="51">
        <f t="shared" si="236"/>
        <v>13.86</v>
      </c>
      <c r="N4825" s="52">
        <f>G4825*'R$ REAJUSTADO'!$E$13</f>
        <v>36.661999999999999</v>
      </c>
      <c r="O4825" s="11">
        <f>(J4825*'R$ REAJUSTADO'!$E$16)</f>
        <v>0</v>
      </c>
      <c r="P4825" s="205">
        <f t="shared" si="232"/>
        <v>50.521999999999998</v>
      </c>
      <c r="Q4825" s="201" t="s">
        <v>5172</v>
      </c>
    </row>
    <row r="4826" spans="1:17" ht="25.5">
      <c r="A4826" s="119" t="s">
        <v>4339</v>
      </c>
      <c r="B4826" s="6" t="s">
        <v>4548</v>
      </c>
      <c r="C4826" s="131" t="s">
        <v>9909</v>
      </c>
      <c r="D4826" s="132" t="s">
        <v>4089</v>
      </c>
      <c r="E4826" s="8">
        <v>1</v>
      </c>
      <c r="F4826" s="166" t="s">
        <v>774</v>
      </c>
      <c r="G4826" s="9">
        <v>217.04</v>
      </c>
      <c r="L4826" s="188">
        <f>VLOOKUP('Tabela STJ'!$F$5:$F$5098,'R$ REAJUSTADO'!$A$2:$B$44,2,FALSE)</f>
        <v>2279.75</v>
      </c>
      <c r="M4826" s="51">
        <f t="shared" si="236"/>
        <v>2279.75</v>
      </c>
      <c r="N4826" s="52">
        <f>G4826*'R$ REAJUSTADO'!$E$13</f>
        <v>3459.6175999999996</v>
      </c>
      <c r="O4826" s="11">
        <f>(J4826*'R$ REAJUSTADO'!$E$16)</f>
        <v>0</v>
      </c>
      <c r="P4826" s="205">
        <f t="shared" si="232"/>
        <v>5739.3675999999996</v>
      </c>
      <c r="Q4826" s="201" t="s">
        <v>5172</v>
      </c>
    </row>
    <row r="4827" spans="1:17" ht="25.5">
      <c r="A4827" s="119" t="s">
        <v>4339</v>
      </c>
      <c r="B4827" s="6" t="s">
        <v>4548</v>
      </c>
      <c r="C4827" s="131" t="s">
        <v>9910</v>
      </c>
      <c r="D4827" s="132" t="s">
        <v>4090</v>
      </c>
      <c r="E4827" s="8">
        <v>1</v>
      </c>
      <c r="F4827" s="166" t="s">
        <v>2</v>
      </c>
      <c r="G4827" s="9">
        <v>19.13</v>
      </c>
      <c r="L4827" s="188">
        <f>VLOOKUP('Tabela STJ'!$F$5:$F$5098,'R$ REAJUSTADO'!$A$2:$B$44,2,FALSE)</f>
        <v>177.38</v>
      </c>
      <c r="M4827" s="51">
        <f t="shared" si="236"/>
        <v>177.38</v>
      </c>
      <c r="N4827" s="52">
        <f>G4827*'R$ REAJUSTADO'!$E$13</f>
        <v>304.93219999999997</v>
      </c>
      <c r="O4827" s="11">
        <f>(J4827*'R$ REAJUSTADO'!$E$16)</f>
        <v>0</v>
      </c>
      <c r="P4827" s="205">
        <f t="shared" si="232"/>
        <v>482.31219999999996</v>
      </c>
      <c r="Q4827" s="201" t="s">
        <v>5172</v>
      </c>
    </row>
    <row r="4828" spans="1:17" ht="25.5">
      <c r="A4828" s="119" t="s">
        <v>4339</v>
      </c>
      <c r="B4828" s="6" t="s">
        <v>4548</v>
      </c>
      <c r="C4828" s="131" t="s">
        <v>9911</v>
      </c>
      <c r="D4828" s="132" t="s">
        <v>4091</v>
      </c>
      <c r="E4828" s="8">
        <v>1</v>
      </c>
      <c r="F4828" s="166" t="s">
        <v>2336</v>
      </c>
      <c r="G4828" s="9">
        <v>1067.1300000000001</v>
      </c>
      <c r="L4828" s="188">
        <f>VLOOKUP('Tabela STJ'!$F$5:$F$5098,'R$ REAJUSTADO'!$A$2:$B$44,2,FALSE)</f>
        <v>3700.27</v>
      </c>
      <c r="M4828" s="51">
        <f t="shared" si="236"/>
        <v>3700.27</v>
      </c>
      <c r="N4828" s="52">
        <f>G4828*'R$ REAJUSTADO'!$E$13</f>
        <v>17010.052200000002</v>
      </c>
      <c r="O4828" s="11">
        <f>(J4828*'R$ REAJUSTADO'!$E$16)</f>
        <v>0</v>
      </c>
      <c r="P4828" s="205">
        <f t="shared" si="232"/>
        <v>20710.322200000002</v>
      </c>
      <c r="Q4828" s="201" t="s">
        <v>5172</v>
      </c>
    </row>
    <row r="4829" spans="1:17" ht="25.5">
      <c r="A4829" s="119" t="s">
        <v>4339</v>
      </c>
      <c r="B4829" s="6" t="s">
        <v>4548</v>
      </c>
      <c r="C4829" s="131" t="s">
        <v>9912</v>
      </c>
      <c r="D4829" s="132" t="s">
        <v>4092</v>
      </c>
      <c r="E4829" s="8">
        <v>1</v>
      </c>
      <c r="F4829" s="166" t="s">
        <v>1387</v>
      </c>
      <c r="G4829" s="9">
        <v>524.52</v>
      </c>
      <c r="L4829" s="188">
        <f>VLOOKUP('Tabela STJ'!$F$5:$F$5098,'R$ REAJUSTADO'!$A$2:$B$44,2,FALSE)</f>
        <v>3353.81</v>
      </c>
      <c r="M4829" s="51">
        <f t="shared" si="236"/>
        <v>3353.81</v>
      </c>
      <c r="N4829" s="52">
        <f>G4829*'R$ REAJUSTADO'!$E$13</f>
        <v>8360.8487999999998</v>
      </c>
      <c r="O4829" s="11">
        <f>(J4829*'R$ REAJUSTADO'!$E$16)</f>
        <v>0</v>
      </c>
      <c r="P4829" s="205">
        <f t="shared" si="232"/>
        <v>11714.658799999999</v>
      </c>
      <c r="Q4829" s="201" t="s">
        <v>5172</v>
      </c>
    </row>
    <row r="4830" spans="1:17" ht="25.5">
      <c r="A4830" s="119" t="s">
        <v>4339</v>
      </c>
      <c r="B4830" s="6" t="s">
        <v>4548</v>
      </c>
      <c r="C4830" s="131" t="s">
        <v>9913</v>
      </c>
      <c r="D4830" s="132" t="s">
        <v>4093</v>
      </c>
      <c r="E4830" s="8">
        <v>1</v>
      </c>
      <c r="F4830" s="166" t="s">
        <v>153</v>
      </c>
      <c r="G4830" s="9">
        <v>23.3</v>
      </c>
      <c r="L4830" s="188">
        <f>VLOOKUP('Tabela STJ'!$F$5:$F$5098,'R$ REAJUSTADO'!$A$2:$B$44,2,FALSE)</f>
        <v>232.84</v>
      </c>
      <c r="M4830" s="51">
        <f t="shared" si="236"/>
        <v>232.84</v>
      </c>
      <c r="N4830" s="52">
        <f>G4830*'R$ REAJUSTADO'!$E$13</f>
        <v>371.40199999999999</v>
      </c>
      <c r="O4830" s="11">
        <f>(J4830*'R$ REAJUSTADO'!$E$16)</f>
        <v>0</v>
      </c>
      <c r="P4830" s="205">
        <f t="shared" si="232"/>
        <v>604.24199999999996</v>
      </c>
      <c r="Q4830" s="201" t="s">
        <v>5172</v>
      </c>
    </row>
    <row r="4831" spans="1:17" ht="25.5">
      <c r="A4831" s="119" t="s">
        <v>4339</v>
      </c>
      <c r="B4831" s="6" t="s">
        <v>4548</v>
      </c>
      <c r="C4831" s="131" t="s">
        <v>9914</v>
      </c>
      <c r="D4831" s="132" t="s">
        <v>4094</v>
      </c>
      <c r="E4831" s="8">
        <v>1</v>
      </c>
      <c r="F4831" s="170" t="s">
        <v>39</v>
      </c>
      <c r="G4831" s="8">
        <v>1.8</v>
      </c>
      <c r="L4831" s="188">
        <f>VLOOKUP('Tabela STJ'!$F$5:$F$5098,'R$ REAJUSTADO'!$A$2:$B$44,2,FALSE)</f>
        <v>13.86</v>
      </c>
      <c r="M4831" s="51">
        <f t="shared" si="236"/>
        <v>13.86</v>
      </c>
      <c r="N4831" s="52">
        <f>G4831*'R$ REAJUSTADO'!$E$13</f>
        <v>28.692</v>
      </c>
      <c r="O4831" s="11">
        <f>(J4831*'R$ REAJUSTADO'!$E$16)</f>
        <v>0</v>
      </c>
      <c r="P4831" s="205">
        <f t="shared" si="232"/>
        <v>42.552</v>
      </c>
      <c r="Q4831" s="201" t="s">
        <v>5172</v>
      </c>
    </row>
    <row r="4832" spans="1:17" ht="25.5">
      <c r="A4832" s="119" t="s">
        <v>4339</v>
      </c>
      <c r="B4832" s="6" t="s">
        <v>4548</v>
      </c>
      <c r="C4832" s="131" t="s">
        <v>9915</v>
      </c>
      <c r="D4832" s="132" t="s">
        <v>4095</v>
      </c>
      <c r="E4832" s="8">
        <v>1</v>
      </c>
      <c r="F4832" s="166" t="s">
        <v>156</v>
      </c>
      <c r="G4832" s="9">
        <v>436</v>
      </c>
      <c r="L4832" s="188">
        <f>VLOOKUP('Tabela STJ'!$F$5:$F$5098,'R$ REAJUSTADO'!$A$2:$B$44,2,FALSE)</f>
        <v>3083.55</v>
      </c>
      <c r="M4832" s="51">
        <f t="shared" si="236"/>
        <v>3083.55</v>
      </c>
      <c r="N4832" s="52">
        <f>G4832*'R$ REAJUSTADO'!$E$13</f>
        <v>6949.84</v>
      </c>
      <c r="O4832" s="11">
        <f>(J4832*'R$ REAJUSTADO'!$E$16)</f>
        <v>0</v>
      </c>
      <c r="P4832" s="205">
        <f t="shared" si="232"/>
        <v>10033.39</v>
      </c>
      <c r="Q4832" s="201" t="s">
        <v>5172</v>
      </c>
    </row>
    <row r="4833" spans="1:17" ht="30">
      <c r="A4833" s="119" t="s">
        <v>4339</v>
      </c>
      <c r="B4833" s="6" t="s">
        <v>4548</v>
      </c>
      <c r="C4833" s="131" t="s">
        <v>9916</v>
      </c>
      <c r="D4833" s="132" t="s">
        <v>4096</v>
      </c>
      <c r="E4833" s="8">
        <v>1</v>
      </c>
      <c r="F4833" s="166" t="s">
        <v>3</v>
      </c>
      <c r="G4833" s="9">
        <v>24.69</v>
      </c>
      <c r="L4833" s="188">
        <f>VLOOKUP('Tabela STJ'!$F$5:$F$5098,'R$ REAJUSTADO'!$A$2:$B$44,2,FALSE)</f>
        <v>261.93</v>
      </c>
      <c r="M4833" s="51">
        <f t="shared" si="236"/>
        <v>261.93</v>
      </c>
      <c r="N4833" s="52">
        <f>G4833*'R$ REAJUSTADO'!$E$13</f>
        <v>393.55860000000001</v>
      </c>
      <c r="O4833" s="11">
        <f>(J4833*'R$ REAJUSTADO'!$E$16)</f>
        <v>0</v>
      </c>
      <c r="P4833" s="205">
        <f t="shared" si="232"/>
        <v>655.48860000000002</v>
      </c>
      <c r="Q4833" s="201" t="s">
        <v>5172</v>
      </c>
    </row>
    <row r="4834" spans="1:17" ht="25.5">
      <c r="A4834" s="119" t="s">
        <v>4339</v>
      </c>
      <c r="B4834" s="6" t="s">
        <v>4548</v>
      </c>
      <c r="C4834" s="131" t="s">
        <v>9917</v>
      </c>
      <c r="D4834" s="132" t="s">
        <v>4097</v>
      </c>
      <c r="E4834" s="8">
        <v>1</v>
      </c>
      <c r="F4834" s="166" t="s">
        <v>2</v>
      </c>
      <c r="G4834" s="9">
        <v>12.52</v>
      </c>
      <c r="L4834" s="188">
        <f>VLOOKUP('Tabela STJ'!$F$5:$F$5098,'R$ REAJUSTADO'!$A$2:$B$44,2,FALSE)</f>
        <v>177.38</v>
      </c>
      <c r="M4834" s="51">
        <f t="shared" si="236"/>
        <v>177.38</v>
      </c>
      <c r="N4834" s="52">
        <f>G4834*'R$ REAJUSTADO'!$E$13</f>
        <v>199.56879999999998</v>
      </c>
      <c r="O4834" s="11">
        <f>(J4834*'R$ REAJUSTADO'!$E$16)</f>
        <v>0</v>
      </c>
      <c r="P4834" s="205">
        <f t="shared" si="232"/>
        <v>376.94880000000001</v>
      </c>
      <c r="Q4834" s="201" t="s">
        <v>5172</v>
      </c>
    </row>
    <row r="4835" spans="1:17" ht="25.5">
      <c r="A4835" s="119" t="s">
        <v>4339</v>
      </c>
      <c r="B4835" s="6" t="s">
        <v>4548</v>
      </c>
      <c r="C4835" s="131" t="s">
        <v>9918</v>
      </c>
      <c r="D4835" s="132" t="s">
        <v>4098</v>
      </c>
      <c r="E4835" s="8">
        <v>1</v>
      </c>
      <c r="F4835" s="166" t="s">
        <v>1</v>
      </c>
      <c r="G4835" s="9">
        <v>12.52</v>
      </c>
      <c r="L4835" s="188">
        <f>VLOOKUP('Tabela STJ'!$F$5:$F$5098,'R$ REAJUSTADO'!$A$2:$B$44,2,FALSE)</f>
        <v>121.96</v>
      </c>
      <c r="M4835" s="51">
        <f t="shared" si="236"/>
        <v>121.96</v>
      </c>
      <c r="N4835" s="52">
        <f>G4835*'R$ REAJUSTADO'!$E$13</f>
        <v>199.56879999999998</v>
      </c>
      <c r="O4835" s="11">
        <f>(J4835*'R$ REAJUSTADO'!$E$16)</f>
        <v>0</v>
      </c>
      <c r="P4835" s="205">
        <f t="shared" si="232"/>
        <v>321.52879999999999</v>
      </c>
      <c r="Q4835" s="201" t="s">
        <v>5172</v>
      </c>
    </row>
    <row r="4836" spans="1:17" ht="25.5">
      <c r="A4836" s="119" t="s">
        <v>4339</v>
      </c>
      <c r="B4836" s="6" t="s">
        <v>4548</v>
      </c>
      <c r="C4836" s="131" t="s">
        <v>9919</v>
      </c>
      <c r="D4836" s="132" t="s">
        <v>4099</v>
      </c>
      <c r="E4836" s="8">
        <v>1</v>
      </c>
      <c r="F4836" s="166" t="s">
        <v>32</v>
      </c>
      <c r="G4836" s="9">
        <v>4.8600000000000003</v>
      </c>
      <c r="L4836" s="188">
        <f>VLOOKUP('Tabela STJ'!$F$5:$F$5098,'R$ REAJUSTADO'!$A$2:$B$44,2,FALSE)</f>
        <v>41.58</v>
      </c>
      <c r="M4836" s="51">
        <f t="shared" si="236"/>
        <v>41.58</v>
      </c>
      <c r="N4836" s="52">
        <f>G4836*'R$ REAJUSTADO'!$E$13</f>
        <v>77.468400000000003</v>
      </c>
      <c r="O4836" s="11">
        <f>(J4836*'R$ REAJUSTADO'!$E$16)</f>
        <v>0</v>
      </c>
      <c r="P4836" s="205">
        <f t="shared" si="232"/>
        <v>119.0484</v>
      </c>
      <c r="Q4836" s="201" t="s">
        <v>5172</v>
      </c>
    </row>
    <row r="4837" spans="1:17" ht="15">
      <c r="A4837" s="274"/>
      <c r="B4837" s="275"/>
      <c r="C4837" s="140" t="s">
        <v>9920</v>
      </c>
      <c r="D4837" s="271" t="s">
        <v>4945</v>
      </c>
      <c r="E4837" s="271"/>
      <c r="F4837" s="271"/>
      <c r="G4837" s="271"/>
      <c r="H4837" s="271"/>
      <c r="I4837" s="271"/>
      <c r="J4837" s="271"/>
      <c r="K4837" s="271"/>
      <c r="L4837" s="271"/>
      <c r="M4837" s="271"/>
      <c r="N4837" s="271"/>
      <c r="O4837" s="271"/>
      <c r="P4837" s="271"/>
      <c r="Q4837" s="271"/>
    </row>
    <row r="4838" spans="1:17" ht="15">
      <c r="A4838" s="274"/>
      <c r="B4838" s="275"/>
      <c r="C4838" s="140"/>
      <c r="D4838" s="271" t="s">
        <v>4946</v>
      </c>
      <c r="E4838" s="271"/>
      <c r="F4838" s="271"/>
      <c r="G4838" s="271"/>
      <c r="H4838" s="271"/>
      <c r="I4838" s="271"/>
      <c r="J4838" s="271"/>
      <c r="K4838" s="271"/>
      <c r="L4838" s="271"/>
      <c r="M4838" s="271"/>
      <c r="N4838" s="271"/>
      <c r="O4838" s="271"/>
      <c r="P4838" s="271"/>
      <c r="Q4838" s="271"/>
    </row>
    <row r="4839" spans="1:17">
      <c r="A4839" s="274"/>
      <c r="B4839" s="275"/>
      <c r="C4839" s="140"/>
      <c r="D4839" s="143" t="s">
        <v>4947</v>
      </c>
      <c r="E4839" s="33"/>
      <c r="F4839" s="172"/>
      <c r="G4839" s="34"/>
      <c r="H4839" s="33"/>
      <c r="I4839" s="33"/>
      <c r="J4839" s="183"/>
      <c r="K4839" s="35"/>
      <c r="L4839" s="194"/>
      <c r="M4839" s="57"/>
      <c r="N4839" s="60"/>
      <c r="O4839" s="36"/>
      <c r="P4839" s="207"/>
      <c r="Q4839" s="204"/>
    </row>
    <row r="4840" spans="1:17" ht="25.5">
      <c r="A4840" s="119" t="s">
        <v>4339</v>
      </c>
      <c r="B4840" s="6" t="s">
        <v>4511</v>
      </c>
      <c r="C4840" s="131" t="s">
        <v>9921</v>
      </c>
      <c r="D4840" s="132" t="s">
        <v>4100</v>
      </c>
      <c r="E4840" s="8">
        <v>1</v>
      </c>
      <c r="F4840" s="166" t="s">
        <v>2</v>
      </c>
      <c r="G4840" s="9">
        <v>9.73</v>
      </c>
      <c r="L4840" s="188">
        <f>VLOOKUP('Tabela STJ'!$F$5:$F$5098,'R$ REAJUSTADO'!$A$2:$B$44,2,FALSE)</f>
        <v>177.38</v>
      </c>
      <c r="M4840" s="51">
        <f t="shared" si="236"/>
        <v>177.38</v>
      </c>
      <c r="N4840" s="52">
        <f>G4840*'R$ REAJUSTADO'!$E$13</f>
        <v>155.09620000000001</v>
      </c>
      <c r="O4840" s="11">
        <f>(J4840*'R$ REAJUSTADO'!$E$16)</f>
        <v>0</v>
      </c>
      <c r="P4840" s="205">
        <f t="shared" si="232"/>
        <v>332.47620000000001</v>
      </c>
      <c r="Q4840" s="201" t="s">
        <v>5172</v>
      </c>
    </row>
    <row r="4841" spans="1:17" ht="25.5">
      <c r="A4841" s="119" t="s">
        <v>4339</v>
      </c>
      <c r="B4841" s="6" t="s">
        <v>4511</v>
      </c>
      <c r="C4841" s="131" t="s">
        <v>9922</v>
      </c>
      <c r="D4841" s="132" t="s">
        <v>4101</v>
      </c>
      <c r="E4841" s="8">
        <v>1</v>
      </c>
      <c r="F4841" s="166" t="s">
        <v>39</v>
      </c>
      <c r="G4841" s="9">
        <v>1.8</v>
      </c>
      <c r="L4841" s="188">
        <f>VLOOKUP('Tabela STJ'!$F$5:$F$5098,'R$ REAJUSTADO'!$A$2:$B$44,2,FALSE)</f>
        <v>13.86</v>
      </c>
      <c r="M4841" s="51">
        <f t="shared" si="236"/>
        <v>13.86</v>
      </c>
      <c r="N4841" s="52">
        <f>G4841*'R$ REAJUSTADO'!$E$13</f>
        <v>28.692</v>
      </c>
      <c r="O4841" s="11">
        <f>(J4841*'R$ REAJUSTADO'!$E$16)</f>
        <v>0</v>
      </c>
      <c r="P4841" s="205">
        <f t="shared" si="232"/>
        <v>42.552</v>
      </c>
      <c r="Q4841" s="201" t="s">
        <v>5172</v>
      </c>
    </row>
    <row r="4842" spans="1:17" ht="25.5">
      <c r="A4842" s="119" t="s">
        <v>4339</v>
      </c>
      <c r="B4842" s="6" t="s">
        <v>4511</v>
      </c>
      <c r="C4842" s="131" t="s">
        <v>9923</v>
      </c>
      <c r="D4842" s="132" t="s">
        <v>4102</v>
      </c>
      <c r="E4842" s="8">
        <v>1</v>
      </c>
      <c r="F4842" s="170" t="s">
        <v>2</v>
      </c>
      <c r="G4842" s="8">
        <v>20.52</v>
      </c>
      <c r="L4842" s="188">
        <f>VLOOKUP('Tabela STJ'!$F$5:$F$5098,'R$ REAJUSTADO'!$A$2:$B$44,2,FALSE)</f>
        <v>177.38</v>
      </c>
      <c r="M4842" s="51">
        <f t="shared" si="236"/>
        <v>177.38</v>
      </c>
      <c r="N4842" s="52">
        <f>G4842*'R$ REAJUSTADO'!$E$13</f>
        <v>327.08879999999999</v>
      </c>
      <c r="O4842" s="11">
        <f>(J4842*'R$ REAJUSTADO'!$E$16)</f>
        <v>0</v>
      </c>
      <c r="P4842" s="205">
        <f t="shared" si="232"/>
        <v>504.46879999999999</v>
      </c>
      <c r="Q4842" s="201" t="s">
        <v>5172</v>
      </c>
    </row>
    <row r="4843" spans="1:17" ht="25.5">
      <c r="A4843" s="119" t="s">
        <v>4339</v>
      </c>
      <c r="B4843" s="6" t="s">
        <v>4511</v>
      </c>
      <c r="C4843" s="131" t="s">
        <v>9924</v>
      </c>
      <c r="D4843" s="132" t="s">
        <v>4103</v>
      </c>
      <c r="E4843" s="8">
        <v>1</v>
      </c>
      <c r="F4843" s="166" t="s">
        <v>184</v>
      </c>
      <c r="G4843" s="9">
        <v>72.260000000000005</v>
      </c>
      <c r="L4843" s="188">
        <f>VLOOKUP('Tabela STJ'!$F$5:$F$5098,'R$ REAJUSTADO'!$A$2:$B$44,2,FALSE)</f>
        <v>720.66</v>
      </c>
      <c r="M4843" s="51">
        <f t="shared" si="236"/>
        <v>720.66</v>
      </c>
      <c r="N4843" s="52">
        <f>G4843*'R$ REAJUSTADO'!$E$13</f>
        <v>1151.8244</v>
      </c>
      <c r="O4843" s="11">
        <f>(J4843*'R$ REAJUSTADO'!$E$16)</f>
        <v>0</v>
      </c>
      <c r="P4843" s="205">
        <f t="shared" si="232"/>
        <v>1872.4843999999998</v>
      </c>
      <c r="Q4843" s="201" t="s">
        <v>5172</v>
      </c>
    </row>
    <row r="4844" spans="1:17" ht="25.5">
      <c r="A4844" s="119" t="s">
        <v>4339</v>
      </c>
      <c r="B4844" s="6" t="s">
        <v>4511</v>
      </c>
      <c r="C4844" s="131" t="s">
        <v>9925</v>
      </c>
      <c r="D4844" s="132" t="s">
        <v>4104</v>
      </c>
      <c r="E4844" s="8">
        <v>1</v>
      </c>
      <c r="F4844" s="166" t="s">
        <v>1</v>
      </c>
      <c r="G4844" s="9">
        <v>12.52</v>
      </c>
      <c r="L4844" s="188">
        <f>VLOOKUP('Tabela STJ'!$F$5:$F$5098,'R$ REAJUSTADO'!$A$2:$B$44,2,FALSE)</f>
        <v>121.96</v>
      </c>
      <c r="M4844" s="51">
        <f t="shared" si="236"/>
        <v>121.96</v>
      </c>
      <c r="N4844" s="52">
        <f>G4844*'R$ REAJUSTADO'!$E$13</f>
        <v>199.56879999999998</v>
      </c>
      <c r="O4844" s="11">
        <f>(J4844*'R$ REAJUSTADO'!$E$16)</f>
        <v>0</v>
      </c>
      <c r="P4844" s="205">
        <f t="shared" si="232"/>
        <v>321.52879999999999</v>
      </c>
      <c r="Q4844" s="201" t="s">
        <v>5172</v>
      </c>
    </row>
    <row r="4845" spans="1:17" ht="30">
      <c r="A4845" s="119" t="s">
        <v>4339</v>
      </c>
      <c r="B4845" s="6" t="s">
        <v>4511</v>
      </c>
      <c r="C4845" s="131" t="s">
        <v>9926</v>
      </c>
      <c r="D4845" s="132" t="s">
        <v>4105</v>
      </c>
      <c r="E4845" s="8">
        <v>1</v>
      </c>
      <c r="F4845" s="166" t="s">
        <v>2</v>
      </c>
      <c r="G4845" s="9">
        <v>16.38</v>
      </c>
      <c r="L4845" s="188">
        <f>VLOOKUP('Tabela STJ'!$F$5:$F$5098,'R$ REAJUSTADO'!$A$2:$B$44,2,FALSE)</f>
        <v>177.38</v>
      </c>
      <c r="M4845" s="51">
        <f t="shared" si="236"/>
        <v>177.38</v>
      </c>
      <c r="N4845" s="52">
        <f>G4845*'R$ REAJUSTADO'!$E$13</f>
        <v>261.09719999999999</v>
      </c>
      <c r="O4845" s="11">
        <f>(J4845*'R$ REAJUSTADO'!$E$16)</f>
        <v>0</v>
      </c>
      <c r="P4845" s="205">
        <f t="shared" ref="P4845:P4870" si="237">SUM(M4845:O4845)</f>
        <v>438.47719999999998</v>
      </c>
      <c r="Q4845" s="201" t="s">
        <v>5172</v>
      </c>
    </row>
    <row r="4846" spans="1:17" ht="25.5">
      <c r="A4846" s="119" t="s">
        <v>4339</v>
      </c>
      <c r="B4846" s="6" t="s">
        <v>4511</v>
      </c>
      <c r="C4846" s="131" t="s">
        <v>9927</v>
      </c>
      <c r="D4846" s="132" t="s">
        <v>4106</v>
      </c>
      <c r="E4846" s="8">
        <v>1</v>
      </c>
      <c r="F4846" s="166" t="s">
        <v>1</v>
      </c>
      <c r="G4846" s="9">
        <v>13.96</v>
      </c>
      <c r="L4846" s="188">
        <f>VLOOKUP('Tabela STJ'!$F$5:$F$5098,'R$ REAJUSTADO'!$A$2:$B$44,2,FALSE)</f>
        <v>121.96</v>
      </c>
      <c r="M4846" s="51">
        <f t="shared" si="236"/>
        <v>121.96</v>
      </c>
      <c r="N4846" s="52">
        <f>G4846*'R$ REAJUSTADO'!$E$13</f>
        <v>222.5224</v>
      </c>
      <c r="O4846" s="11">
        <f>(J4846*'R$ REAJUSTADO'!$E$16)</f>
        <v>0</v>
      </c>
      <c r="P4846" s="205">
        <f t="shared" si="237"/>
        <v>344.48239999999998</v>
      </c>
      <c r="Q4846" s="201" t="s">
        <v>5172</v>
      </c>
    </row>
    <row r="4847" spans="1:17" ht="30">
      <c r="A4847" s="119" t="s">
        <v>4339</v>
      </c>
      <c r="B4847" s="6" t="s">
        <v>4511</v>
      </c>
      <c r="C4847" s="131" t="s">
        <v>9928</v>
      </c>
      <c r="D4847" s="132" t="s">
        <v>4107</v>
      </c>
      <c r="E4847" s="8">
        <v>1</v>
      </c>
      <c r="F4847" s="170" t="s">
        <v>50</v>
      </c>
      <c r="G4847" s="8">
        <v>10.57</v>
      </c>
      <c r="L4847" s="188">
        <f>VLOOKUP('Tabela STJ'!$F$5:$F$5098,'R$ REAJUSTADO'!$A$2:$B$44,2,FALSE)</f>
        <v>88.7</v>
      </c>
      <c r="M4847" s="51">
        <f t="shared" si="236"/>
        <v>88.7</v>
      </c>
      <c r="N4847" s="52">
        <f>G4847*'R$ REAJUSTADO'!$E$13</f>
        <v>168.48580000000001</v>
      </c>
      <c r="O4847" s="11">
        <f>(J4847*'R$ REAJUSTADO'!$E$16)</f>
        <v>0</v>
      </c>
      <c r="P4847" s="205">
        <f t="shared" si="237"/>
        <v>257.18580000000003</v>
      </c>
      <c r="Q4847" s="201" t="s">
        <v>5172</v>
      </c>
    </row>
    <row r="4848" spans="1:17" ht="25.5">
      <c r="A4848" s="119" t="s">
        <v>4339</v>
      </c>
      <c r="B4848" s="6" t="s">
        <v>4511</v>
      </c>
      <c r="C4848" s="131" t="s">
        <v>9929</v>
      </c>
      <c r="D4848" s="132" t="s">
        <v>4108</v>
      </c>
      <c r="E4848" s="8">
        <v>1</v>
      </c>
      <c r="F4848" s="166" t="s">
        <v>50</v>
      </c>
      <c r="G4848" s="9">
        <v>9.73</v>
      </c>
      <c r="L4848" s="188">
        <f>VLOOKUP('Tabela STJ'!$F$5:$F$5098,'R$ REAJUSTADO'!$A$2:$B$44,2,FALSE)</f>
        <v>88.7</v>
      </c>
      <c r="M4848" s="51">
        <f t="shared" si="236"/>
        <v>88.7</v>
      </c>
      <c r="N4848" s="52">
        <f>G4848*'R$ REAJUSTADO'!$E$13</f>
        <v>155.09620000000001</v>
      </c>
      <c r="O4848" s="11">
        <f>(J4848*'R$ REAJUSTADO'!$E$16)</f>
        <v>0</v>
      </c>
      <c r="P4848" s="205">
        <f t="shared" si="237"/>
        <v>243.7962</v>
      </c>
      <c r="Q4848" s="201" t="s">
        <v>5172</v>
      </c>
    </row>
    <row r="4849" spans="1:17" ht="25.5">
      <c r="A4849" s="119" t="s">
        <v>4339</v>
      </c>
      <c r="B4849" s="6" t="s">
        <v>4511</v>
      </c>
      <c r="C4849" s="131" t="s">
        <v>9930</v>
      </c>
      <c r="D4849" s="132" t="s">
        <v>4109</v>
      </c>
      <c r="E4849" s="8">
        <v>1</v>
      </c>
      <c r="F4849" s="166" t="s">
        <v>47</v>
      </c>
      <c r="G4849" s="9">
        <v>27.82</v>
      </c>
      <c r="L4849" s="188">
        <f>VLOOKUP('Tabela STJ'!$F$5:$F$5098,'R$ REAJUSTADO'!$A$2:$B$44,2,FALSE)</f>
        <v>282.70999999999998</v>
      </c>
      <c r="M4849" s="51">
        <f t="shared" si="236"/>
        <v>282.70999999999998</v>
      </c>
      <c r="N4849" s="52">
        <f>G4849*'R$ REAJUSTADO'!$E$13</f>
        <v>443.45080000000002</v>
      </c>
      <c r="O4849" s="11">
        <f>(J4849*'R$ REAJUSTADO'!$E$16)</f>
        <v>0</v>
      </c>
      <c r="P4849" s="205">
        <f t="shared" si="237"/>
        <v>726.16079999999999</v>
      </c>
      <c r="Q4849" s="201" t="s">
        <v>5172</v>
      </c>
    </row>
    <row r="4850" spans="1:17" s="26" customFormat="1" ht="31.5">
      <c r="A4850" s="273" t="s">
        <v>5548</v>
      </c>
      <c r="B4850" s="273"/>
      <c r="C4850" s="273"/>
      <c r="D4850" s="273"/>
      <c r="E4850" s="273"/>
      <c r="F4850" s="273"/>
      <c r="G4850" s="273"/>
      <c r="H4850" s="273"/>
      <c r="I4850" s="273"/>
      <c r="J4850" s="273"/>
      <c r="K4850" s="273"/>
      <c r="L4850" s="273"/>
      <c r="M4850" s="273"/>
      <c r="N4850" s="273"/>
      <c r="O4850" s="273"/>
      <c r="P4850" s="273"/>
      <c r="Q4850" s="273"/>
    </row>
    <row r="4851" spans="1:17">
      <c r="A4851" s="119" t="s">
        <v>4339</v>
      </c>
      <c r="B4851" s="6" t="s">
        <v>4512</v>
      </c>
      <c r="C4851" s="131" t="s">
        <v>9931</v>
      </c>
      <c r="D4851" s="132" t="s">
        <v>4110</v>
      </c>
      <c r="E4851" s="8">
        <v>1</v>
      </c>
      <c r="F4851" s="166" t="s">
        <v>314</v>
      </c>
      <c r="G4851" s="9">
        <v>122.08</v>
      </c>
      <c r="L4851" s="188">
        <f>VLOOKUP('Tabela STJ'!$F$5:$F$5098,'R$ REAJUSTADO'!$A$2:$B$44,2,FALSE)</f>
        <v>1261.1400000000001</v>
      </c>
      <c r="M4851" s="51">
        <f t="shared" si="236"/>
        <v>1261.1400000000001</v>
      </c>
      <c r="N4851" s="52">
        <f>G4851*'R$ REAJUSTADO'!$E$13</f>
        <v>1945.9551999999999</v>
      </c>
      <c r="O4851" s="11">
        <f>(J4851*'R$ REAJUSTADO'!$E$16)</f>
        <v>0</v>
      </c>
      <c r="P4851" s="205">
        <f t="shared" si="237"/>
        <v>3207.0951999999997</v>
      </c>
      <c r="Q4851" s="201" t="s">
        <v>5172</v>
      </c>
    </row>
    <row r="4852" spans="1:17">
      <c r="A4852" s="119" t="s">
        <v>4339</v>
      </c>
      <c r="B4852" s="6" t="s">
        <v>4512</v>
      </c>
      <c r="C4852" s="131" t="s">
        <v>9932</v>
      </c>
      <c r="D4852" s="132" t="s">
        <v>4111</v>
      </c>
      <c r="E4852" s="8">
        <v>1</v>
      </c>
      <c r="F4852" s="166" t="s">
        <v>201</v>
      </c>
      <c r="G4852" s="9">
        <v>73.39</v>
      </c>
      <c r="L4852" s="188">
        <f>VLOOKUP('Tabela STJ'!$F$5:$F$5098,'R$ REAJUSTADO'!$A$2:$B$44,2,FALSE)</f>
        <v>769.16</v>
      </c>
      <c r="M4852" s="51">
        <f t="shared" si="236"/>
        <v>769.16</v>
      </c>
      <c r="N4852" s="52">
        <f>G4852*'R$ REAJUSTADO'!$E$13</f>
        <v>1169.8365999999999</v>
      </c>
      <c r="O4852" s="11">
        <f>(J4852*'R$ REAJUSTADO'!$E$16)</f>
        <v>0</v>
      </c>
      <c r="P4852" s="205">
        <f t="shared" si="237"/>
        <v>1938.9965999999999</v>
      </c>
      <c r="Q4852" s="201" t="s">
        <v>5172</v>
      </c>
    </row>
    <row r="4853" spans="1:17">
      <c r="A4853" s="119" t="s">
        <v>4339</v>
      </c>
      <c r="B4853" s="6" t="s">
        <v>4512</v>
      </c>
      <c r="C4853" s="131" t="s">
        <v>9933</v>
      </c>
      <c r="D4853" s="132" t="s">
        <v>4112</v>
      </c>
      <c r="E4853" s="8">
        <v>1</v>
      </c>
      <c r="F4853" s="166" t="s">
        <v>314</v>
      </c>
      <c r="G4853" s="9">
        <v>122.08</v>
      </c>
      <c r="L4853" s="188">
        <f>VLOOKUP('Tabela STJ'!$F$5:$F$5098,'R$ REAJUSTADO'!$A$2:$B$44,2,FALSE)</f>
        <v>1261.1400000000001</v>
      </c>
      <c r="M4853" s="51">
        <f t="shared" si="236"/>
        <v>1261.1400000000001</v>
      </c>
      <c r="N4853" s="52">
        <f>G4853*'R$ REAJUSTADO'!$E$13</f>
        <v>1945.9551999999999</v>
      </c>
      <c r="O4853" s="11">
        <f>(J4853*'R$ REAJUSTADO'!$E$16)</f>
        <v>0</v>
      </c>
      <c r="P4853" s="205">
        <f t="shared" si="237"/>
        <v>3207.0951999999997</v>
      </c>
      <c r="Q4853" s="201" t="s">
        <v>5172</v>
      </c>
    </row>
    <row r="4854" spans="1:17">
      <c r="A4854" s="119" t="s">
        <v>4339</v>
      </c>
      <c r="B4854" s="6" t="s">
        <v>4512</v>
      </c>
      <c r="C4854" s="131" t="s">
        <v>9934</v>
      </c>
      <c r="D4854" s="132" t="s">
        <v>4113</v>
      </c>
      <c r="E4854" s="8">
        <v>1</v>
      </c>
      <c r="F4854" s="166" t="s">
        <v>201</v>
      </c>
      <c r="G4854" s="9">
        <v>73.39</v>
      </c>
      <c r="L4854" s="188">
        <f>VLOOKUP('Tabela STJ'!$F$5:$F$5098,'R$ REAJUSTADO'!$A$2:$B$44,2,FALSE)</f>
        <v>769.16</v>
      </c>
      <c r="M4854" s="51">
        <f t="shared" si="236"/>
        <v>769.16</v>
      </c>
      <c r="N4854" s="52">
        <f>G4854*'R$ REAJUSTADO'!$E$13</f>
        <v>1169.8365999999999</v>
      </c>
      <c r="O4854" s="11">
        <f>(J4854*'R$ REAJUSTADO'!$E$16)</f>
        <v>0</v>
      </c>
      <c r="P4854" s="205">
        <f t="shared" si="237"/>
        <v>1938.9965999999999</v>
      </c>
      <c r="Q4854" s="201" t="s">
        <v>5172</v>
      </c>
    </row>
    <row r="4855" spans="1:17" ht="30">
      <c r="A4855" s="119" t="s">
        <v>4339</v>
      </c>
      <c r="B4855" s="6" t="s">
        <v>4512</v>
      </c>
      <c r="C4855" s="131" t="s">
        <v>9935</v>
      </c>
      <c r="D4855" s="132" t="s">
        <v>4115</v>
      </c>
      <c r="E4855" s="8">
        <v>1</v>
      </c>
      <c r="F4855" s="166" t="s">
        <v>1387</v>
      </c>
      <c r="G4855" s="9">
        <v>751.3</v>
      </c>
      <c r="L4855" s="188">
        <f>VLOOKUP('Tabela STJ'!$F$5:$F$5098,'R$ REAJUSTADO'!$A$2:$B$44,2,FALSE)</f>
        <v>3353.81</v>
      </c>
      <c r="M4855" s="51">
        <f t="shared" si="236"/>
        <v>3353.81</v>
      </c>
      <c r="N4855" s="52">
        <f>G4855*'R$ REAJUSTADO'!$E$13</f>
        <v>11975.722</v>
      </c>
      <c r="O4855" s="11">
        <f>(J4855*'R$ REAJUSTADO'!$E$16)</f>
        <v>0</v>
      </c>
      <c r="P4855" s="205">
        <f t="shared" si="237"/>
        <v>15329.531999999999</v>
      </c>
      <c r="Q4855" s="201" t="s">
        <v>5172</v>
      </c>
    </row>
    <row r="4856" spans="1:17" ht="30">
      <c r="A4856" s="119" t="s">
        <v>4339</v>
      </c>
      <c r="B4856" s="6" t="s">
        <v>4512</v>
      </c>
      <c r="C4856" s="131" t="s">
        <v>9936</v>
      </c>
      <c r="D4856" s="132" t="s">
        <v>4114</v>
      </c>
      <c r="E4856" s="8">
        <v>1</v>
      </c>
      <c r="F4856" s="166" t="s">
        <v>332</v>
      </c>
      <c r="G4856" s="9">
        <v>133.04</v>
      </c>
      <c r="L4856" s="188">
        <f>VLOOKUP('Tabela STJ'!$F$5:$F$5098,'R$ REAJUSTADO'!$A$2:$B$44,2,FALSE)</f>
        <v>1690.76</v>
      </c>
      <c r="M4856" s="51">
        <f t="shared" si="236"/>
        <v>1690.76</v>
      </c>
      <c r="N4856" s="52">
        <f>G4856*'R$ REAJUSTADO'!$E$13</f>
        <v>2120.6576</v>
      </c>
      <c r="O4856" s="11">
        <f>(J4856*'R$ REAJUSTADO'!$E$16)</f>
        <v>0</v>
      </c>
      <c r="P4856" s="205">
        <f t="shared" si="237"/>
        <v>3811.4175999999998</v>
      </c>
      <c r="Q4856" s="201" t="s">
        <v>5172</v>
      </c>
    </row>
    <row r="4857" spans="1:17">
      <c r="A4857" s="119" t="s">
        <v>4339</v>
      </c>
      <c r="B4857" s="6" t="s">
        <v>4512</v>
      </c>
      <c r="C4857" s="131" t="s">
        <v>9937</v>
      </c>
      <c r="D4857" s="132" t="s">
        <v>4116</v>
      </c>
      <c r="E4857" s="8">
        <v>1</v>
      </c>
      <c r="F4857" s="166" t="s">
        <v>314</v>
      </c>
      <c r="G4857" s="9">
        <v>122.08</v>
      </c>
      <c r="L4857" s="188">
        <f>VLOOKUP('Tabela STJ'!$F$5:$F$5098,'R$ REAJUSTADO'!$A$2:$B$44,2,FALSE)</f>
        <v>1261.1400000000001</v>
      </c>
      <c r="M4857" s="51">
        <f t="shared" si="236"/>
        <v>1261.1400000000001</v>
      </c>
      <c r="N4857" s="52">
        <f>G4857*'R$ REAJUSTADO'!$E$13</f>
        <v>1945.9551999999999</v>
      </c>
      <c r="O4857" s="11">
        <f>(J4857*'R$ REAJUSTADO'!$E$16)</f>
        <v>0</v>
      </c>
      <c r="P4857" s="205">
        <f t="shared" si="237"/>
        <v>3207.0951999999997</v>
      </c>
      <c r="Q4857" s="201" t="s">
        <v>5172</v>
      </c>
    </row>
    <row r="4858" spans="1:17">
      <c r="A4858" s="119" t="s">
        <v>4339</v>
      </c>
      <c r="B4858" s="6" t="s">
        <v>4512</v>
      </c>
      <c r="C4858" s="131" t="s">
        <v>9938</v>
      </c>
      <c r="D4858" s="132" t="s">
        <v>4117</v>
      </c>
      <c r="E4858" s="8">
        <v>1</v>
      </c>
      <c r="F4858" s="166" t="s">
        <v>201</v>
      </c>
      <c r="G4858" s="9">
        <v>73.39</v>
      </c>
      <c r="L4858" s="188">
        <f>VLOOKUP('Tabela STJ'!$F$5:$F$5098,'R$ REAJUSTADO'!$A$2:$B$44,2,FALSE)</f>
        <v>769.16</v>
      </c>
      <c r="M4858" s="51">
        <f t="shared" si="236"/>
        <v>769.16</v>
      </c>
      <c r="N4858" s="52">
        <f>G4858*'R$ REAJUSTADO'!$E$13</f>
        <v>1169.8365999999999</v>
      </c>
      <c r="O4858" s="11">
        <f>(J4858*'R$ REAJUSTADO'!$E$16)</f>
        <v>0</v>
      </c>
      <c r="P4858" s="205">
        <f t="shared" si="237"/>
        <v>1938.9965999999999</v>
      </c>
      <c r="Q4858" s="201" t="s">
        <v>5172</v>
      </c>
    </row>
    <row r="4859" spans="1:17">
      <c r="A4859" s="119" t="s">
        <v>4339</v>
      </c>
      <c r="B4859" s="6" t="s">
        <v>4512</v>
      </c>
      <c r="C4859" s="131" t="s">
        <v>9939</v>
      </c>
      <c r="D4859" s="132" t="s">
        <v>4118</v>
      </c>
      <c r="E4859" s="8">
        <v>1</v>
      </c>
      <c r="F4859" s="166" t="s">
        <v>293</v>
      </c>
      <c r="G4859" s="9">
        <v>90.43</v>
      </c>
      <c r="L4859" s="188">
        <f>VLOOKUP('Tabela STJ'!$F$5:$F$5098,'R$ REAJUSTADO'!$A$2:$B$44,2,FALSE)</f>
        <v>990.89</v>
      </c>
      <c r="M4859" s="51">
        <f t="shared" si="236"/>
        <v>990.89</v>
      </c>
      <c r="N4859" s="52">
        <f>G4859*'R$ REAJUSTADO'!$E$13</f>
        <v>1441.4542000000001</v>
      </c>
      <c r="O4859" s="11">
        <f>(J4859*'R$ REAJUSTADO'!$E$16)</f>
        <v>0</v>
      </c>
      <c r="P4859" s="205">
        <f t="shared" si="237"/>
        <v>2432.3442</v>
      </c>
      <c r="Q4859" s="201" t="s">
        <v>5172</v>
      </c>
    </row>
    <row r="4860" spans="1:17" ht="30">
      <c r="A4860" s="119" t="s">
        <v>4339</v>
      </c>
      <c r="B4860" s="6" t="s">
        <v>4512</v>
      </c>
      <c r="C4860" s="131" t="s">
        <v>9940</v>
      </c>
      <c r="D4860" s="132" t="s">
        <v>4119</v>
      </c>
      <c r="E4860" s="8">
        <v>1</v>
      </c>
      <c r="F4860" s="166" t="s">
        <v>201</v>
      </c>
      <c r="G4860" s="9">
        <v>73.39</v>
      </c>
      <c r="L4860" s="188">
        <f>VLOOKUP('Tabela STJ'!$F$5:$F$5098,'R$ REAJUSTADO'!$A$2:$B$44,2,FALSE)</f>
        <v>769.16</v>
      </c>
      <c r="M4860" s="51">
        <f t="shared" si="236"/>
        <v>769.16</v>
      </c>
      <c r="N4860" s="52">
        <f>G4860*'R$ REAJUSTADO'!$E$13</f>
        <v>1169.8365999999999</v>
      </c>
      <c r="O4860" s="11">
        <f>(J4860*'R$ REAJUSTADO'!$E$16)</f>
        <v>0</v>
      </c>
      <c r="P4860" s="205">
        <f t="shared" si="237"/>
        <v>1938.9965999999999</v>
      </c>
      <c r="Q4860" s="201" t="s">
        <v>5172</v>
      </c>
    </row>
    <row r="4861" spans="1:17" ht="30">
      <c r="A4861" s="119" t="s">
        <v>4339</v>
      </c>
      <c r="B4861" s="6" t="s">
        <v>4512</v>
      </c>
      <c r="C4861" s="131" t="s">
        <v>9941</v>
      </c>
      <c r="D4861" s="132" t="s">
        <v>4120</v>
      </c>
      <c r="E4861" s="8">
        <v>1</v>
      </c>
      <c r="F4861" s="166" t="s">
        <v>1387</v>
      </c>
      <c r="G4861" s="9">
        <v>751.3</v>
      </c>
      <c r="L4861" s="188">
        <f>VLOOKUP('Tabela STJ'!$F$5:$F$5098,'R$ REAJUSTADO'!$A$2:$B$44,2,FALSE)</f>
        <v>3353.81</v>
      </c>
      <c r="M4861" s="51">
        <f t="shared" si="236"/>
        <v>3353.81</v>
      </c>
      <c r="N4861" s="52">
        <f>G4861*'R$ REAJUSTADO'!$E$13</f>
        <v>11975.722</v>
      </c>
      <c r="O4861" s="11">
        <f>(J4861*'R$ REAJUSTADO'!$E$16)</f>
        <v>0</v>
      </c>
      <c r="P4861" s="205">
        <f t="shared" si="237"/>
        <v>15329.531999999999</v>
      </c>
      <c r="Q4861" s="201" t="s">
        <v>5172</v>
      </c>
    </row>
    <row r="4862" spans="1:17">
      <c r="A4862" s="119" t="s">
        <v>4339</v>
      </c>
      <c r="B4862" s="6" t="s">
        <v>4512</v>
      </c>
      <c r="C4862" s="131" t="s">
        <v>9942</v>
      </c>
      <c r="D4862" s="132" t="s">
        <v>4121</v>
      </c>
      <c r="E4862" s="8">
        <v>1</v>
      </c>
      <c r="F4862" s="166" t="s">
        <v>314</v>
      </c>
      <c r="G4862" s="9">
        <v>122.08</v>
      </c>
      <c r="L4862" s="188">
        <f>VLOOKUP('Tabela STJ'!$F$5:$F$5098,'R$ REAJUSTADO'!$A$2:$B$44,2,FALSE)</f>
        <v>1261.1400000000001</v>
      </c>
      <c r="M4862" s="51">
        <f t="shared" si="236"/>
        <v>1261.1400000000001</v>
      </c>
      <c r="N4862" s="52">
        <f>G4862*'R$ REAJUSTADO'!$E$13</f>
        <v>1945.9551999999999</v>
      </c>
      <c r="O4862" s="11">
        <f>(J4862*'R$ REAJUSTADO'!$E$16)</f>
        <v>0</v>
      </c>
      <c r="P4862" s="205">
        <f t="shared" si="237"/>
        <v>3207.0951999999997</v>
      </c>
      <c r="Q4862" s="201" t="s">
        <v>5172</v>
      </c>
    </row>
    <row r="4863" spans="1:17" s="26" customFormat="1" ht="31.5">
      <c r="A4863" s="273" t="s">
        <v>5549</v>
      </c>
      <c r="B4863" s="273"/>
      <c r="C4863" s="273"/>
      <c r="D4863" s="273"/>
      <c r="E4863" s="273"/>
      <c r="F4863" s="273"/>
      <c r="G4863" s="273"/>
      <c r="H4863" s="273"/>
      <c r="I4863" s="273"/>
      <c r="J4863" s="273"/>
      <c r="K4863" s="273"/>
      <c r="L4863" s="273"/>
      <c r="M4863" s="273"/>
      <c r="N4863" s="273"/>
      <c r="O4863" s="273"/>
      <c r="P4863" s="273"/>
      <c r="Q4863" s="273"/>
    </row>
    <row r="4864" spans="1:17" ht="25.5">
      <c r="A4864" s="119" t="s">
        <v>4339</v>
      </c>
      <c r="B4864" s="6" t="s">
        <v>4513</v>
      </c>
      <c r="C4864" s="131" t="s">
        <v>9943</v>
      </c>
      <c r="D4864" s="132" t="s">
        <v>4124</v>
      </c>
      <c r="E4864" s="8">
        <v>1</v>
      </c>
      <c r="F4864" s="166" t="s">
        <v>39</v>
      </c>
      <c r="G4864" s="9">
        <v>1.8</v>
      </c>
      <c r="L4864" s="188">
        <f>VLOOKUP('Tabela STJ'!$F$5:$F$5098,'R$ REAJUSTADO'!$A$2:$B$44,2,FALSE)</f>
        <v>13.86</v>
      </c>
      <c r="M4864" s="51">
        <f t="shared" si="236"/>
        <v>13.86</v>
      </c>
      <c r="N4864" s="52">
        <f>G4864*'R$ REAJUSTADO'!$E$13</f>
        <v>28.692</v>
      </c>
      <c r="O4864" s="11">
        <f>(J4864*'R$ REAJUSTADO'!$E$16)</f>
        <v>0</v>
      </c>
      <c r="P4864" s="205">
        <f t="shared" si="237"/>
        <v>42.552</v>
      </c>
      <c r="Q4864" s="201" t="s">
        <v>5172</v>
      </c>
    </row>
    <row r="4865" spans="1:17" ht="25.5">
      <c r="A4865" s="119" t="s">
        <v>4339</v>
      </c>
      <c r="B4865" s="6" t="s">
        <v>4513</v>
      </c>
      <c r="C4865" s="131" t="s">
        <v>9944</v>
      </c>
      <c r="D4865" s="132" t="s">
        <v>4122</v>
      </c>
      <c r="E4865" s="8">
        <v>1</v>
      </c>
      <c r="F4865" s="166" t="s">
        <v>47</v>
      </c>
      <c r="G4865" s="9">
        <v>27.82</v>
      </c>
      <c r="L4865" s="188">
        <f>VLOOKUP('Tabela STJ'!$F$5:$F$5098,'R$ REAJUSTADO'!$A$2:$B$44,2,FALSE)</f>
        <v>282.70999999999998</v>
      </c>
      <c r="M4865" s="51">
        <f t="shared" si="236"/>
        <v>282.70999999999998</v>
      </c>
      <c r="N4865" s="52">
        <f>G4865*'R$ REAJUSTADO'!$E$13</f>
        <v>443.45080000000002</v>
      </c>
      <c r="O4865" s="11">
        <f>(J4865*'R$ REAJUSTADO'!$E$16)</f>
        <v>0</v>
      </c>
      <c r="P4865" s="205">
        <f t="shared" si="237"/>
        <v>726.16079999999999</v>
      </c>
      <c r="Q4865" s="201" t="s">
        <v>5172</v>
      </c>
    </row>
    <row r="4866" spans="1:17" ht="25.5">
      <c r="A4866" s="119" t="s">
        <v>4339</v>
      </c>
      <c r="B4866" s="6" t="s">
        <v>4513</v>
      </c>
      <c r="C4866" s="131" t="s">
        <v>9945</v>
      </c>
      <c r="D4866" s="132" t="s">
        <v>4123</v>
      </c>
      <c r="E4866" s="8">
        <v>1</v>
      </c>
      <c r="F4866" s="166" t="s">
        <v>47</v>
      </c>
      <c r="G4866" s="9">
        <v>27.82</v>
      </c>
      <c r="L4866" s="188">
        <f>VLOOKUP('Tabela STJ'!$F$5:$F$5098,'R$ REAJUSTADO'!$A$2:$B$44,2,FALSE)</f>
        <v>282.70999999999998</v>
      </c>
      <c r="M4866" s="51">
        <f t="shared" si="236"/>
        <v>282.70999999999998</v>
      </c>
      <c r="N4866" s="52">
        <f>G4866*'R$ REAJUSTADO'!$E$13</f>
        <v>443.45080000000002</v>
      </c>
      <c r="O4866" s="11">
        <f>(J4866*'R$ REAJUSTADO'!$E$16)</f>
        <v>0</v>
      </c>
      <c r="P4866" s="205">
        <f t="shared" si="237"/>
        <v>726.16079999999999</v>
      </c>
      <c r="Q4866" s="201" t="s">
        <v>5172</v>
      </c>
    </row>
    <row r="4867" spans="1:17" ht="25.5">
      <c r="A4867" s="119" t="s">
        <v>4339</v>
      </c>
      <c r="B4867" s="6" t="s">
        <v>4513</v>
      </c>
      <c r="C4867" s="131" t="s">
        <v>9946</v>
      </c>
      <c r="D4867" s="132" t="s">
        <v>4125</v>
      </c>
      <c r="E4867" s="8">
        <v>1</v>
      </c>
      <c r="F4867" s="166" t="s">
        <v>2</v>
      </c>
      <c r="G4867" s="9">
        <v>20.52</v>
      </c>
      <c r="L4867" s="188">
        <f>VLOOKUP('Tabela STJ'!$F$5:$F$5098,'R$ REAJUSTADO'!$A$2:$B$44,2,FALSE)</f>
        <v>177.38</v>
      </c>
      <c r="M4867" s="51">
        <f t="shared" si="236"/>
        <v>177.38</v>
      </c>
      <c r="N4867" s="52">
        <f>G4867*'R$ REAJUSTADO'!$E$13</f>
        <v>327.08879999999999</v>
      </c>
      <c r="O4867" s="11">
        <f>(J4867*'R$ REAJUSTADO'!$E$16)</f>
        <v>0</v>
      </c>
      <c r="P4867" s="205">
        <f t="shared" si="237"/>
        <v>504.46879999999999</v>
      </c>
      <c r="Q4867" s="201" t="s">
        <v>5172</v>
      </c>
    </row>
    <row r="4868" spans="1:17" ht="25.5">
      <c r="A4868" s="119" t="s">
        <v>4339</v>
      </c>
      <c r="B4868" s="6" t="s">
        <v>4513</v>
      </c>
      <c r="C4868" s="131" t="s">
        <v>9947</v>
      </c>
      <c r="D4868" s="132" t="s">
        <v>4126</v>
      </c>
      <c r="E4868" s="8">
        <v>1</v>
      </c>
      <c r="F4868" s="166" t="s">
        <v>184</v>
      </c>
      <c r="G4868" s="9">
        <v>72.260000000000005</v>
      </c>
      <c r="L4868" s="188">
        <f>VLOOKUP('Tabela STJ'!$F$5:$F$5098,'R$ REAJUSTADO'!$A$2:$B$44,2,FALSE)</f>
        <v>720.66</v>
      </c>
      <c r="M4868" s="51">
        <f t="shared" ref="M4868:M4870" si="238">L4868*E4868</f>
        <v>720.66</v>
      </c>
      <c r="N4868" s="52">
        <f>G4868*'R$ REAJUSTADO'!$E$13</f>
        <v>1151.8244</v>
      </c>
      <c r="O4868" s="11">
        <f>(J4868*'R$ REAJUSTADO'!$E$16)</f>
        <v>0</v>
      </c>
      <c r="P4868" s="205">
        <f t="shared" si="237"/>
        <v>1872.4843999999998</v>
      </c>
      <c r="Q4868" s="201" t="s">
        <v>5172</v>
      </c>
    </row>
    <row r="4869" spans="1:17" ht="25.5">
      <c r="A4869" s="119" t="s">
        <v>4339</v>
      </c>
      <c r="B4869" s="6" t="s">
        <v>4513</v>
      </c>
      <c r="C4869" s="131" t="s">
        <v>9948</v>
      </c>
      <c r="D4869" s="132" t="s">
        <v>4127</v>
      </c>
      <c r="E4869" s="8">
        <v>1</v>
      </c>
      <c r="F4869" s="166" t="s">
        <v>1</v>
      </c>
      <c r="G4869" s="9">
        <v>12.52</v>
      </c>
      <c r="L4869" s="188">
        <f>VLOOKUP('Tabela STJ'!$F$5:$F$5098,'R$ REAJUSTADO'!$A$2:$B$44,2,FALSE)</f>
        <v>121.96</v>
      </c>
      <c r="M4869" s="51">
        <f t="shared" si="238"/>
        <v>121.96</v>
      </c>
      <c r="N4869" s="52">
        <f>G4869*'R$ REAJUSTADO'!$E$13</f>
        <v>199.56879999999998</v>
      </c>
      <c r="O4869" s="11">
        <f>(J4869*'R$ REAJUSTADO'!$E$16)</f>
        <v>0</v>
      </c>
      <c r="P4869" s="205">
        <f t="shared" si="237"/>
        <v>321.52879999999999</v>
      </c>
      <c r="Q4869" s="201" t="s">
        <v>5172</v>
      </c>
    </row>
    <row r="4870" spans="1:17" ht="25.5">
      <c r="A4870" s="119" t="s">
        <v>4339</v>
      </c>
      <c r="B4870" s="6" t="s">
        <v>4513</v>
      </c>
      <c r="C4870" s="131" t="s">
        <v>9949</v>
      </c>
      <c r="D4870" s="132" t="s">
        <v>4128</v>
      </c>
      <c r="E4870" s="8">
        <v>1</v>
      </c>
      <c r="F4870" s="166" t="s">
        <v>2</v>
      </c>
      <c r="G4870" s="9">
        <v>16.38</v>
      </c>
      <c r="L4870" s="188">
        <f>VLOOKUP('Tabela STJ'!$F$5:$F$5098,'R$ REAJUSTADO'!$A$2:$B$44,2,FALSE)</f>
        <v>177.38</v>
      </c>
      <c r="M4870" s="51">
        <f t="shared" si="238"/>
        <v>177.38</v>
      </c>
      <c r="N4870" s="52">
        <f>G4870*'R$ REAJUSTADO'!$E$13</f>
        <v>261.09719999999999</v>
      </c>
      <c r="O4870" s="11">
        <f>(J4870*'R$ REAJUSTADO'!$E$16)</f>
        <v>0</v>
      </c>
      <c r="P4870" s="205">
        <f t="shared" si="237"/>
        <v>438.47719999999998</v>
      </c>
      <c r="Q4870" s="201" t="s">
        <v>5172</v>
      </c>
    </row>
    <row r="4871" spans="1:17" ht="15">
      <c r="A4871" s="274"/>
      <c r="B4871" s="275"/>
      <c r="C4871" s="140"/>
      <c r="D4871" s="143" t="s">
        <v>4948</v>
      </c>
      <c r="E4871" s="33"/>
      <c r="F4871" s="172"/>
      <c r="G4871" s="34"/>
      <c r="H4871" s="33"/>
      <c r="I4871" s="271" t="s">
        <v>5021</v>
      </c>
      <c r="J4871" s="271"/>
      <c r="K4871" s="271"/>
      <c r="L4871" s="271"/>
      <c r="M4871" s="271"/>
      <c r="N4871" s="271"/>
      <c r="O4871" s="271"/>
      <c r="P4871" s="271"/>
      <c r="Q4871" s="271"/>
    </row>
    <row r="4872" spans="1:17" ht="15">
      <c r="A4872" s="274"/>
      <c r="B4872" s="275"/>
      <c r="C4872" s="140"/>
      <c r="D4872" s="143" t="s">
        <v>4949</v>
      </c>
      <c r="E4872" s="33"/>
      <c r="F4872" s="172"/>
      <c r="G4872" s="34"/>
      <c r="H4872" s="33"/>
      <c r="I4872" s="271" t="s">
        <v>5022</v>
      </c>
      <c r="J4872" s="271"/>
      <c r="K4872" s="271"/>
      <c r="L4872" s="271"/>
      <c r="M4872" s="271"/>
      <c r="N4872" s="271"/>
      <c r="O4872" s="271"/>
      <c r="P4872" s="271"/>
      <c r="Q4872" s="271"/>
    </row>
    <row r="4873" spans="1:17" ht="30">
      <c r="A4873" s="274"/>
      <c r="B4873" s="275"/>
      <c r="C4873" s="140"/>
      <c r="D4873" s="143" t="s">
        <v>4950</v>
      </c>
      <c r="E4873" s="33"/>
      <c r="F4873" s="172"/>
      <c r="G4873" s="34"/>
      <c r="H4873" s="33"/>
      <c r="I4873" s="271" t="s">
        <v>5016</v>
      </c>
      <c r="J4873" s="271"/>
      <c r="K4873" s="271"/>
      <c r="L4873" s="271"/>
      <c r="M4873" s="271"/>
      <c r="N4873" s="271"/>
      <c r="O4873" s="271"/>
      <c r="P4873" s="271"/>
      <c r="Q4873" s="271"/>
    </row>
    <row r="4874" spans="1:17" ht="15">
      <c r="A4874" s="274"/>
      <c r="B4874" s="275"/>
      <c r="C4874" s="140"/>
      <c r="D4874" s="143" t="s">
        <v>4951</v>
      </c>
      <c r="E4874" s="33"/>
      <c r="F4874" s="172"/>
      <c r="G4874" s="34"/>
      <c r="H4874" s="33"/>
      <c r="I4874" s="271" t="s">
        <v>5023</v>
      </c>
      <c r="J4874" s="271"/>
      <c r="K4874" s="271"/>
      <c r="L4874" s="271"/>
      <c r="M4874" s="271"/>
      <c r="N4874" s="271"/>
      <c r="O4874" s="271"/>
      <c r="P4874" s="271"/>
      <c r="Q4874" s="271"/>
    </row>
    <row r="4875" spans="1:17" ht="15">
      <c r="A4875" s="274"/>
      <c r="B4875" s="275"/>
      <c r="C4875" s="140" t="s">
        <v>9950</v>
      </c>
      <c r="D4875" s="143" t="s">
        <v>4952</v>
      </c>
      <c r="E4875" s="33"/>
      <c r="F4875" s="172"/>
      <c r="G4875" s="34"/>
      <c r="H4875" s="33"/>
      <c r="I4875" s="271" t="s">
        <v>5024</v>
      </c>
      <c r="J4875" s="271"/>
      <c r="K4875" s="271"/>
      <c r="L4875" s="271"/>
      <c r="M4875" s="271"/>
      <c r="N4875" s="271"/>
      <c r="O4875" s="271"/>
      <c r="P4875" s="271"/>
      <c r="Q4875" s="271"/>
    </row>
    <row r="4876" spans="1:17" ht="30">
      <c r="A4876" s="274"/>
      <c r="B4876" s="275"/>
      <c r="C4876" s="140"/>
      <c r="D4876" s="143" t="s">
        <v>4953</v>
      </c>
      <c r="E4876" s="33"/>
      <c r="F4876" s="172"/>
      <c r="G4876" s="34"/>
      <c r="H4876" s="33"/>
      <c r="I4876" s="271" t="s">
        <v>5025</v>
      </c>
      <c r="J4876" s="271"/>
      <c r="K4876" s="271"/>
      <c r="L4876" s="271"/>
      <c r="M4876" s="271"/>
      <c r="N4876" s="271"/>
      <c r="O4876" s="271"/>
      <c r="P4876" s="271"/>
      <c r="Q4876" s="271"/>
    </row>
    <row r="4877" spans="1:17" ht="15">
      <c r="A4877" s="274"/>
      <c r="B4877" s="275"/>
      <c r="C4877" s="140"/>
      <c r="D4877" s="143" t="s">
        <v>4954</v>
      </c>
      <c r="E4877" s="33"/>
      <c r="F4877" s="172"/>
      <c r="G4877" s="34"/>
      <c r="H4877" s="33"/>
      <c r="I4877" s="271" t="s">
        <v>5026</v>
      </c>
      <c r="J4877" s="271"/>
      <c r="K4877" s="271"/>
      <c r="L4877" s="271"/>
      <c r="M4877" s="271"/>
      <c r="N4877" s="271"/>
      <c r="O4877" s="271"/>
      <c r="P4877" s="271"/>
      <c r="Q4877" s="271"/>
    </row>
    <row r="4878" spans="1:17" ht="30">
      <c r="A4878" s="274"/>
      <c r="B4878" s="275"/>
      <c r="C4878" s="140"/>
      <c r="D4878" s="143" t="s">
        <v>4955</v>
      </c>
      <c r="E4878" s="33"/>
      <c r="F4878" s="172"/>
      <c r="G4878" s="34"/>
      <c r="H4878" s="33"/>
      <c r="I4878" s="271" t="s">
        <v>5027</v>
      </c>
      <c r="J4878" s="271"/>
      <c r="K4878" s="271"/>
      <c r="L4878" s="271"/>
      <c r="M4878" s="271"/>
      <c r="N4878" s="271"/>
      <c r="O4878" s="271"/>
      <c r="P4878" s="271"/>
      <c r="Q4878" s="271"/>
    </row>
    <row r="4879" spans="1:17" ht="15">
      <c r="A4879" s="274"/>
      <c r="B4879" s="275"/>
      <c r="C4879" s="140"/>
      <c r="D4879" s="143" t="s">
        <v>4956</v>
      </c>
      <c r="E4879" s="33"/>
      <c r="F4879" s="172"/>
      <c r="G4879" s="34"/>
      <c r="H4879" s="33"/>
      <c r="I4879" s="271" t="s">
        <v>5028</v>
      </c>
      <c r="J4879" s="271"/>
      <c r="K4879" s="271"/>
      <c r="L4879" s="271"/>
      <c r="M4879" s="271"/>
      <c r="N4879" s="271"/>
      <c r="O4879" s="271"/>
      <c r="P4879" s="271"/>
      <c r="Q4879" s="271"/>
    </row>
    <row r="4880" spans="1:17" ht="15">
      <c r="A4880" s="274"/>
      <c r="B4880" s="275"/>
      <c r="C4880" s="140"/>
      <c r="D4880" s="143" t="s">
        <v>4957</v>
      </c>
      <c r="E4880" s="33"/>
      <c r="F4880" s="172"/>
      <c r="G4880" s="34"/>
      <c r="H4880" s="33"/>
      <c r="I4880" s="271" t="s">
        <v>4993</v>
      </c>
      <c r="J4880" s="271"/>
      <c r="K4880" s="271"/>
      <c r="L4880" s="271"/>
      <c r="M4880" s="271"/>
      <c r="N4880" s="271"/>
      <c r="O4880" s="271"/>
      <c r="P4880" s="271"/>
      <c r="Q4880" s="271"/>
    </row>
    <row r="4881" spans="1:17" ht="30">
      <c r="A4881" s="274"/>
      <c r="B4881" s="275"/>
      <c r="C4881" s="140"/>
      <c r="D4881" s="143" t="s">
        <v>4958</v>
      </c>
      <c r="E4881" s="33"/>
      <c r="F4881" s="172"/>
      <c r="G4881" s="34"/>
      <c r="H4881" s="33"/>
      <c r="I4881" s="271" t="s">
        <v>5029</v>
      </c>
      <c r="J4881" s="271"/>
      <c r="K4881" s="271"/>
      <c r="L4881" s="271"/>
      <c r="M4881" s="271"/>
      <c r="N4881" s="271"/>
      <c r="O4881" s="271"/>
      <c r="P4881" s="271"/>
      <c r="Q4881" s="271"/>
    </row>
    <row r="4882" spans="1:17" ht="15">
      <c r="A4882" s="274"/>
      <c r="B4882" s="275"/>
      <c r="C4882" s="140"/>
      <c r="D4882" s="143" t="s">
        <v>4959</v>
      </c>
      <c r="E4882" s="33"/>
      <c r="F4882" s="172"/>
      <c r="G4882" s="34"/>
      <c r="H4882" s="33"/>
      <c r="I4882" s="271" t="s">
        <v>5030</v>
      </c>
      <c r="J4882" s="271"/>
      <c r="K4882" s="271"/>
      <c r="L4882" s="271"/>
      <c r="M4882" s="271"/>
      <c r="N4882" s="271"/>
      <c r="O4882" s="271"/>
      <c r="P4882" s="271"/>
      <c r="Q4882" s="271"/>
    </row>
    <row r="4883" spans="1:17" ht="30">
      <c r="A4883" s="274"/>
      <c r="B4883" s="275"/>
      <c r="C4883" s="140"/>
      <c r="D4883" s="143" t="s">
        <v>4960</v>
      </c>
      <c r="E4883" s="33"/>
      <c r="F4883" s="172"/>
      <c r="G4883" s="34"/>
      <c r="H4883" s="33"/>
      <c r="I4883" s="271" t="s">
        <v>5016</v>
      </c>
      <c r="J4883" s="271"/>
      <c r="K4883" s="271"/>
      <c r="L4883" s="271"/>
      <c r="M4883" s="271"/>
      <c r="N4883" s="271"/>
      <c r="O4883" s="271"/>
      <c r="P4883" s="271"/>
      <c r="Q4883" s="271"/>
    </row>
    <row r="4884" spans="1:17" ht="30">
      <c r="A4884" s="274"/>
      <c r="B4884" s="275"/>
      <c r="C4884" s="140"/>
      <c r="D4884" s="143" t="s">
        <v>4961</v>
      </c>
      <c r="E4884" s="33"/>
      <c r="F4884" s="172"/>
      <c r="G4884" s="34"/>
      <c r="H4884" s="33"/>
      <c r="I4884" s="271" t="s">
        <v>5031</v>
      </c>
      <c r="J4884" s="271"/>
      <c r="K4884" s="271"/>
      <c r="L4884" s="271"/>
      <c r="M4884" s="271"/>
      <c r="N4884" s="271"/>
      <c r="O4884" s="271"/>
      <c r="P4884" s="271"/>
      <c r="Q4884" s="271"/>
    </row>
    <row r="4885" spans="1:17" ht="30">
      <c r="A4885" s="274"/>
      <c r="B4885" s="275"/>
      <c r="C4885" s="140"/>
      <c r="D4885" s="143" t="s">
        <v>4962</v>
      </c>
      <c r="E4885" s="33"/>
      <c r="F4885" s="172"/>
      <c r="G4885" s="34"/>
      <c r="H4885" s="33"/>
      <c r="I4885" s="271" t="s">
        <v>5032</v>
      </c>
      <c r="J4885" s="271"/>
      <c r="K4885" s="271"/>
      <c r="L4885" s="271"/>
      <c r="M4885" s="271"/>
      <c r="N4885" s="271"/>
      <c r="O4885" s="271"/>
      <c r="P4885" s="271"/>
      <c r="Q4885" s="271"/>
    </row>
    <row r="4886" spans="1:17" ht="30">
      <c r="A4886" s="274"/>
      <c r="B4886" s="275"/>
      <c r="C4886" s="140"/>
      <c r="D4886" s="143" t="s">
        <v>4963</v>
      </c>
      <c r="E4886" s="33"/>
      <c r="F4886" s="172"/>
      <c r="G4886" s="34"/>
      <c r="H4886" s="33"/>
      <c r="I4886" s="271" t="s">
        <v>5033</v>
      </c>
      <c r="J4886" s="271"/>
      <c r="K4886" s="271"/>
      <c r="L4886" s="271"/>
      <c r="M4886" s="271"/>
      <c r="N4886" s="271"/>
      <c r="O4886" s="271"/>
      <c r="P4886" s="271"/>
      <c r="Q4886" s="271"/>
    </row>
    <row r="4887" spans="1:17" ht="30">
      <c r="A4887" s="274"/>
      <c r="B4887" s="275"/>
      <c r="C4887" s="140"/>
      <c r="D4887" s="143" t="s">
        <v>4964</v>
      </c>
      <c r="E4887" s="33"/>
      <c r="F4887" s="172"/>
      <c r="G4887" s="34"/>
      <c r="H4887" s="33"/>
      <c r="I4887" s="271" t="s">
        <v>5034</v>
      </c>
      <c r="J4887" s="271"/>
      <c r="K4887" s="271"/>
      <c r="L4887" s="271"/>
      <c r="M4887" s="271"/>
      <c r="N4887" s="271"/>
      <c r="O4887" s="271"/>
      <c r="P4887" s="271"/>
      <c r="Q4887" s="271"/>
    </row>
    <row r="4888" spans="1:17" ht="15">
      <c r="A4888" s="274"/>
      <c r="B4888" s="275"/>
      <c r="C4888" s="140"/>
      <c r="D4888" s="143" t="s">
        <v>4965</v>
      </c>
      <c r="E4888" s="33"/>
      <c r="F4888" s="172"/>
      <c r="G4888" s="34"/>
      <c r="H4888" s="33"/>
      <c r="I4888" s="271" t="s">
        <v>5035</v>
      </c>
      <c r="J4888" s="271"/>
      <c r="K4888" s="271"/>
      <c r="L4888" s="271"/>
      <c r="M4888" s="271"/>
      <c r="N4888" s="271"/>
      <c r="O4888" s="271"/>
      <c r="P4888" s="271"/>
      <c r="Q4888" s="271"/>
    </row>
    <row r="4889" spans="1:17" ht="30">
      <c r="A4889" s="274"/>
      <c r="B4889" s="275"/>
      <c r="C4889" s="140"/>
      <c r="D4889" s="143" t="s">
        <v>4966</v>
      </c>
      <c r="E4889" s="33"/>
      <c r="F4889" s="172"/>
      <c r="G4889" s="34"/>
      <c r="H4889" s="33"/>
      <c r="I4889" s="271" t="s">
        <v>5036</v>
      </c>
      <c r="J4889" s="271"/>
      <c r="K4889" s="271"/>
      <c r="L4889" s="271"/>
      <c r="M4889" s="271"/>
      <c r="N4889" s="271"/>
      <c r="O4889" s="271"/>
      <c r="P4889" s="271"/>
      <c r="Q4889" s="271"/>
    </row>
    <row r="4890" spans="1:17" ht="30">
      <c r="A4890" s="274"/>
      <c r="B4890" s="275"/>
      <c r="C4890" s="140"/>
      <c r="D4890" s="143" t="s">
        <v>4967</v>
      </c>
      <c r="E4890" s="33"/>
      <c r="F4890" s="172"/>
      <c r="G4890" s="34"/>
      <c r="H4890" s="33"/>
      <c r="I4890" s="271" t="s">
        <v>5037</v>
      </c>
      <c r="J4890" s="271"/>
      <c r="K4890" s="271"/>
      <c r="L4890" s="271"/>
      <c r="M4890" s="271"/>
      <c r="N4890" s="271"/>
      <c r="O4890" s="271"/>
      <c r="P4890" s="271"/>
      <c r="Q4890" s="271"/>
    </row>
    <row r="4891" spans="1:17" ht="30">
      <c r="A4891" s="274"/>
      <c r="B4891" s="275"/>
      <c r="C4891" s="140"/>
      <c r="D4891" s="143" t="s">
        <v>4968</v>
      </c>
      <c r="E4891" s="33"/>
      <c r="F4891" s="172"/>
      <c r="G4891" s="34"/>
      <c r="H4891" s="33"/>
      <c r="I4891" s="271" t="s">
        <v>5038</v>
      </c>
      <c r="J4891" s="271"/>
      <c r="K4891" s="271"/>
      <c r="L4891" s="271"/>
      <c r="M4891" s="271"/>
      <c r="N4891" s="271"/>
      <c r="O4891" s="271"/>
      <c r="P4891" s="271"/>
      <c r="Q4891" s="271"/>
    </row>
    <row r="4892" spans="1:17" ht="30">
      <c r="A4892" s="274"/>
      <c r="B4892" s="275"/>
      <c r="C4892" s="140"/>
      <c r="D4892" s="143" t="s">
        <v>4969</v>
      </c>
      <c r="E4892" s="33"/>
      <c r="F4892" s="172"/>
      <c r="G4892" s="34"/>
      <c r="H4892" s="33"/>
      <c r="I4892" s="271" t="s">
        <v>5039</v>
      </c>
      <c r="J4892" s="271"/>
      <c r="K4892" s="271"/>
      <c r="L4892" s="271"/>
      <c r="M4892" s="271"/>
      <c r="N4892" s="271"/>
      <c r="O4892" s="271"/>
      <c r="P4892" s="271"/>
      <c r="Q4892" s="271"/>
    </row>
    <row r="4893" spans="1:17" ht="15">
      <c r="A4893" s="274"/>
      <c r="B4893" s="275"/>
      <c r="C4893" s="140"/>
      <c r="D4893" s="143" t="s">
        <v>4970</v>
      </c>
      <c r="E4893" s="33"/>
      <c r="F4893" s="172"/>
      <c r="G4893" s="34"/>
      <c r="H4893" s="33"/>
      <c r="I4893" s="271" t="s">
        <v>5040</v>
      </c>
      <c r="J4893" s="271"/>
      <c r="K4893" s="271"/>
      <c r="L4893" s="271"/>
      <c r="M4893" s="271"/>
      <c r="N4893" s="271"/>
      <c r="O4893" s="271"/>
      <c r="P4893" s="271"/>
      <c r="Q4893" s="271"/>
    </row>
    <row r="4894" spans="1:17" ht="15">
      <c r="A4894" s="274"/>
      <c r="B4894" s="275"/>
      <c r="C4894" s="140"/>
      <c r="D4894" s="143" t="s">
        <v>4971</v>
      </c>
      <c r="E4894" s="33"/>
      <c r="F4894" s="172"/>
      <c r="G4894" s="34"/>
      <c r="H4894" s="33"/>
      <c r="I4894" s="271" t="s">
        <v>5038</v>
      </c>
      <c r="J4894" s="271"/>
      <c r="K4894" s="271"/>
      <c r="L4894" s="271"/>
      <c r="M4894" s="271"/>
      <c r="N4894" s="271"/>
      <c r="O4894" s="271"/>
      <c r="P4894" s="271"/>
      <c r="Q4894" s="271"/>
    </row>
    <row r="4895" spans="1:17" ht="30">
      <c r="A4895" s="274"/>
      <c r="B4895" s="275"/>
      <c r="C4895" s="140"/>
      <c r="D4895" s="143" t="s">
        <v>4972</v>
      </c>
      <c r="E4895" s="33"/>
      <c r="F4895" s="172"/>
      <c r="G4895" s="34"/>
      <c r="H4895" s="33"/>
      <c r="I4895" s="271" t="s">
        <v>5039</v>
      </c>
      <c r="J4895" s="271"/>
      <c r="K4895" s="271"/>
      <c r="L4895" s="271"/>
      <c r="M4895" s="271"/>
      <c r="N4895" s="271"/>
      <c r="O4895" s="271"/>
      <c r="P4895" s="271"/>
      <c r="Q4895" s="271"/>
    </row>
    <row r="4896" spans="1:17" ht="30">
      <c r="A4896" s="274"/>
      <c r="B4896" s="275"/>
      <c r="C4896" s="140"/>
      <c r="D4896" s="143" t="s">
        <v>4963</v>
      </c>
      <c r="E4896" s="33"/>
      <c r="F4896" s="172"/>
      <c r="G4896" s="34"/>
      <c r="H4896" s="33"/>
      <c r="I4896" s="271" t="s">
        <v>5041</v>
      </c>
      <c r="J4896" s="271"/>
      <c r="K4896" s="271"/>
      <c r="L4896" s="271"/>
      <c r="M4896" s="271"/>
      <c r="N4896" s="271"/>
      <c r="O4896" s="271"/>
      <c r="P4896" s="271"/>
      <c r="Q4896" s="271"/>
    </row>
    <row r="4897" spans="1:17" ht="30">
      <c r="A4897" s="274"/>
      <c r="B4897" s="275"/>
      <c r="C4897" s="140"/>
      <c r="D4897" s="143" t="s">
        <v>4973</v>
      </c>
      <c r="E4897" s="33"/>
      <c r="F4897" s="172"/>
      <c r="G4897" s="34"/>
      <c r="H4897" s="33"/>
      <c r="I4897" s="271" t="s">
        <v>5042</v>
      </c>
      <c r="J4897" s="271"/>
      <c r="K4897" s="271"/>
      <c r="L4897" s="271"/>
      <c r="M4897" s="271"/>
      <c r="N4897" s="271"/>
      <c r="O4897" s="271"/>
      <c r="P4897" s="271"/>
      <c r="Q4897" s="271"/>
    </row>
    <row r="4898" spans="1:17" ht="15">
      <c r="A4898" s="274"/>
      <c r="B4898" s="275"/>
      <c r="C4898" s="140"/>
      <c r="D4898" s="143" t="s">
        <v>4965</v>
      </c>
      <c r="E4898" s="33"/>
      <c r="F4898" s="172"/>
      <c r="G4898" s="34"/>
      <c r="H4898" s="33"/>
      <c r="I4898" s="271" t="s">
        <v>5025</v>
      </c>
      <c r="J4898" s="271"/>
      <c r="K4898" s="271"/>
      <c r="L4898" s="271"/>
      <c r="M4898" s="271"/>
      <c r="N4898" s="271"/>
      <c r="O4898" s="271"/>
      <c r="P4898" s="271"/>
      <c r="Q4898" s="271"/>
    </row>
    <row r="4899" spans="1:17" ht="30">
      <c r="A4899" s="274"/>
      <c r="B4899" s="275"/>
      <c r="C4899" s="140"/>
      <c r="D4899" s="143" t="s">
        <v>4974</v>
      </c>
      <c r="E4899" s="33"/>
      <c r="F4899" s="172"/>
      <c r="G4899" s="34"/>
      <c r="H4899" s="33"/>
      <c r="I4899" s="271" t="s">
        <v>5043</v>
      </c>
      <c r="J4899" s="271"/>
      <c r="K4899" s="271"/>
      <c r="L4899" s="271"/>
      <c r="M4899" s="271"/>
      <c r="N4899" s="271"/>
      <c r="O4899" s="271"/>
      <c r="P4899" s="271"/>
      <c r="Q4899" s="271"/>
    </row>
    <row r="4900" spans="1:17" ht="30">
      <c r="A4900" s="274"/>
      <c r="B4900" s="275"/>
      <c r="C4900" s="140"/>
      <c r="D4900" s="143" t="s">
        <v>4975</v>
      </c>
      <c r="E4900" s="33"/>
      <c r="F4900" s="172"/>
      <c r="G4900" s="34"/>
      <c r="H4900" s="33"/>
      <c r="I4900" s="271" t="s">
        <v>5044</v>
      </c>
      <c r="J4900" s="271"/>
      <c r="K4900" s="271"/>
      <c r="L4900" s="271"/>
      <c r="M4900" s="271"/>
      <c r="N4900" s="271"/>
      <c r="O4900" s="271"/>
      <c r="P4900" s="271"/>
      <c r="Q4900" s="271"/>
    </row>
    <row r="4901" spans="1:17" ht="30">
      <c r="A4901" s="274"/>
      <c r="B4901" s="275"/>
      <c r="C4901" s="140"/>
      <c r="D4901" s="143" t="s">
        <v>4976</v>
      </c>
      <c r="E4901" s="33"/>
      <c r="F4901" s="172"/>
      <c r="G4901" s="34"/>
      <c r="H4901" s="33"/>
      <c r="I4901" s="271" t="s">
        <v>5045</v>
      </c>
      <c r="J4901" s="271"/>
      <c r="K4901" s="271"/>
      <c r="L4901" s="271"/>
      <c r="M4901" s="271"/>
      <c r="N4901" s="271"/>
      <c r="O4901" s="271"/>
      <c r="P4901" s="271"/>
      <c r="Q4901" s="271"/>
    </row>
    <row r="4902" spans="1:17" ht="30">
      <c r="A4902" s="274"/>
      <c r="B4902" s="275"/>
      <c r="C4902" s="140"/>
      <c r="D4902" s="143" t="s">
        <v>4977</v>
      </c>
      <c r="E4902" s="33"/>
      <c r="F4902" s="172"/>
      <c r="G4902" s="34"/>
      <c r="H4902" s="33"/>
      <c r="I4902" s="271" t="s">
        <v>5046</v>
      </c>
      <c r="J4902" s="271"/>
      <c r="K4902" s="271"/>
      <c r="L4902" s="271"/>
      <c r="M4902" s="271"/>
      <c r="N4902" s="271"/>
      <c r="O4902" s="271"/>
      <c r="P4902" s="271"/>
      <c r="Q4902" s="271"/>
    </row>
    <row r="4903" spans="1:17" ht="30">
      <c r="A4903" s="274"/>
      <c r="B4903" s="275"/>
      <c r="C4903" s="140"/>
      <c r="D4903" s="143" t="s">
        <v>4978</v>
      </c>
      <c r="E4903" s="33"/>
      <c r="F4903" s="172"/>
      <c r="G4903" s="34"/>
      <c r="H4903" s="33"/>
      <c r="I4903" s="271" t="s">
        <v>5047</v>
      </c>
      <c r="J4903" s="271"/>
      <c r="K4903" s="271"/>
      <c r="L4903" s="271"/>
      <c r="M4903" s="271"/>
      <c r="N4903" s="271"/>
      <c r="O4903" s="271"/>
      <c r="P4903" s="271"/>
      <c r="Q4903" s="271"/>
    </row>
    <row r="4904" spans="1:17" ht="30">
      <c r="A4904" s="274"/>
      <c r="B4904" s="275"/>
      <c r="C4904" s="140"/>
      <c r="D4904" s="143" t="s">
        <v>4979</v>
      </c>
      <c r="E4904" s="33"/>
      <c r="F4904" s="172"/>
      <c r="G4904" s="34"/>
      <c r="H4904" s="33"/>
      <c r="I4904" s="271" t="s">
        <v>5048</v>
      </c>
      <c r="J4904" s="271"/>
      <c r="K4904" s="271"/>
      <c r="L4904" s="271"/>
      <c r="M4904" s="271"/>
      <c r="N4904" s="271"/>
      <c r="O4904" s="271"/>
      <c r="P4904" s="271"/>
      <c r="Q4904" s="271"/>
    </row>
    <row r="4905" spans="1:17" ht="15">
      <c r="A4905" s="274"/>
      <c r="B4905" s="275"/>
      <c r="C4905" s="140"/>
      <c r="D4905" s="143" t="s">
        <v>4980</v>
      </c>
      <c r="E4905" s="33"/>
      <c r="F4905" s="172"/>
      <c r="G4905" s="34"/>
      <c r="H4905" s="33"/>
      <c r="I4905" s="271" t="s">
        <v>5049</v>
      </c>
      <c r="J4905" s="271"/>
      <c r="K4905" s="271"/>
      <c r="L4905" s="271"/>
      <c r="M4905" s="271"/>
      <c r="N4905" s="271"/>
      <c r="O4905" s="271"/>
      <c r="P4905" s="271"/>
      <c r="Q4905" s="271"/>
    </row>
    <row r="4906" spans="1:17" ht="30">
      <c r="A4906" s="274"/>
      <c r="B4906" s="275"/>
      <c r="C4906" s="140"/>
      <c r="D4906" s="143" t="s">
        <v>4981</v>
      </c>
      <c r="E4906" s="33"/>
      <c r="F4906" s="172"/>
      <c r="G4906" s="34"/>
      <c r="H4906" s="33"/>
      <c r="I4906" s="271" t="s">
        <v>5050</v>
      </c>
      <c r="J4906" s="271"/>
      <c r="K4906" s="271"/>
      <c r="L4906" s="271"/>
      <c r="M4906" s="271"/>
      <c r="N4906" s="271"/>
      <c r="O4906" s="271"/>
      <c r="P4906" s="271"/>
      <c r="Q4906" s="271"/>
    </row>
    <row r="4907" spans="1:17" ht="30">
      <c r="A4907" s="274"/>
      <c r="B4907" s="275"/>
      <c r="C4907" s="140"/>
      <c r="D4907" s="143" t="s">
        <v>4982</v>
      </c>
      <c r="E4907" s="33"/>
      <c r="F4907" s="172"/>
      <c r="G4907" s="34"/>
      <c r="H4907" s="33"/>
      <c r="I4907" s="271" t="s">
        <v>5051</v>
      </c>
      <c r="J4907" s="271"/>
      <c r="K4907" s="271"/>
      <c r="L4907" s="271"/>
      <c r="M4907" s="271"/>
      <c r="N4907" s="271"/>
      <c r="O4907" s="271"/>
      <c r="P4907" s="271"/>
      <c r="Q4907" s="271"/>
    </row>
    <row r="4908" spans="1:17" ht="30">
      <c r="A4908" s="274"/>
      <c r="B4908" s="275"/>
      <c r="C4908" s="140"/>
      <c r="D4908" s="143" t="s">
        <v>4983</v>
      </c>
      <c r="E4908" s="33"/>
      <c r="F4908" s="172"/>
      <c r="G4908" s="34"/>
      <c r="H4908" s="33"/>
      <c r="I4908" s="271" t="s">
        <v>5052</v>
      </c>
      <c r="J4908" s="271"/>
      <c r="K4908" s="271"/>
      <c r="L4908" s="271"/>
      <c r="M4908" s="271"/>
      <c r="N4908" s="271"/>
      <c r="O4908" s="271"/>
      <c r="P4908" s="271"/>
      <c r="Q4908" s="271"/>
    </row>
    <row r="4909" spans="1:17" ht="30">
      <c r="A4909" s="274"/>
      <c r="B4909" s="275"/>
      <c r="C4909" s="140"/>
      <c r="D4909" s="143" t="s">
        <v>4984</v>
      </c>
      <c r="E4909" s="33"/>
      <c r="F4909" s="172"/>
      <c r="G4909" s="34"/>
      <c r="H4909" s="33"/>
      <c r="I4909" s="271" t="s">
        <v>5053</v>
      </c>
      <c r="J4909" s="271"/>
      <c r="K4909" s="271"/>
      <c r="L4909" s="271"/>
      <c r="M4909" s="271"/>
      <c r="N4909" s="271"/>
      <c r="O4909" s="271"/>
      <c r="P4909" s="271"/>
      <c r="Q4909" s="271"/>
    </row>
    <row r="4910" spans="1:17" ht="30">
      <c r="A4910" s="274"/>
      <c r="B4910" s="275"/>
      <c r="C4910" s="140"/>
      <c r="D4910" s="143" t="s">
        <v>4979</v>
      </c>
      <c r="E4910" s="33"/>
      <c r="F4910" s="172"/>
      <c r="G4910" s="34"/>
      <c r="H4910" s="33"/>
      <c r="I4910" s="271" t="s">
        <v>5054</v>
      </c>
      <c r="J4910" s="271"/>
      <c r="K4910" s="271"/>
      <c r="L4910" s="271"/>
      <c r="M4910" s="271"/>
      <c r="N4910" s="271"/>
      <c r="O4910" s="271"/>
      <c r="P4910" s="271"/>
      <c r="Q4910" s="271"/>
    </row>
    <row r="4911" spans="1:17" ht="15">
      <c r="A4911" s="274"/>
      <c r="B4911" s="275"/>
      <c r="C4911" s="140"/>
      <c r="D4911" s="143" t="s">
        <v>4985</v>
      </c>
      <c r="E4911" s="33"/>
      <c r="F4911" s="172"/>
      <c r="G4911" s="34"/>
      <c r="H4911" s="33"/>
      <c r="I4911" s="271" t="s">
        <v>5055</v>
      </c>
      <c r="J4911" s="271"/>
      <c r="K4911" s="271"/>
      <c r="L4911" s="271"/>
      <c r="M4911" s="271"/>
      <c r="N4911" s="271"/>
      <c r="O4911" s="271"/>
      <c r="P4911" s="271"/>
      <c r="Q4911" s="271"/>
    </row>
    <row r="4912" spans="1:17" ht="30">
      <c r="A4912" s="274"/>
      <c r="B4912" s="275"/>
      <c r="C4912" s="140"/>
      <c r="D4912" s="143" t="s">
        <v>4986</v>
      </c>
      <c r="E4912" s="33"/>
      <c r="F4912" s="172"/>
      <c r="G4912" s="34"/>
      <c r="H4912" s="33"/>
      <c r="I4912" s="271" t="s">
        <v>5056</v>
      </c>
      <c r="J4912" s="271"/>
      <c r="K4912" s="271"/>
      <c r="L4912" s="271"/>
      <c r="M4912" s="271"/>
      <c r="N4912" s="271"/>
      <c r="O4912" s="271"/>
      <c r="P4912" s="271"/>
      <c r="Q4912" s="271"/>
    </row>
    <row r="4913" spans="1:17" ht="30">
      <c r="A4913" s="274"/>
      <c r="B4913" s="275"/>
      <c r="C4913" s="140"/>
      <c r="D4913" s="143" t="s">
        <v>4982</v>
      </c>
      <c r="E4913" s="33"/>
      <c r="F4913" s="172"/>
      <c r="G4913" s="34"/>
      <c r="H4913" s="33"/>
      <c r="I4913" s="271" t="s">
        <v>5057</v>
      </c>
      <c r="J4913" s="271"/>
      <c r="K4913" s="271"/>
      <c r="L4913" s="271"/>
      <c r="M4913" s="271"/>
      <c r="N4913" s="271"/>
      <c r="O4913" s="271"/>
      <c r="P4913" s="271"/>
      <c r="Q4913" s="271"/>
    </row>
    <row r="4914" spans="1:17" ht="30">
      <c r="A4914" s="274"/>
      <c r="B4914" s="275"/>
      <c r="C4914" s="140"/>
      <c r="D4914" s="143" t="s">
        <v>4983</v>
      </c>
      <c r="E4914" s="33"/>
      <c r="F4914" s="172"/>
      <c r="G4914" s="34"/>
      <c r="H4914" s="33"/>
      <c r="I4914" s="271" t="s">
        <v>5058</v>
      </c>
      <c r="J4914" s="271"/>
      <c r="K4914" s="271"/>
      <c r="L4914" s="271"/>
      <c r="M4914" s="271"/>
      <c r="N4914" s="271"/>
      <c r="O4914" s="271"/>
      <c r="P4914" s="271"/>
      <c r="Q4914" s="271"/>
    </row>
    <row r="4915" spans="1:17" ht="30">
      <c r="A4915" s="274"/>
      <c r="B4915" s="275"/>
      <c r="C4915" s="140"/>
      <c r="D4915" s="143" t="s">
        <v>4987</v>
      </c>
      <c r="E4915" s="33"/>
      <c r="F4915" s="172"/>
      <c r="G4915" s="34"/>
      <c r="H4915" s="33"/>
      <c r="I4915" s="271" t="s">
        <v>5059</v>
      </c>
      <c r="J4915" s="271"/>
      <c r="K4915" s="271"/>
      <c r="L4915" s="271"/>
      <c r="M4915" s="271"/>
      <c r="N4915" s="271"/>
      <c r="O4915" s="271"/>
      <c r="P4915" s="271"/>
      <c r="Q4915" s="271"/>
    </row>
    <row r="4916" spans="1:17" ht="30">
      <c r="A4916" s="274"/>
      <c r="B4916" s="275"/>
      <c r="C4916" s="140"/>
      <c r="D4916" s="143" t="s">
        <v>4979</v>
      </c>
      <c r="E4916" s="33"/>
      <c r="F4916" s="172"/>
      <c r="G4916" s="34"/>
      <c r="H4916" s="33"/>
      <c r="I4916" s="271" t="s">
        <v>5060</v>
      </c>
      <c r="J4916" s="271"/>
      <c r="K4916" s="271"/>
      <c r="L4916" s="271"/>
      <c r="M4916" s="271"/>
      <c r="N4916" s="271"/>
      <c r="O4916" s="271"/>
      <c r="P4916" s="271"/>
      <c r="Q4916" s="271"/>
    </row>
    <row r="4917" spans="1:17" ht="30">
      <c r="A4917" s="274"/>
      <c r="B4917" s="275"/>
      <c r="C4917" s="140"/>
      <c r="D4917" s="143" t="s">
        <v>4988</v>
      </c>
      <c r="E4917" s="33"/>
      <c r="F4917" s="172"/>
      <c r="G4917" s="34"/>
      <c r="H4917" s="33"/>
      <c r="I4917" s="271" t="s">
        <v>5061</v>
      </c>
      <c r="J4917" s="271"/>
      <c r="K4917" s="271"/>
      <c r="L4917" s="271"/>
      <c r="M4917" s="271"/>
      <c r="N4917" s="271"/>
      <c r="O4917" s="271"/>
      <c r="P4917" s="271"/>
      <c r="Q4917" s="271"/>
    </row>
    <row r="4918" spans="1:17" ht="30">
      <c r="A4918" s="274"/>
      <c r="B4918" s="275"/>
      <c r="C4918" s="140"/>
      <c r="D4918" s="143" t="s">
        <v>4989</v>
      </c>
      <c r="E4918" s="33"/>
      <c r="F4918" s="172"/>
      <c r="G4918" s="34"/>
      <c r="H4918" s="33"/>
      <c r="I4918" s="271" t="s">
        <v>5062</v>
      </c>
      <c r="J4918" s="271"/>
      <c r="K4918" s="271"/>
      <c r="L4918" s="271"/>
      <c r="M4918" s="271"/>
      <c r="N4918" s="271"/>
      <c r="O4918" s="271"/>
      <c r="P4918" s="271"/>
      <c r="Q4918" s="271"/>
    </row>
    <row r="4919" spans="1:17" ht="15">
      <c r="A4919" s="274"/>
      <c r="B4919" s="275"/>
      <c r="C4919" s="140"/>
      <c r="D4919" s="143" t="s">
        <v>4990</v>
      </c>
      <c r="E4919" s="33"/>
      <c r="F4919" s="172"/>
      <c r="G4919" s="34"/>
      <c r="H4919" s="33"/>
      <c r="I4919" s="271" t="s">
        <v>5063</v>
      </c>
      <c r="J4919" s="271"/>
      <c r="K4919" s="271"/>
      <c r="L4919" s="271"/>
      <c r="M4919" s="271"/>
      <c r="N4919" s="271"/>
      <c r="O4919" s="271"/>
      <c r="P4919" s="271"/>
      <c r="Q4919" s="271"/>
    </row>
    <row r="4920" spans="1:17" ht="30">
      <c r="A4920" s="274"/>
      <c r="B4920" s="275"/>
      <c r="C4920" s="140"/>
      <c r="D4920" s="143" t="s">
        <v>4991</v>
      </c>
      <c r="E4920" s="33"/>
      <c r="F4920" s="172"/>
      <c r="G4920" s="34"/>
      <c r="H4920" s="33"/>
      <c r="I4920" s="271" t="s">
        <v>5064</v>
      </c>
      <c r="J4920" s="271"/>
      <c r="K4920" s="271"/>
      <c r="L4920" s="271"/>
      <c r="M4920" s="271"/>
      <c r="N4920" s="271"/>
      <c r="O4920" s="271"/>
      <c r="P4920" s="271"/>
      <c r="Q4920" s="271"/>
    </row>
    <row r="4921" spans="1:17" ht="30">
      <c r="A4921" s="274"/>
      <c r="B4921" s="275"/>
      <c r="C4921" s="140"/>
      <c r="D4921" s="143" t="s">
        <v>4992</v>
      </c>
      <c r="E4921" s="33"/>
      <c r="F4921" s="172"/>
      <c r="G4921" s="34"/>
      <c r="H4921" s="33"/>
      <c r="I4921" s="271" t="s">
        <v>5065</v>
      </c>
      <c r="J4921" s="271"/>
      <c r="K4921" s="271"/>
      <c r="L4921" s="271"/>
      <c r="M4921" s="271"/>
      <c r="N4921" s="271"/>
      <c r="O4921" s="271"/>
      <c r="P4921" s="271"/>
      <c r="Q4921" s="271"/>
    </row>
    <row r="4922" spans="1:17" ht="15">
      <c r="A4922" s="274"/>
      <c r="B4922" s="275"/>
      <c r="C4922" s="140"/>
      <c r="D4922" s="143" t="s">
        <v>4993</v>
      </c>
      <c r="E4922" s="33"/>
      <c r="F4922" s="172"/>
      <c r="G4922" s="34"/>
      <c r="H4922" s="33"/>
      <c r="I4922" s="271" t="s">
        <v>5066</v>
      </c>
      <c r="J4922" s="271"/>
      <c r="K4922" s="271"/>
      <c r="L4922" s="271"/>
      <c r="M4922" s="271"/>
      <c r="N4922" s="271"/>
      <c r="O4922" s="271"/>
      <c r="P4922" s="271"/>
      <c r="Q4922" s="271"/>
    </row>
    <row r="4923" spans="1:17" ht="30">
      <c r="A4923" s="274"/>
      <c r="B4923" s="275"/>
      <c r="C4923" s="140"/>
      <c r="D4923" s="143" t="s">
        <v>4994</v>
      </c>
      <c r="E4923" s="33"/>
      <c r="F4923" s="172"/>
      <c r="G4923" s="34"/>
      <c r="H4923" s="33"/>
      <c r="I4923" s="111" t="s">
        <v>5067</v>
      </c>
      <c r="J4923" s="183"/>
      <c r="K4923" s="35"/>
      <c r="L4923" s="194"/>
      <c r="M4923" s="57"/>
      <c r="N4923" s="60"/>
      <c r="O4923" s="36"/>
      <c r="P4923" s="207"/>
      <c r="Q4923" s="204"/>
    </row>
    <row r="4924" spans="1:17" ht="30">
      <c r="A4924" s="274"/>
      <c r="B4924" s="275"/>
      <c r="C4924" s="140"/>
      <c r="D4924" s="143" t="s">
        <v>4995</v>
      </c>
      <c r="E4924" s="33"/>
      <c r="F4924" s="172"/>
      <c r="G4924" s="34"/>
      <c r="H4924" s="33"/>
      <c r="I4924" s="271" t="s">
        <v>5068</v>
      </c>
      <c r="J4924" s="271"/>
      <c r="K4924" s="271"/>
      <c r="L4924" s="271"/>
      <c r="M4924" s="271"/>
      <c r="N4924" s="271"/>
      <c r="O4924" s="271"/>
      <c r="P4924" s="271"/>
      <c r="Q4924" s="271"/>
    </row>
    <row r="4925" spans="1:17" ht="15">
      <c r="A4925" s="274"/>
      <c r="B4925" s="275"/>
      <c r="C4925" s="140"/>
      <c r="D4925" s="143" t="s">
        <v>4993</v>
      </c>
      <c r="E4925" s="33"/>
      <c r="F4925" s="172"/>
      <c r="G4925" s="34"/>
      <c r="H4925" s="33"/>
      <c r="I4925" s="271" t="s">
        <v>5069</v>
      </c>
      <c r="J4925" s="271"/>
      <c r="K4925" s="271"/>
      <c r="L4925" s="271"/>
      <c r="M4925" s="271"/>
      <c r="N4925" s="271"/>
      <c r="O4925" s="271"/>
      <c r="P4925" s="271"/>
      <c r="Q4925" s="271"/>
    </row>
    <row r="4926" spans="1:17" ht="30">
      <c r="A4926" s="274"/>
      <c r="B4926" s="275"/>
      <c r="C4926" s="140"/>
      <c r="D4926" s="143" t="s">
        <v>4996</v>
      </c>
      <c r="E4926" s="33"/>
      <c r="F4926" s="172"/>
      <c r="G4926" s="34"/>
      <c r="H4926" s="33"/>
      <c r="I4926" s="271" t="s">
        <v>5070</v>
      </c>
      <c r="J4926" s="271"/>
      <c r="K4926" s="271"/>
      <c r="L4926" s="271"/>
      <c r="M4926" s="271"/>
      <c r="N4926" s="271"/>
      <c r="O4926" s="271"/>
      <c r="P4926" s="271"/>
      <c r="Q4926" s="271"/>
    </row>
    <row r="4927" spans="1:17" ht="30">
      <c r="A4927" s="274"/>
      <c r="B4927" s="275"/>
      <c r="C4927" s="140"/>
      <c r="D4927" s="143" t="s">
        <v>4997</v>
      </c>
      <c r="E4927" s="33"/>
      <c r="F4927" s="172"/>
      <c r="G4927" s="34"/>
      <c r="H4927" s="33"/>
      <c r="I4927" s="271" t="s">
        <v>5071</v>
      </c>
      <c r="J4927" s="271"/>
      <c r="K4927" s="271"/>
      <c r="L4927" s="271"/>
      <c r="M4927" s="271"/>
      <c r="N4927" s="271"/>
      <c r="O4927" s="271"/>
      <c r="P4927" s="271"/>
      <c r="Q4927" s="271"/>
    </row>
    <row r="4928" spans="1:17" ht="30">
      <c r="A4928" s="274"/>
      <c r="B4928" s="275"/>
      <c r="C4928" s="140"/>
      <c r="D4928" s="143" t="s">
        <v>4998</v>
      </c>
      <c r="E4928" s="33"/>
      <c r="F4928" s="172"/>
      <c r="G4928" s="34"/>
      <c r="H4928" s="33"/>
      <c r="I4928" s="271" t="s">
        <v>5072</v>
      </c>
      <c r="J4928" s="271"/>
      <c r="K4928" s="271"/>
      <c r="L4928" s="271"/>
      <c r="M4928" s="271"/>
      <c r="N4928" s="271"/>
      <c r="O4928" s="271"/>
      <c r="P4928" s="271"/>
      <c r="Q4928" s="271"/>
    </row>
    <row r="4929" spans="1:17" ht="30">
      <c r="A4929" s="274"/>
      <c r="B4929" s="275"/>
      <c r="C4929" s="140"/>
      <c r="D4929" s="143" t="s">
        <v>4999</v>
      </c>
      <c r="E4929" s="33"/>
      <c r="F4929" s="172"/>
      <c r="G4929" s="34"/>
      <c r="H4929" s="33"/>
      <c r="I4929" s="271" t="s">
        <v>5073</v>
      </c>
      <c r="J4929" s="271"/>
      <c r="K4929" s="271"/>
      <c r="L4929" s="271"/>
      <c r="M4929" s="271"/>
      <c r="N4929" s="271"/>
      <c r="O4929" s="271"/>
      <c r="P4929" s="271"/>
      <c r="Q4929" s="271"/>
    </row>
    <row r="4930" spans="1:17" ht="15">
      <c r="A4930" s="274"/>
      <c r="B4930" s="275"/>
      <c r="C4930" s="140"/>
      <c r="D4930" s="143" t="s">
        <v>5000</v>
      </c>
      <c r="E4930" s="33"/>
      <c r="F4930" s="172"/>
      <c r="G4930" s="34"/>
      <c r="H4930" s="33"/>
      <c r="I4930" s="271" t="s">
        <v>5074</v>
      </c>
      <c r="J4930" s="271"/>
      <c r="K4930" s="271"/>
      <c r="L4930" s="271"/>
      <c r="M4930" s="271"/>
      <c r="N4930" s="271"/>
      <c r="O4930" s="271"/>
      <c r="P4930" s="271"/>
      <c r="Q4930" s="271"/>
    </row>
    <row r="4931" spans="1:17" ht="30">
      <c r="A4931" s="274"/>
      <c r="B4931" s="275"/>
      <c r="C4931" s="140"/>
      <c r="D4931" s="143" t="s">
        <v>5001</v>
      </c>
      <c r="E4931" s="33"/>
      <c r="F4931" s="172"/>
      <c r="G4931" s="34"/>
      <c r="H4931" s="33"/>
      <c r="I4931" s="271" t="s">
        <v>5075</v>
      </c>
      <c r="J4931" s="271"/>
      <c r="K4931" s="271"/>
      <c r="L4931" s="271"/>
      <c r="M4931" s="271"/>
      <c r="N4931" s="271"/>
      <c r="O4931" s="271"/>
      <c r="P4931" s="271"/>
      <c r="Q4931" s="271"/>
    </row>
    <row r="4932" spans="1:17" ht="30">
      <c r="A4932" s="274"/>
      <c r="B4932" s="275"/>
      <c r="C4932" s="140"/>
      <c r="D4932" s="143" t="s">
        <v>5002</v>
      </c>
      <c r="E4932" s="33"/>
      <c r="F4932" s="172"/>
      <c r="G4932" s="34"/>
      <c r="H4932" s="33"/>
      <c r="I4932" s="271" t="s">
        <v>5076</v>
      </c>
      <c r="J4932" s="271"/>
      <c r="K4932" s="271"/>
      <c r="L4932" s="271"/>
      <c r="M4932" s="271"/>
      <c r="N4932" s="271"/>
      <c r="O4932" s="271"/>
      <c r="P4932" s="271"/>
      <c r="Q4932" s="271"/>
    </row>
    <row r="4933" spans="1:17" ht="15">
      <c r="A4933" s="274"/>
      <c r="B4933" s="275"/>
      <c r="C4933" s="140"/>
      <c r="D4933" s="143" t="s">
        <v>5003</v>
      </c>
      <c r="E4933" s="33"/>
      <c r="F4933" s="172"/>
      <c r="G4933" s="34"/>
      <c r="H4933" s="33"/>
      <c r="I4933" s="271" t="s">
        <v>5077</v>
      </c>
      <c r="J4933" s="271"/>
      <c r="K4933" s="271"/>
      <c r="L4933" s="271"/>
      <c r="M4933" s="271"/>
      <c r="N4933" s="271"/>
      <c r="O4933" s="271"/>
      <c r="P4933" s="271"/>
      <c r="Q4933" s="271"/>
    </row>
    <row r="4934" spans="1:17" ht="30">
      <c r="A4934" s="274"/>
      <c r="B4934" s="275"/>
      <c r="C4934" s="140"/>
      <c r="D4934" s="143" t="s">
        <v>5004</v>
      </c>
      <c r="E4934" s="33"/>
      <c r="F4934" s="172"/>
      <c r="G4934" s="34"/>
      <c r="H4934" s="33"/>
      <c r="I4934" s="271" t="s">
        <v>5078</v>
      </c>
      <c r="J4934" s="271"/>
      <c r="K4934" s="271"/>
      <c r="L4934" s="271"/>
      <c r="M4934" s="271"/>
      <c r="N4934" s="271"/>
      <c r="O4934" s="271"/>
      <c r="P4934" s="271"/>
      <c r="Q4934" s="271"/>
    </row>
    <row r="4935" spans="1:17" ht="30">
      <c r="A4935" s="274"/>
      <c r="B4935" s="275"/>
      <c r="C4935" s="140"/>
      <c r="D4935" s="143" t="s">
        <v>5005</v>
      </c>
      <c r="E4935" s="33"/>
      <c r="F4935" s="172"/>
      <c r="G4935" s="34"/>
      <c r="H4935" s="33"/>
      <c r="I4935" s="271" t="s">
        <v>5079</v>
      </c>
      <c r="J4935" s="271"/>
      <c r="K4935" s="271"/>
      <c r="L4935" s="271"/>
      <c r="M4935" s="271"/>
      <c r="N4935" s="271"/>
      <c r="O4935" s="271"/>
      <c r="P4935" s="271"/>
      <c r="Q4935" s="271"/>
    </row>
    <row r="4936" spans="1:17" ht="30">
      <c r="A4936" s="274"/>
      <c r="B4936" s="275"/>
      <c r="C4936" s="140"/>
      <c r="D4936" s="143" t="s">
        <v>5006</v>
      </c>
      <c r="E4936" s="33"/>
      <c r="F4936" s="172"/>
      <c r="G4936" s="34"/>
      <c r="H4936" s="33"/>
      <c r="I4936" s="271" t="s">
        <v>5080</v>
      </c>
      <c r="J4936" s="271"/>
      <c r="K4936" s="271"/>
      <c r="L4936" s="271"/>
      <c r="M4936" s="271"/>
      <c r="N4936" s="271"/>
      <c r="O4936" s="271"/>
      <c r="P4936" s="271"/>
      <c r="Q4936" s="271"/>
    </row>
    <row r="4937" spans="1:17" ht="15">
      <c r="A4937" s="274"/>
      <c r="B4937" s="275"/>
      <c r="C4937" s="140"/>
      <c r="D4937" s="143" t="s">
        <v>5007</v>
      </c>
      <c r="E4937" s="33"/>
      <c r="F4937" s="172"/>
      <c r="G4937" s="34"/>
      <c r="H4937" s="33"/>
      <c r="I4937" s="271" t="s">
        <v>5081</v>
      </c>
      <c r="J4937" s="271"/>
      <c r="K4937" s="271"/>
      <c r="L4937" s="271"/>
      <c r="M4937" s="271"/>
      <c r="N4937" s="271"/>
      <c r="O4937" s="271"/>
      <c r="P4937" s="271"/>
      <c r="Q4937" s="271"/>
    </row>
    <row r="4938" spans="1:17" ht="15">
      <c r="A4938" s="274"/>
      <c r="B4938" s="275"/>
      <c r="C4938" s="140"/>
      <c r="D4938" s="143" t="s">
        <v>5008</v>
      </c>
      <c r="E4938" s="33"/>
      <c r="F4938" s="172"/>
      <c r="G4938" s="34"/>
      <c r="H4938" s="33"/>
      <c r="I4938" s="271" t="s">
        <v>5082</v>
      </c>
      <c r="J4938" s="271"/>
      <c r="K4938" s="271"/>
      <c r="L4938" s="271"/>
      <c r="M4938" s="271"/>
      <c r="N4938" s="271"/>
      <c r="O4938" s="271"/>
      <c r="P4938" s="271"/>
      <c r="Q4938" s="271"/>
    </row>
    <row r="4939" spans="1:17" ht="30">
      <c r="A4939" s="274"/>
      <c r="B4939" s="275"/>
      <c r="C4939" s="140"/>
      <c r="D4939" s="143" t="s">
        <v>5009</v>
      </c>
      <c r="E4939" s="33"/>
      <c r="F4939" s="172"/>
      <c r="G4939" s="34"/>
      <c r="H4939" s="33"/>
      <c r="I4939" s="271" t="s">
        <v>5083</v>
      </c>
      <c r="J4939" s="271"/>
      <c r="K4939" s="271"/>
      <c r="L4939" s="271"/>
      <c r="M4939" s="271"/>
      <c r="N4939" s="271"/>
      <c r="O4939" s="271"/>
      <c r="P4939" s="271"/>
      <c r="Q4939" s="271"/>
    </row>
    <row r="4940" spans="1:17" ht="30">
      <c r="A4940" s="274"/>
      <c r="B4940" s="275"/>
      <c r="C4940" s="140"/>
      <c r="D4940" s="143" t="s">
        <v>5010</v>
      </c>
      <c r="E4940" s="33"/>
      <c r="F4940" s="172"/>
      <c r="G4940" s="34"/>
      <c r="H4940" s="33"/>
      <c r="I4940" s="271" t="s">
        <v>5084</v>
      </c>
      <c r="J4940" s="271"/>
      <c r="K4940" s="271"/>
      <c r="L4940" s="271"/>
      <c r="M4940" s="271"/>
      <c r="N4940" s="271"/>
      <c r="O4940" s="271"/>
      <c r="P4940" s="271"/>
      <c r="Q4940" s="271"/>
    </row>
    <row r="4941" spans="1:17" ht="15">
      <c r="A4941" s="274"/>
      <c r="B4941" s="275"/>
      <c r="C4941" s="140"/>
      <c r="D4941" s="143" t="s">
        <v>5011</v>
      </c>
      <c r="E4941" s="33"/>
      <c r="F4941" s="172"/>
      <c r="G4941" s="34"/>
      <c r="H4941" s="33"/>
      <c r="I4941" s="271" t="s">
        <v>5085</v>
      </c>
      <c r="J4941" s="271"/>
      <c r="K4941" s="271"/>
      <c r="L4941" s="271"/>
      <c r="M4941" s="271"/>
      <c r="N4941" s="271"/>
      <c r="O4941" s="271"/>
      <c r="P4941" s="271"/>
      <c r="Q4941" s="271"/>
    </row>
    <row r="4942" spans="1:17" ht="30">
      <c r="A4942" s="274"/>
      <c r="B4942" s="275"/>
      <c r="C4942" s="140"/>
      <c r="D4942" s="143" t="s">
        <v>5012</v>
      </c>
      <c r="E4942" s="33"/>
      <c r="F4942" s="172"/>
      <c r="G4942" s="34"/>
      <c r="H4942" s="33"/>
      <c r="I4942" s="271" t="s">
        <v>5086</v>
      </c>
      <c r="J4942" s="271"/>
      <c r="K4942" s="271"/>
      <c r="L4942" s="271"/>
      <c r="M4942" s="271"/>
      <c r="N4942" s="271"/>
      <c r="O4942" s="271"/>
      <c r="P4942" s="271"/>
      <c r="Q4942" s="271"/>
    </row>
    <row r="4943" spans="1:17" ht="30">
      <c r="A4943" s="274"/>
      <c r="B4943" s="275"/>
      <c r="C4943" s="140"/>
      <c r="D4943" s="143" t="s">
        <v>5013</v>
      </c>
      <c r="E4943" s="33"/>
      <c r="F4943" s="172"/>
      <c r="G4943" s="34"/>
      <c r="H4943" s="33"/>
      <c r="I4943" s="271" t="s">
        <v>5087</v>
      </c>
      <c r="J4943" s="271"/>
      <c r="K4943" s="271"/>
      <c r="L4943" s="271"/>
      <c r="M4943" s="271"/>
      <c r="N4943" s="271"/>
      <c r="O4943" s="271"/>
      <c r="P4943" s="271"/>
      <c r="Q4943" s="271"/>
    </row>
    <row r="4944" spans="1:17" ht="30">
      <c r="A4944" s="274"/>
      <c r="B4944" s="275"/>
      <c r="C4944" s="140"/>
      <c r="D4944" s="143" t="s">
        <v>5014</v>
      </c>
      <c r="E4944" s="33"/>
      <c r="F4944" s="172"/>
      <c r="G4944" s="34"/>
      <c r="H4944" s="33"/>
      <c r="I4944" s="271" t="s">
        <v>5088</v>
      </c>
      <c r="J4944" s="271"/>
      <c r="K4944" s="271"/>
      <c r="L4944" s="271"/>
      <c r="M4944" s="271"/>
      <c r="N4944" s="271"/>
      <c r="O4944" s="271"/>
      <c r="P4944" s="271"/>
      <c r="Q4944" s="271"/>
    </row>
    <row r="4945" spans="1:17" ht="30">
      <c r="A4945" s="274"/>
      <c r="B4945" s="275"/>
      <c r="C4945" s="140"/>
      <c r="D4945" s="143" t="s">
        <v>5015</v>
      </c>
      <c r="E4945" s="33"/>
      <c r="F4945" s="172"/>
      <c r="G4945" s="34"/>
      <c r="H4945" s="33"/>
      <c r="I4945" s="271" t="s">
        <v>5089</v>
      </c>
      <c r="J4945" s="271"/>
      <c r="K4945" s="271"/>
      <c r="L4945" s="271"/>
      <c r="M4945" s="271"/>
      <c r="N4945" s="271"/>
      <c r="O4945" s="271"/>
      <c r="P4945" s="271"/>
      <c r="Q4945" s="271"/>
    </row>
    <row r="4946" spans="1:17" ht="15">
      <c r="A4946" s="274"/>
      <c r="B4946" s="275"/>
      <c r="C4946" s="140"/>
      <c r="D4946" s="143" t="s">
        <v>5016</v>
      </c>
      <c r="E4946" s="33"/>
      <c r="F4946" s="172"/>
      <c r="G4946" s="34"/>
      <c r="H4946" s="33"/>
      <c r="I4946" s="271" t="s">
        <v>5090</v>
      </c>
      <c r="J4946" s="271"/>
      <c r="K4946" s="271"/>
      <c r="L4946" s="271"/>
      <c r="M4946" s="271"/>
      <c r="N4946" s="271"/>
      <c r="O4946" s="271"/>
      <c r="P4946" s="271"/>
      <c r="Q4946" s="271"/>
    </row>
    <row r="4947" spans="1:17" ht="15">
      <c r="A4947" s="274"/>
      <c r="B4947" s="275"/>
      <c r="C4947" s="140"/>
      <c r="D4947" s="143" t="s">
        <v>5017</v>
      </c>
      <c r="E4947" s="33"/>
      <c r="F4947" s="172"/>
      <c r="G4947" s="34"/>
      <c r="H4947" s="33"/>
      <c r="I4947" s="271" t="s">
        <v>5091</v>
      </c>
      <c r="J4947" s="271"/>
      <c r="K4947" s="271"/>
      <c r="L4947" s="271"/>
      <c r="M4947" s="271"/>
      <c r="N4947" s="271"/>
      <c r="O4947" s="271"/>
      <c r="P4947" s="271"/>
      <c r="Q4947" s="271"/>
    </row>
    <row r="4948" spans="1:17" ht="30">
      <c r="A4948" s="274"/>
      <c r="B4948" s="275"/>
      <c r="C4948" s="140"/>
      <c r="D4948" s="143" t="s">
        <v>5018</v>
      </c>
      <c r="E4948" s="33"/>
      <c r="F4948" s="172"/>
      <c r="G4948" s="34"/>
      <c r="H4948" s="33"/>
      <c r="I4948" s="271" t="s">
        <v>5092</v>
      </c>
      <c r="J4948" s="271"/>
      <c r="K4948" s="271"/>
      <c r="L4948" s="271"/>
      <c r="M4948" s="271"/>
      <c r="N4948" s="271"/>
      <c r="O4948" s="271"/>
      <c r="P4948" s="271"/>
      <c r="Q4948" s="271"/>
    </row>
    <row r="4949" spans="1:17" ht="30">
      <c r="A4949" s="274"/>
      <c r="B4949" s="275"/>
      <c r="C4949" s="140"/>
      <c r="D4949" s="143" t="s">
        <v>5019</v>
      </c>
      <c r="E4949" s="33"/>
      <c r="F4949" s="172"/>
      <c r="G4949" s="34"/>
      <c r="H4949" s="33"/>
      <c r="I4949" s="271" t="s">
        <v>5093</v>
      </c>
      <c r="J4949" s="271"/>
      <c r="K4949" s="271"/>
      <c r="L4949" s="271"/>
      <c r="M4949" s="271"/>
      <c r="N4949" s="271"/>
      <c r="O4949" s="271"/>
      <c r="P4949" s="271"/>
      <c r="Q4949" s="271"/>
    </row>
    <row r="4950" spans="1:17" ht="30">
      <c r="A4950" s="274"/>
      <c r="B4950" s="275"/>
      <c r="C4950" s="140"/>
      <c r="D4950" s="143" t="s">
        <v>5020</v>
      </c>
      <c r="E4950" s="33"/>
      <c r="F4950" s="172"/>
      <c r="G4950" s="34"/>
      <c r="H4950" s="33"/>
      <c r="I4950" s="42"/>
      <c r="J4950" s="183"/>
      <c r="K4950" s="35"/>
      <c r="L4950" s="194"/>
      <c r="M4950" s="57"/>
      <c r="N4950" s="60"/>
      <c r="O4950" s="36"/>
      <c r="P4950" s="207"/>
      <c r="Q4950" s="204"/>
    </row>
    <row r="4951" spans="1:17" s="26" customFormat="1" ht="31.5">
      <c r="A4951" s="273" t="s">
        <v>5550</v>
      </c>
      <c r="B4951" s="273"/>
      <c r="C4951" s="273"/>
      <c r="D4951" s="273"/>
      <c r="E4951" s="273"/>
      <c r="F4951" s="273"/>
      <c r="G4951" s="273"/>
      <c r="H4951" s="273"/>
      <c r="I4951" s="273"/>
      <c r="J4951" s="273"/>
      <c r="K4951" s="273"/>
      <c r="L4951" s="273"/>
      <c r="M4951" s="273"/>
      <c r="N4951" s="273"/>
      <c r="O4951" s="273"/>
      <c r="P4951" s="273"/>
      <c r="Q4951" s="273"/>
    </row>
    <row r="4952" spans="1:17">
      <c r="A4952" s="119" t="s">
        <v>4340</v>
      </c>
      <c r="B4952" s="6" t="s">
        <v>13</v>
      </c>
      <c r="C4952" s="131" t="s">
        <v>9951</v>
      </c>
      <c r="D4952" s="132" t="s">
        <v>4129</v>
      </c>
      <c r="E4952" s="8">
        <v>1</v>
      </c>
      <c r="F4952" s="166" t="s">
        <v>1</v>
      </c>
      <c r="G4952" s="9">
        <v>4.2300000000000004</v>
      </c>
      <c r="L4952" s="188">
        <f>VLOOKUP('Tabela STJ'!$F$5:$F$5098,'R$ REAJUSTADO'!$A$2:$B$44,2,FALSE)</f>
        <v>121.96</v>
      </c>
      <c r="M4952" s="51">
        <f t="shared" ref="M4952:M4994" si="239">L4952*E4952</f>
        <v>121.96</v>
      </c>
      <c r="N4952" s="52">
        <f>G4952*'R$ REAJUSTADO'!$E$13</f>
        <v>67.426200000000009</v>
      </c>
      <c r="O4952" s="11">
        <f>(J4952*'R$ REAJUSTADO'!$E$16)</f>
        <v>0</v>
      </c>
      <c r="P4952" s="205">
        <f t="shared" ref="P4952:P4991" si="240">SUM(M4952:O4952)</f>
        <v>189.3862</v>
      </c>
      <c r="Q4952" s="201" t="s">
        <v>5171</v>
      </c>
    </row>
    <row r="4953" spans="1:17">
      <c r="A4953" s="119" t="s">
        <v>4340</v>
      </c>
      <c r="B4953" s="6" t="s">
        <v>13</v>
      </c>
      <c r="C4953" s="131" t="s">
        <v>9952</v>
      </c>
      <c r="D4953" s="132" t="s">
        <v>4130</v>
      </c>
      <c r="E4953" s="8">
        <v>1</v>
      </c>
      <c r="F4953" s="166" t="s">
        <v>1</v>
      </c>
      <c r="G4953" s="9">
        <v>15.09</v>
      </c>
      <c r="L4953" s="188">
        <f>VLOOKUP('Tabela STJ'!$F$5:$F$5098,'R$ REAJUSTADO'!$A$2:$B$44,2,FALSE)</f>
        <v>121.96</v>
      </c>
      <c r="M4953" s="51">
        <f t="shared" si="239"/>
        <v>121.96</v>
      </c>
      <c r="N4953" s="52">
        <f>G4953*'R$ REAJUSTADO'!$E$13</f>
        <v>240.53459999999998</v>
      </c>
      <c r="O4953" s="11">
        <f>(J4953*'R$ REAJUSTADO'!$E$16)</f>
        <v>0</v>
      </c>
      <c r="P4953" s="205">
        <f t="shared" si="240"/>
        <v>362.49459999999999</v>
      </c>
      <c r="Q4953" s="201" t="s">
        <v>5171</v>
      </c>
    </row>
    <row r="4954" spans="1:17">
      <c r="A4954" s="119" t="s">
        <v>4340</v>
      </c>
      <c r="B4954" s="6" t="s">
        <v>13</v>
      </c>
      <c r="C4954" s="131" t="s">
        <v>9953</v>
      </c>
      <c r="D4954" s="132" t="s">
        <v>4133</v>
      </c>
      <c r="E4954" s="8">
        <v>1</v>
      </c>
      <c r="F4954" s="166" t="s">
        <v>43</v>
      </c>
      <c r="G4954" s="9">
        <v>0.08</v>
      </c>
      <c r="L4954" s="188">
        <f>VLOOKUP('Tabela STJ'!$F$5:$F$5098,'R$ REAJUSTADO'!$A$2:$B$44,2,FALSE)</f>
        <v>27.72</v>
      </c>
      <c r="M4954" s="51">
        <f t="shared" si="239"/>
        <v>27.72</v>
      </c>
      <c r="N4954" s="52">
        <f>G4954*'R$ REAJUSTADO'!$E$13</f>
        <v>1.2751999999999999</v>
      </c>
      <c r="O4954" s="11">
        <f>(J4954*'R$ REAJUSTADO'!$E$16)</f>
        <v>0</v>
      </c>
      <c r="P4954" s="205">
        <f t="shared" si="240"/>
        <v>28.995199999999997</v>
      </c>
      <c r="Q4954" s="201" t="s">
        <v>5171</v>
      </c>
    </row>
    <row r="4955" spans="1:17">
      <c r="A4955" s="119" t="s">
        <v>4340</v>
      </c>
      <c r="B4955" s="6" t="s">
        <v>13</v>
      </c>
      <c r="C4955" s="131" t="s">
        <v>9954</v>
      </c>
      <c r="D4955" s="132" t="s">
        <v>4134</v>
      </c>
      <c r="E4955" s="8">
        <v>1</v>
      </c>
      <c r="F4955" s="166" t="s">
        <v>43</v>
      </c>
      <c r="L4955" s="188">
        <f>VLOOKUP('Tabela STJ'!$F$5:$F$5098,'R$ REAJUSTADO'!$A$2:$B$44,2,FALSE)</f>
        <v>27.72</v>
      </c>
      <c r="M4955" s="51">
        <f t="shared" si="239"/>
        <v>27.72</v>
      </c>
      <c r="N4955" s="52">
        <f>G4955*'R$ REAJUSTADO'!$E$13</f>
        <v>0</v>
      </c>
      <c r="O4955" s="11">
        <f>(J4955*'R$ REAJUSTADO'!$E$16)</f>
        <v>0</v>
      </c>
      <c r="P4955" s="205">
        <f t="shared" si="240"/>
        <v>27.72</v>
      </c>
      <c r="Q4955" s="201" t="s">
        <v>5171</v>
      </c>
    </row>
    <row r="4956" spans="1:17">
      <c r="A4956" s="119" t="s">
        <v>4340</v>
      </c>
      <c r="B4956" s="6" t="s">
        <v>13</v>
      </c>
      <c r="C4956" s="131" t="s">
        <v>9955</v>
      </c>
      <c r="D4956" s="132" t="s">
        <v>4135</v>
      </c>
      <c r="E4956" s="8">
        <v>1</v>
      </c>
      <c r="F4956" s="166" t="s">
        <v>30</v>
      </c>
      <c r="L4956" s="188">
        <f>VLOOKUP('Tabela STJ'!$F$5:$F$5098,'R$ REAJUSTADO'!$A$2:$B$44,2,FALSE)</f>
        <v>155.22</v>
      </c>
      <c r="M4956" s="51">
        <f t="shared" si="239"/>
        <v>155.22</v>
      </c>
      <c r="N4956" s="52">
        <f>G4956*'R$ REAJUSTADO'!$E$13</f>
        <v>0</v>
      </c>
      <c r="O4956" s="11">
        <f>(J4956*'R$ REAJUSTADO'!$E$16)</f>
        <v>0</v>
      </c>
      <c r="P4956" s="205">
        <f t="shared" si="240"/>
        <v>155.22</v>
      </c>
      <c r="Q4956" s="201" t="s">
        <v>5171</v>
      </c>
    </row>
    <row r="4957" spans="1:17">
      <c r="A4957" s="119" t="s">
        <v>4340</v>
      </c>
      <c r="B4957" s="6" t="s">
        <v>13</v>
      </c>
      <c r="C4957" s="131" t="s">
        <v>9956</v>
      </c>
      <c r="D4957" s="132" t="s">
        <v>4137</v>
      </c>
      <c r="E4957" s="8">
        <v>1</v>
      </c>
      <c r="F4957" s="166" t="s">
        <v>43</v>
      </c>
      <c r="G4957" s="9">
        <v>1</v>
      </c>
      <c r="L4957" s="188">
        <f>VLOOKUP('Tabela STJ'!$F$5:$F$5098,'R$ REAJUSTADO'!$A$2:$B$44,2,FALSE)</f>
        <v>27.72</v>
      </c>
      <c r="M4957" s="51">
        <f t="shared" si="239"/>
        <v>27.72</v>
      </c>
      <c r="N4957" s="52">
        <f>G4957*'R$ REAJUSTADO'!$E$13</f>
        <v>15.94</v>
      </c>
      <c r="O4957" s="11">
        <f>(J4957*'R$ REAJUSTADO'!$E$16)</f>
        <v>0</v>
      </c>
      <c r="P4957" s="205">
        <f t="shared" si="240"/>
        <v>43.66</v>
      </c>
      <c r="Q4957" s="201" t="s">
        <v>5171</v>
      </c>
    </row>
    <row r="4958" spans="1:17">
      <c r="A4958" s="119" t="s">
        <v>4340</v>
      </c>
      <c r="B4958" s="6" t="s">
        <v>13</v>
      </c>
      <c r="C4958" s="131" t="s">
        <v>9957</v>
      </c>
      <c r="D4958" s="132" t="s">
        <v>4138</v>
      </c>
      <c r="E4958" s="8">
        <v>1</v>
      </c>
      <c r="F4958" s="166" t="s">
        <v>32</v>
      </c>
      <c r="G4958" s="9">
        <v>0.14000000000000001</v>
      </c>
      <c r="L4958" s="188">
        <f>VLOOKUP('Tabela STJ'!$F$5:$F$5098,'R$ REAJUSTADO'!$A$2:$B$44,2,FALSE)</f>
        <v>41.58</v>
      </c>
      <c r="M4958" s="51">
        <f t="shared" si="239"/>
        <v>41.58</v>
      </c>
      <c r="N4958" s="52">
        <f>G4958*'R$ REAJUSTADO'!$E$13</f>
        <v>2.2316000000000003</v>
      </c>
      <c r="O4958" s="11">
        <f>(J4958*'R$ REAJUSTADO'!$E$16)</f>
        <v>0</v>
      </c>
      <c r="P4958" s="205">
        <f t="shared" si="240"/>
        <v>43.811599999999999</v>
      </c>
      <c r="Q4958" s="201" t="s">
        <v>5171</v>
      </c>
    </row>
    <row r="4959" spans="1:17">
      <c r="A4959" s="119" t="s">
        <v>4340</v>
      </c>
      <c r="B4959" s="6" t="s">
        <v>13</v>
      </c>
      <c r="C4959" s="131" t="s">
        <v>9958</v>
      </c>
      <c r="D4959" s="132" t="s">
        <v>4140</v>
      </c>
      <c r="E4959" s="8">
        <v>1</v>
      </c>
      <c r="F4959" s="166" t="s">
        <v>50</v>
      </c>
      <c r="G4959" s="9">
        <v>2.0699999999999998</v>
      </c>
      <c r="L4959" s="188">
        <f>VLOOKUP('Tabela STJ'!$F$5:$F$5098,'R$ REAJUSTADO'!$A$2:$B$44,2,FALSE)</f>
        <v>88.7</v>
      </c>
      <c r="M4959" s="51">
        <f t="shared" si="239"/>
        <v>88.7</v>
      </c>
      <c r="N4959" s="52">
        <f>G4959*'R$ REAJUSTADO'!$E$13</f>
        <v>32.995799999999996</v>
      </c>
      <c r="O4959" s="11">
        <f>(J4959*'R$ REAJUSTADO'!$E$16)</f>
        <v>0</v>
      </c>
      <c r="P4959" s="205">
        <f t="shared" si="240"/>
        <v>121.69579999999999</v>
      </c>
      <c r="Q4959" s="201" t="s">
        <v>5172</v>
      </c>
    </row>
    <row r="4960" spans="1:17">
      <c r="A4960" s="119" t="s">
        <v>4340</v>
      </c>
      <c r="B4960" s="6" t="s">
        <v>13</v>
      </c>
      <c r="C4960" s="131" t="s">
        <v>9959</v>
      </c>
      <c r="D4960" s="132" t="s">
        <v>4141</v>
      </c>
      <c r="E4960" s="8">
        <v>1</v>
      </c>
      <c r="F4960" s="166" t="s">
        <v>39</v>
      </c>
      <c r="L4960" s="188">
        <f>VLOOKUP('Tabela STJ'!$F$5:$F$5098,'R$ REAJUSTADO'!$A$2:$B$44,2,FALSE)</f>
        <v>13.86</v>
      </c>
      <c r="M4960" s="51">
        <f t="shared" si="239"/>
        <v>13.86</v>
      </c>
      <c r="N4960" s="52">
        <f>G4960*'R$ REAJUSTADO'!$E$13</f>
        <v>0</v>
      </c>
      <c r="O4960" s="11">
        <f>(J4960*'R$ REAJUSTADO'!$E$16)</f>
        <v>0</v>
      </c>
      <c r="P4960" s="205">
        <f t="shared" si="240"/>
        <v>13.86</v>
      </c>
      <c r="Q4960" s="201" t="s">
        <v>5171</v>
      </c>
    </row>
    <row r="4961" spans="1:17">
      <c r="A4961" s="119" t="s">
        <v>4340</v>
      </c>
      <c r="B4961" s="6" t="s">
        <v>13</v>
      </c>
      <c r="C4961" s="131" t="s">
        <v>9960</v>
      </c>
      <c r="D4961" s="132" t="s">
        <v>4142</v>
      </c>
      <c r="E4961" s="8">
        <v>1</v>
      </c>
      <c r="F4961" s="166" t="s">
        <v>32</v>
      </c>
      <c r="G4961" s="9">
        <v>2.78</v>
      </c>
      <c r="L4961" s="188">
        <f>VLOOKUP('Tabela STJ'!$F$5:$F$5098,'R$ REAJUSTADO'!$A$2:$B$44,2,FALSE)</f>
        <v>41.58</v>
      </c>
      <c r="M4961" s="51">
        <f t="shared" si="239"/>
        <v>41.58</v>
      </c>
      <c r="N4961" s="52">
        <f>G4961*'R$ REAJUSTADO'!$E$13</f>
        <v>44.313199999999995</v>
      </c>
      <c r="O4961" s="11">
        <f>(J4961*'R$ REAJUSTADO'!$E$16)</f>
        <v>0</v>
      </c>
      <c r="P4961" s="205">
        <f t="shared" si="240"/>
        <v>85.893199999999993</v>
      </c>
      <c r="Q4961" s="201" t="s">
        <v>5171</v>
      </c>
    </row>
    <row r="4962" spans="1:17">
      <c r="A4962" s="119" t="s">
        <v>4340</v>
      </c>
      <c r="B4962" s="6" t="s">
        <v>13</v>
      </c>
      <c r="C4962" s="131" t="s">
        <v>9961</v>
      </c>
      <c r="D4962" s="132" t="s">
        <v>4145</v>
      </c>
      <c r="E4962" s="8">
        <v>1</v>
      </c>
      <c r="F4962" s="166" t="s">
        <v>30</v>
      </c>
      <c r="L4962" s="188">
        <f>VLOOKUP('Tabela STJ'!$F$5:$F$5098,'R$ REAJUSTADO'!$A$2:$B$44,2,FALSE)</f>
        <v>155.22</v>
      </c>
      <c r="M4962" s="51">
        <f t="shared" si="239"/>
        <v>155.22</v>
      </c>
      <c r="N4962" s="52">
        <f>G4962*'R$ REAJUSTADO'!$E$13</f>
        <v>0</v>
      </c>
      <c r="O4962" s="11">
        <f>(J4962*'R$ REAJUSTADO'!$E$16)</f>
        <v>0</v>
      </c>
      <c r="P4962" s="205">
        <f t="shared" si="240"/>
        <v>155.22</v>
      </c>
      <c r="Q4962" s="201" t="s">
        <v>5171</v>
      </c>
    </row>
    <row r="4963" spans="1:17">
      <c r="A4963" s="119" t="s">
        <v>4340</v>
      </c>
      <c r="B4963" s="6" t="s">
        <v>13</v>
      </c>
      <c r="C4963" s="131" t="s">
        <v>9962</v>
      </c>
      <c r="D4963" s="132" t="s">
        <v>4146</v>
      </c>
      <c r="E4963" s="8">
        <v>1</v>
      </c>
      <c r="F4963" s="166" t="s">
        <v>11</v>
      </c>
      <c r="G4963" s="9">
        <v>0.87</v>
      </c>
      <c r="L4963" s="188">
        <f>VLOOKUP('Tabela STJ'!$F$5:$F$5098,'R$ REAJUSTADO'!$A$2:$B$44,2,FALSE)</f>
        <v>74.84</v>
      </c>
      <c r="M4963" s="51">
        <f t="shared" si="239"/>
        <v>74.84</v>
      </c>
      <c r="N4963" s="52">
        <f>G4963*'R$ REAJUSTADO'!$E$13</f>
        <v>13.867799999999999</v>
      </c>
      <c r="O4963" s="11">
        <f>(J4963*'R$ REAJUSTADO'!$E$16)</f>
        <v>0</v>
      </c>
      <c r="P4963" s="205">
        <f t="shared" si="240"/>
        <v>88.707800000000006</v>
      </c>
      <c r="Q4963" s="201" t="s">
        <v>5171</v>
      </c>
    </row>
    <row r="4964" spans="1:17">
      <c r="A4964" s="119" t="s">
        <v>4340</v>
      </c>
      <c r="B4964" s="6" t="s">
        <v>13</v>
      </c>
      <c r="C4964" s="131" t="s">
        <v>9963</v>
      </c>
      <c r="D4964" s="132" t="s">
        <v>4147</v>
      </c>
      <c r="E4964" s="8">
        <v>1</v>
      </c>
      <c r="F4964" s="166" t="s">
        <v>39</v>
      </c>
      <c r="L4964" s="188">
        <f>VLOOKUP('Tabela STJ'!$F$5:$F$5098,'R$ REAJUSTADO'!$A$2:$B$44,2,FALSE)</f>
        <v>13.86</v>
      </c>
      <c r="M4964" s="51">
        <f t="shared" si="239"/>
        <v>13.86</v>
      </c>
      <c r="N4964" s="52">
        <f>G4964*'R$ REAJUSTADO'!$E$13</f>
        <v>0</v>
      </c>
      <c r="O4964" s="11">
        <f>(J4964*'R$ REAJUSTADO'!$E$16)</f>
        <v>0</v>
      </c>
      <c r="P4964" s="205">
        <f t="shared" si="240"/>
        <v>13.86</v>
      </c>
      <c r="Q4964" s="201" t="s">
        <v>5171</v>
      </c>
    </row>
    <row r="4965" spans="1:17">
      <c r="A4965" s="119" t="s">
        <v>4340</v>
      </c>
      <c r="B4965" s="6" t="s">
        <v>13</v>
      </c>
      <c r="C4965" s="131" t="s">
        <v>9964</v>
      </c>
      <c r="D4965" s="132" t="s">
        <v>4148</v>
      </c>
      <c r="E4965" s="8">
        <v>1</v>
      </c>
      <c r="F4965" s="166" t="s">
        <v>32</v>
      </c>
      <c r="L4965" s="188">
        <f>VLOOKUP('Tabela STJ'!$F$5:$F$5098,'R$ REAJUSTADO'!$A$2:$B$44,2,FALSE)</f>
        <v>41.58</v>
      </c>
      <c r="M4965" s="51">
        <f t="shared" si="239"/>
        <v>41.58</v>
      </c>
      <c r="N4965" s="52">
        <f>G4965*'R$ REAJUSTADO'!$E$13</f>
        <v>0</v>
      </c>
      <c r="O4965" s="11">
        <f>(J4965*'R$ REAJUSTADO'!$E$16)</f>
        <v>0</v>
      </c>
      <c r="P4965" s="205">
        <f t="shared" si="240"/>
        <v>41.58</v>
      </c>
      <c r="Q4965" s="201" t="s">
        <v>5171</v>
      </c>
    </row>
    <row r="4966" spans="1:17">
      <c r="A4966" s="119" t="s">
        <v>4340</v>
      </c>
      <c r="B4966" s="6" t="s">
        <v>13</v>
      </c>
      <c r="C4966" s="131" t="s">
        <v>9965</v>
      </c>
      <c r="D4966" s="132" t="s">
        <v>4149</v>
      </c>
      <c r="E4966" s="8">
        <v>1</v>
      </c>
      <c r="F4966" s="166" t="s">
        <v>43</v>
      </c>
      <c r="G4966" s="9">
        <v>4.2300000000000004</v>
      </c>
      <c r="L4966" s="188">
        <f>VLOOKUP('Tabela STJ'!$F$5:$F$5098,'R$ REAJUSTADO'!$A$2:$B$44,2,FALSE)</f>
        <v>27.72</v>
      </c>
      <c r="M4966" s="51">
        <f t="shared" si="239"/>
        <v>27.72</v>
      </c>
      <c r="N4966" s="52">
        <f>G4966*'R$ REAJUSTADO'!$E$13</f>
        <v>67.426200000000009</v>
      </c>
      <c r="O4966" s="11">
        <f>(J4966*'R$ REAJUSTADO'!$E$16)</f>
        <v>0</v>
      </c>
      <c r="P4966" s="205">
        <f t="shared" si="240"/>
        <v>95.146200000000007</v>
      </c>
      <c r="Q4966" s="201" t="s">
        <v>5171</v>
      </c>
    </row>
    <row r="4967" spans="1:17">
      <c r="A4967" s="119" t="s">
        <v>4340</v>
      </c>
      <c r="B4967" s="6" t="s">
        <v>13</v>
      </c>
      <c r="C4967" s="131" t="s">
        <v>9966</v>
      </c>
      <c r="D4967" s="132" t="s">
        <v>4150</v>
      </c>
      <c r="E4967" s="8">
        <v>1</v>
      </c>
      <c r="F4967" s="166" t="s">
        <v>39</v>
      </c>
      <c r="G4967" s="9">
        <v>0.26</v>
      </c>
      <c r="L4967" s="188">
        <f>VLOOKUP('Tabela STJ'!$F$5:$F$5098,'R$ REAJUSTADO'!$A$2:$B$44,2,FALSE)</f>
        <v>13.86</v>
      </c>
      <c r="M4967" s="51">
        <f t="shared" si="239"/>
        <v>13.86</v>
      </c>
      <c r="N4967" s="52">
        <f>G4967*'R$ REAJUSTADO'!$E$13</f>
        <v>4.1444000000000001</v>
      </c>
      <c r="O4967" s="11">
        <f>(J4967*'R$ REAJUSTADO'!$E$16)</f>
        <v>0</v>
      </c>
      <c r="P4967" s="205">
        <f t="shared" si="240"/>
        <v>18.0044</v>
      </c>
      <c r="Q4967" s="201" t="s">
        <v>5171</v>
      </c>
    </row>
    <row r="4968" spans="1:17">
      <c r="A4968" s="119" t="s">
        <v>4340</v>
      </c>
      <c r="B4968" s="6" t="s">
        <v>13</v>
      </c>
      <c r="C4968" s="131" t="s">
        <v>9967</v>
      </c>
      <c r="D4968" s="132" t="s">
        <v>4132</v>
      </c>
      <c r="E4968" s="8">
        <v>1</v>
      </c>
      <c r="F4968" s="166" t="s">
        <v>11</v>
      </c>
      <c r="G4968" s="9">
        <v>0.6</v>
      </c>
      <c r="L4968" s="188">
        <f>VLOOKUP('Tabela STJ'!$F$5:$F$5098,'R$ REAJUSTADO'!$A$2:$B$44,2,FALSE)</f>
        <v>74.84</v>
      </c>
      <c r="M4968" s="51">
        <f t="shared" si="239"/>
        <v>74.84</v>
      </c>
      <c r="N4968" s="52">
        <f>G4968*'R$ REAJUSTADO'!$E$13</f>
        <v>9.5640000000000001</v>
      </c>
      <c r="O4968" s="11">
        <f>(J4968*'R$ REAJUSTADO'!$E$16)</f>
        <v>0</v>
      </c>
      <c r="P4968" s="205">
        <f t="shared" si="240"/>
        <v>84.403999999999996</v>
      </c>
      <c r="Q4968" s="201" t="s">
        <v>5171</v>
      </c>
    </row>
    <row r="4969" spans="1:17">
      <c r="A4969" s="119" t="s">
        <v>4340</v>
      </c>
      <c r="B4969" s="6" t="s">
        <v>13</v>
      </c>
      <c r="C4969" s="131" t="s">
        <v>9968</v>
      </c>
      <c r="D4969" s="132" t="s">
        <v>4151</v>
      </c>
      <c r="E4969" s="8">
        <v>1</v>
      </c>
      <c r="F4969" s="166" t="s">
        <v>43</v>
      </c>
      <c r="L4969" s="188">
        <f>VLOOKUP('Tabela STJ'!$F$5:$F$5098,'R$ REAJUSTADO'!$A$2:$B$44,2,FALSE)</f>
        <v>27.72</v>
      </c>
      <c r="M4969" s="51">
        <f t="shared" si="239"/>
        <v>27.72</v>
      </c>
      <c r="N4969" s="52">
        <f>G4969*'R$ REAJUSTADO'!$E$13</f>
        <v>0</v>
      </c>
      <c r="O4969" s="11">
        <f>(J4969*'R$ REAJUSTADO'!$E$16)</f>
        <v>0</v>
      </c>
      <c r="P4969" s="205">
        <f t="shared" si="240"/>
        <v>27.72</v>
      </c>
      <c r="Q4969" s="201" t="s">
        <v>5171</v>
      </c>
    </row>
    <row r="4970" spans="1:17">
      <c r="A4970" s="119" t="s">
        <v>4340</v>
      </c>
      <c r="B4970" s="6" t="s">
        <v>13</v>
      </c>
      <c r="C4970" s="131" t="s">
        <v>9969</v>
      </c>
      <c r="D4970" s="132" t="s">
        <v>4152</v>
      </c>
      <c r="E4970" s="8">
        <v>1</v>
      </c>
      <c r="F4970" s="166" t="s">
        <v>43</v>
      </c>
      <c r="G4970" s="9">
        <v>0.14000000000000001</v>
      </c>
      <c r="L4970" s="188">
        <f>VLOOKUP('Tabela STJ'!$F$5:$F$5098,'R$ REAJUSTADO'!$A$2:$B$44,2,FALSE)</f>
        <v>27.72</v>
      </c>
      <c r="M4970" s="51">
        <f t="shared" si="239"/>
        <v>27.72</v>
      </c>
      <c r="N4970" s="52">
        <f>G4970*'R$ REAJUSTADO'!$E$13</f>
        <v>2.2316000000000003</v>
      </c>
      <c r="O4970" s="11">
        <f>(J4970*'R$ REAJUSTADO'!$E$16)</f>
        <v>0</v>
      </c>
      <c r="P4970" s="205">
        <f t="shared" si="240"/>
        <v>29.951599999999999</v>
      </c>
      <c r="Q4970" s="201" t="s">
        <v>5172</v>
      </c>
    </row>
    <row r="4971" spans="1:17">
      <c r="A4971" s="119" t="s">
        <v>4340</v>
      </c>
      <c r="B4971" s="6" t="s">
        <v>13</v>
      </c>
      <c r="C4971" s="131" t="s">
        <v>9970</v>
      </c>
      <c r="D4971" s="132" t="s">
        <v>4153</v>
      </c>
      <c r="E4971" s="8">
        <v>1</v>
      </c>
      <c r="F4971" s="166" t="s">
        <v>39</v>
      </c>
      <c r="L4971" s="188">
        <f>VLOOKUP('Tabela STJ'!$F$5:$F$5098,'R$ REAJUSTADO'!$A$2:$B$44,2,FALSE)</f>
        <v>13.86</v>
      </c>
      <c r="M4971" s="51">
        <f t="shared" si="239"/>
        <v>13.86</v>
      </c>
      <c r="N4971" s="52">
        <f>G4971*'R$ REAJUSTADO'!$E$13</f>
        <v>0</v>
      </c>
      <c r="O4971" s="11">
        <f>(J4971*'R$ REAJUSTADO'!$E$16)</f>
        <v>0</v>
      </c>
      <c r="P4971" s="205">
        <f t="shared" si="240"/>
        <v>13.86</v>
      </c>
      <c r="Q4971" s="201" t="s">
        <v>5171</v>
      </c>
    </row>
    <row r="4972" spans="1:17">
      <c r="A4972" s="119" t="s">
        <v>4340</v>
      </c>
      <c r="B4972" s="6" t="s">
        <v>13</v>
      </c>
      <c r="C4972" s="131" t="s">
        <v>9971</v>
      </c>
      <c r="D4972" s="132" t="s">
        <v>4154</v>
      </c>
      <c r="E4972" s="8">
        <v>1</v>
      </c>
      <c r="F4972" s="166" t="s">
        <v>39</v>
      </c>
      <c r="L4972" s="188">
        <f>VLOOKUP('Tabela STJ'!$F$5:$F$5098,'R$ REAJUSTADO'!$A$2:$B$44,2,FALSE)</f>
        <v>13.86</v>
      </c>
      <c r="M4972" s="51">
        <f t="shared" si="239"/>
        <v>13.86</v>
      </c>
      <c r="N4972" s="52">
        <f>G4972*'R$ REAJUSTADO'!$E$13</f>
        <v>0</v>
      </c>
      <c r="O4972" s="11">
        <f>(J4972*'R$ REAJUSTADO'!$E$16)</f>
        <v>0</v>
      </c>
      <c r="P4972" s="205">
        <f t="shared" si="240"/>
        <v>13.86</v>
      </c>
      <c r="Q4972" s="201" t="s">
        <v>5171</v>
      </c>
    </row>
    <row r="4973" spans="1:17">
      <c r="A4973" s="119" t="s">
        <v>4340</v>
      </c>
      <c r="B4973" s="6" t="s">
        <v>13</v>
      </c>
      <c r="C4973" s="131" t="s">
        <v>9972</v>
      </c>
      <c r="D4973" s="132" t="s">
        <v>4155</v>
      </c>
      <c r="E4973" s="8">
        <v>1</v>
      </c>
      <c r="F4973" s="170" t="s">
        <v>39</v>
      </c>
      <c r="G4973" s="8"/>
      <c r="L4973" s="188">
        <f>VLOOKUP('Tabela STJ'!$F$5:$F$5098,'R$ REAJUSTADO'!$A$2:$B$44,2,FALSE)</f>
        <v>13.86</v>
      </c>
      <c r="M4973" s="51">
        <f t="shared" si="239"/>
        <v>13.86</v>
      </c>
      <c r="N4973" s="52">
        <f>G4973*'R$ REAJUSTADO'!$E$13</f>
        <v>0</v>
      </c>
      <c r="O4973" s="11">
        <f>(J4973*'R$ REAJUSTADO'!$E$16)</f>
        <v>0</v>
      </c>
      <c r="P4973" s="205">
        <f t="shared" si="240"/>
        <v>13.86</v>
      </c>
      <c r="Q4973" s="201" t="s">
        <v>5171</v>
      </c>
    </row>
    <row r="4974" spans="1:17">
      <c r="A4974" s="119" t="s">
        <v>4340</v>
      </c>
      <c r="B4974" s="6" t="s">
        <v>13</v>
      </c>
      <c r="C4974" s="131" t="s">
        <v>9973</v>
      </c>
      <c r="D4974" s="132" t="s">
        <v>4156</v>
      </c>
      <c r="E4974" s="8">
        <v>1</v>
      </c>
      <c r="F4974" s="166" t="s">
        <v>43</v>
      </c>
      <c r="G4974" s="9">
        <v>0.36</v>
      </c>
      <c r="L4974" s="188">
        <f>VLOOKUP('Tabela STJ'!$F$5:$F$5098,'R$ REAJUSTADO'!$A$2:$B$44,2,FALSE)</f>
        <v>27.72</v>
      </c>
      <c r="M4974" s="51">
        <f t="shared" si="239"/>
        <v>27.72</v>
      </c>
      <c r="N4974" s="52">
        <f>G4974*'R$ REAJUSTADO'!$E$13</f>
        <v>5.7383999999999995</v>
      </c>
      <c r="O4974" s="11">
        <f>(J4974*'R$ REAJUSTADO'!$E$16)</f>
        <v>0</v>
      </c>
      <c r="P4974" s="205">
        <f t="shared" si="240"/>
        <v>33.458399999999997</v>
      </c>
      <c r="Q4974" s="201" t="s">
        <v>5171</v>
      </c>
    </row>
    <row r="4975" spans="1:17">
      <c r="A4975" s="119" t="s">
        <v>4340</v>
      </c>
      <c r="B4975" s="6" t="s">
        <v>13</v>
      </c>
      <c r="C4975" s="131" t="s">
        <v>9974</v>
      </c>
      <c r="D4975" s="132" t="s">
        <v>4157</v>
      </c>
      <c r="E4975" s="8">
        <v>1</v>
      </c>
      <c r="F4975" s="166" t="s">
        <v>17</v>
      </c>
      <c r="G4975" s="9">
        <v>0.33</v>
      </c>
      <c r="L4975" s="188">
        <f>VLOOKUP('Tabela STJ'!$F$5:$F$5098,'R$ REAJUSTADO'!$A$2:$B$44,2,FALSE)</f>
        <v>55.45</v>
      </c>
      <c r="M4975" s="51">
        <f t="shared" si="239"/>
        <v>55.45</v>
      </c>
      <c r="N4975" s="52">
        <f>G4975*'R$ REAJUSTADO'!$E$13</f>
        <v>5.2602000000000002</v>
      </c>
      <c r="O4975" s="11">
        <f>(J4975*'R$ REAJUSTADO'!$E$16)</f>
        <v>0</v>
      </c>
      <c r="P4975" s="205">
        <f t="shared" si="240"/>
        <v>60.7102</v>
      </c>
      <c r="Q4975" s="201" t="s">
        <v>5171</v>
      </c>
    </row>
    <row r="4976" spans="1:17">
      <c r="A4976" s="119" t="s">
        <v>4340</v>
      </c>
      <c r="B4976" s="6" t="s">
        <v>13</v>
      </c>
      <c r="C4976" s="131" t="s">
        <v>9975</v>
      </c>
      <c r="D4976" s="132" t="s">
        <v>4158</v>
      </c>
      <c r="E4976" s="8">
        <v>1</v>
      </c>
      <c r="F4976" s="166" t="s">
        <v>50</v>
      </c>
      <c r="G4976" s="9">
        <v>3.56</v>
      </c>
      <c r="L4976" s="188">
        <f>VLOOKUP('Tabela STJ'!$F$5:$F$5098,'R$ REAJUSTADO'!$A$2:$B$44,2,FALSE)</f>
        <v>88.7</v>
      </c>
      <c r="M4976" s="51">
        <f t="shared" si="239"/>
        <v>88.7</v>
      </c>
      <c r="N4976" s="52">
        <f>G4976*'R$ REAJUSTADO'!$E$13</f>
        <v>56.746400000000001</v>
      </c>
      <c r="O4976" s="11">
        <f>(J4976*'R$ REAJUSTADO'!$E$16)</f>
        <v>0</v>
      </c>
      <c r="P4976" s="205">
        <f t="shared" si="240"/>
        <v>145.44640000000001</v>
      </c>
      <c r="Q4976" s="201" t="s">
        <v>5172</v>
      </c>
    </row>
    <row r="4977" spans="1:17">
      <c r="A4977" s="119" t="s">
        <v>4340</v>
      </c>
      <c r="B4977" s="6" t="s">
        <v>13</v>
      </c>
      <c r="C4977" s="131" t="s">
        <v>9976</v>
      </c>
      <c r="D4977" s="132" t="s">
        <v>4159</v>
      </c>
      <c r="E4977" s="8">
        <v>1</v>
      </c>
      <c r="F4977" s="166" t="s">
        <v>43</v>
      </c>
      <c r="G4977" s="9">
        <v>0.25</v>
      </c>
      <c r="L4977" s="188">
        <f>VLOOKUP('Tabela STJ'!$F$5:$F$5098,'R$ REAJUSTADO'!$A$2:$B$44,2,FALSE)</f>
        <v>27.72</v>
      </c>
      <c r="M4977" s="51">
        <f t="shared" si="239"/>
        <v>27.72</v>
      </c>
      <c r="N4977" s="52">
        <f>G4977*'R$ REAJUSTADO'!$E$13</f>
        <v>3.9849999999999999</v>
      </c>
      <c r="O4977" s="11">
        <f>(J4977*'R$ REAJUSTADO'!$E$16)</f>
        <v>0</v>
      </c>
      <c r="P4977" s="205">
        <f t="shared" si="240"/>
        <v>31.704999999999998</v>
      </c>
      <c r="Q4977" s="201" t="s">
        <v>5171</v>
      </c>
    </row>
    <row r="4978" spans="1:17">
      <c r="A4978" s="119" t="s">
        <v>4340</v>
      </c>
      <c r="B4978" s="6" t="s">
        <v>13</v>
      </c>
      <c r="C4978" s="131" t="s">
        <v>9977</v>
      </c>
      <c r="D4978" s="132" t="s">
        <v>4160</v>
      </c>
      <c r="E4978" s="8">
        <v>1</v>
      </c>
      <c r="F4978" s="166" t="s">
        <v>32</v>
      </c>
      <c r="G4978" s="9">
        <v>0.4</v>
      </c>
      <c r="L4978" s="188">
        <f>VLOOKUP('Tabela STJ'!$F$5:$F$5098,'R$ REAJUSTADO'!$A$2:$B$44,2,FALSE)</f>
        <v>41.58</v>
      </c>
      <c r="M4978" s="51">
        <f t="shared" si="239"/>
        <v>41.58</v>
      </c>
      <c r="N4978" s="52">
        <f>G4978*'R$ REAJUSTADO'!$E$13</f>
        <v>6.3760000000000003</v>
      </c>
      <c r="O4978" s="11">
        <f>(J4978*'R$ REAJUSTADO'!$E$16)</f>
        <v>0</v>
      </c>
      <c r="P4978" s="205">
        <f t="shared" si="240"/>
        <v>47.955999999999996</v>
      </c>
      <c r="Q4978" s="201" t="s">
        <v>5171</v>
      </c>
    </row>
    <row r="4979" spans="1:17">
      <c r="A4979" s="119" t="s">
        <v>4340</v>
      </c>
      <c r="B4979" s="6" t="s">
        <v>13</v>
      </c>
      <c r="C4979" s="131" t="s">
        <v>9978</v>
      </c>
      <c r="D4979" s="132" t="s">
        <v>4161</v>
      </c>
      <c r="E4979" s="8">
        <v>1</v>
      </c>
      <c r="F4979" s="166" t="s">
        <v>43</v>
      </c>
      <c r="G4979" s="9">
        <v>0.38</v>
      </c>
      <c r="L4979" s="188">
        <f>VLOOKUP('Tabela STJ'!$F$5:$F$5098,'R$ REAJUSTADO'!$A$2:$B$44,2,FALSE)</f>
        <v>27.72</v>
      </c>
      <c r="M4979" s="51">
        <f t="shared" si="239"/>
        <v>27.72</v>
      </c>
      <c r="N4979" s="52">
        <f>G4979*'R$ REAJUSTADO'!$E$13</f>
        <v>6.0571999999999999</v>
      </c>
      <c r="O4979" s="11">
        <f>(J4979*'R$ REAJUSTADO'!$E$16)</f>
        <v>0</v>
      </c>
      <c r="P4979" s="205">
        <f t="shared" si="240"/>
        <v>33.777200000000001</v>
      </c>
      <c r="Q4979" s="201" t="s">
        <v>5171</v>
      </c>
    </row>
    <row r="4980" spans="1:17">
      <c r="A4980" s="119" t="s">
        <v>4340</v>
      </c>
      <c r="B4980" s="6" t="s">
        <v>13</v>
      </c>
      <c r="C4980" s="131" t="s">
        <v>9979</v>
      </c>
      <c r="D4980" s="132" t="s">
        <v>4162</v>
      </c>
      <c r="E4980" s="8">
        <v>1</v>
      </c>
      <c r="F4980" s="166" t="s">
        <v>43</v>
      </c>
      <c r="G4980" s="9">
        <v>2.4300000000000002</v>
      </c>
      <c r="L4980" s="188">
        <f>VLOOKUP('Tabela STJ'!$F$5:$F$5098,'R$ REAJUSTADO'!$A$2:$B$44,2,FALSE)</f>
        <v>27.72</v>
      </c>
      <c r="M4980" s="51">
        <f t="shared" si="239"/>
        <v>27.72</v>
      </c>
      <c r="N4980" s="52">
        <f>G4980*'R$ REAJUSTADO'!$E$13</f>
        <v>38.734200000000001</v>
      </c>
      <c r="O4980" s="11">
        <f>(J4980*'R$ REAJUSTADO'!$E$16)</f>
        <v>0</v>
      </c>
      <c r="P4980" s="205">
        <f t="shared" si="240"/>
        <v>66.4542</v>
      </c>
      <c r="Q4980" s="201" t="s">
        <v>5171</v>
      </c>
    </row>
    <row r="4981" spans="1:17">
      <c r="A4981" s="119" t="s">
        <v>4340</v>
      </c>
      <c r="B4981" s="6" t="s">
        <v>13</v>
      </c>
      <c r="C4981" s="131" t="s">
        <v>9980</v>
      </c>
      <c r="D4981" s="132" t="s">
        <v>4164</v>
      </c>
      <c r="E4981" s="8">
        <v>1</v>
      </c>
      <c r="F4981" s="166" t="s">
        <v>43</v>
      </c>
      <c r="G4981" s="9">
        <v>0.5</v>
      </c>
      <c r="L4981" s="188">
        <f>VLOOKUP('Tabela STJ'!$F$5:$F$5098,'R$ REAJUSTADO'!$A$2:$B$44,2,FALSE)</f>
        <v>27.72</v>
      </c>
      <c r="M4981" s="51">
        <f t="shared" si="239"/>
        <v>27.72</v>
      </c>
      <c r="N4981" s="52">
        <f>G4981*'R$ REAJUSTADO'!$E$13</f>
        <v>7.97</v>
      </c>
      <c r="O4981" s="11">
        <f>(J4981*'R$ REAJUSTADO'!$E$16)</f>
        <v>0</v>
      </c>
      <c r="P4981" s="205">
        <f t="shared" si="240"/>
        <v>35.69</v>
      </c>
      <c r="Q4981" s="201" t="s">
        <v>5171</v>
      </c>
    </row>
    <row r="4982" spans="1:17">
      <c r="A4982" s="119" t="s">
        <v>4340</v>
      </c>
      <c r="B4982" s="6" t="s">
        <v>13</v>
      </c>
      <c r="C4982" s="131" t="s">
        <v>9981</v>
      </c>
      <c r="D4982" s="132" t="s">
        <v>4165</v>
      </c>
      <c r="E4982" s="8">
        <v>1</v>
      </c>
      <c r="F4982" s="166" t="s">
        <v>32</v>
      </c>
      <c r="L4982" s="188">
        <f>VLOOKUP('Tabela STJ'!$F$5:$F$5098,'R$ REAJUSTADO'!$A$2:$B$44,2,FALSE)</f>
        <v>41.58</v>
      </c>
      <c r="M4982" s="51">
        <f t="shared" si="239"/>
        <v>41.58</v>
      </c>
      <c r="N4982" s="52">
        <f>G4982*'R$ REAJUSTADO'!$E$13</f>
        <v>0</v>
      </c>
      <c r="O4982" s="11">
        <f>(J4982*'R$ REAJUSTADO'!$E$16)</f>
        <v>0</v>
      </c>
      <c r="P4982" s="205">
        <f t="shared" si="240"/>
        <v>41.58</v>
      </c>
      <c r="Q4982" s="201" t="s">
        <v>5171</v>
      </c>
    </row>
    <row r="4983" spans="1:17">
      <c r="A4983" s="119" t="s">
        <v>4340</v>
      </c>
      <c r="B4983" s="6" t="s">
        <v>13</v>
      </c>
      <c r="C4983" s="131" t="s">
        <v>9982</v>
      </c>
      <c r="D4983" s="132" t="s">
        <v>4166</v>
      </c>
      <c r="E4983" s="8">
        <v>1</v>
      </c>
      <c r="F4983" s="166" t="s">
        <v>153</v>
      </c>
      <c r="G4983" s="9">
        <v>10.61</v>
      </c>
      <c r="L4983" s="188">
        <f>VLOOKUP('Tabela STJ'!$F$5:$F$5098,'R$ REAJUSTADO'!$A$2:$B$44,2,FALSE)</f>
        <v>232.84</v>
      </c>
      <c r="M4983" s="51">
        <f t="shared" si="239"/>
        <v>232.84</v>
      </c>
      <c r="N4983" s="52">
        <f>G4983*'R$ REAJUSTADO'!$E$13</f>
        <v>169.12339999999998</v>
      </c>
      <c r="O4983" s="11">
        <f>(J4983*'R$ REAJUSTADO'!$E$16)</f>
        <v>0</v>
      </c>
      <c r="P4983" s="205">
        <f t="shared" si="240"/>
        <v>401.96339999999998</v>
      </c>
      <c r="Q4983" s="201" t="s">
        <v>5171</v>
      </c>
    </row>
    <row r="4984" spans="1:17">
      <c r="A4984" s="119" t="s">
        <v>4340</v>
      </c>
      <c r="B4984" s="6" t="s">
        <v>13</v>
      </c>
      <c r="C4984" s="131" t="s">
        <v>9983</v>
      </c>
      <c r="D4984" s="132" t="s">
        <v>4167</v>
      </c>
      <c r="E4984" s="8">
        <v>1</v>
      </c>
      <c r="F4984" s="166" t="s">
        <v>32</v>
      </c>
      <c r="G4984" s="9">
        <v>1.38</v>
      </c>
      <c r="L4984" s="188">
        <f>VLOOKUP('Tabela STJ'!$F$5:$F$5098,'R$ REAJUSTADO'!$A$2:$B$44,2,FALSE)</f>
        <v>41.58</v>
      </c>
      <c r="M4984" s="51">
        <f t="shared" si="239"/>
        <v>41.58</v>
      </c>
      <c r="N4984" s="52">
        <f>G4984*'R$ REAJUSTADO'!$E$13</f>
        <v>21.997199999999996</v>
      </c>
      <c r="O4984" s="11">
        <f>(J4984*'R$ REAJUSTADO'!$E$16)</f>
        <v>0</v>
      </c>
      <c r="P4984" s="205">
        <f t="shared" si="240"/>
        <v>63.577199999999991</v>
      </c>
      <c r="Q4984" s="201" t="s">
        <v>5171</v>
      </c>
    </row>
    <row r="4985" spans="1:17">
      <c r="A4985" s="119" t="s">
        <v>4340</v>
      </c>
      <c r="B4985" s="6" t="s">
        <v>13</v>
      </c>
      <c r="C4985" s="131" t="s">
        <v>9984</v>
      </c>
      <c r="D4985" s="132" t="s">
        <v>4168</v>
      </c>
      <c r="E4985" s="8">
        <v>1</v>
      </c>
      <c r="F4985" s="166" t="s">
        <v>1</v>
      </c>
      <c r="G4985" s="9">
        <v>1</v>
      </c>
      <c r="L4985" s="188">
        <f>VLOOKUP('Tabela STJ'!$F$5:$F$5098,'R$ REAJUSTADO'!$A$2:$B$44,2,FALSE)</f>
        <v>121.96</v>
      </c>
      <c r="M4985" s="51">
        <f t="shared" si="239"/>
        <v>121.96</v>
      </c>
      <c r="N4985" s="52">
        <f>G4985*'R$ REAJUSTADO'!$E$13</f>
        <v>15.94</v>
      </c>
      <c r="O4985" s="11">
        <f>(J4985*'R$ REAJUSTADO'!$E$16)</f>
        <v>0</v>
      </c>
      <c r="P4985" s="205">
        <f t="shared" si="240"/>
        <v>137.9</v>
      </c>
      <c r="Q4985" s="201" t="s">
        <v>5171</v>
      </c>
    </row>
    <row r="4986" spans="1:17">
      <c r="A4986" s="119" t="s">
        <v>4340</v>
      </c>
      <c r="B4986" s="6" t="s">
        <v>13</v>
      </c>
      <c r="C4986" s="131" t="s">
        <v>9985</v>
      </c>
      <c r="D4986" s="132" t="s">
        <v>4169</v>
      </c>
      <c r="E4986" s="8">
        <v>1</v>
      </c>
      <c r="F4986" s="166" t="s">
        <v>32</v>
      </c>
      <c r="G4986" s="9">
        <v>2.78</v>
      </c>
      <c r="L4986" s="188">
        <f>VLOOKUP('Tabela STJ'!$F$5:$F$5098,'R$ REAJUSTADO'!$A$2:$B$44,2,FALSE)</f>
        <v>41.58</v>
      </c>
      <c r="M4986" s="51">
        <f t="shared" si="239"/>
        <v>41.58</v>
      </c>
      <c r="N4986" s="52">
        <f>G4986*'R$ REAJUSTADO'!$E$13</f>
        <v>44.313199999999995</v>
      </c>
      <c r="O4986" s="11">
        <f>(J4986*'R$ REAJUSTADO'!$E$16)</f>
        <v>0</v>
      </c>
      <c r="P4986" s="205">
        <f t="shared" si="240"/>
        <v>85.893199999999993</v>
      </c>
      <c r="Q4986" s="201" t="s">
        <v>5171</v>
      </c>
    </row>
    <row r="4987" spans="1:17">
      <c r="A4987" s="119" t="s">
        <v>4340</v>
      </c>
      <c r="B4987" s="6" t="s">
        <v>13</v>
      </c>
      <c r="C4987" s="131" t="s">
        <v>9986</v>
      </c>
      <c r="D4987" s="132" t="s">
        <v>4139</v>
      </c>
      <c r="E4987" s="8">
        <v>1</v>
      </c>
      <c r="F4987" s="166" t="s">
        <v>1</v>
      </c>
      <c r="L4987" s="188">
        <f>VLOOKUP('Tabela STJ'!$F$5:$F$5098,'R$ REAJUSTADO'!$A$2:$B$44,2,FALSE)</f>
        <v>121.96</v>
      </c>
      <c r="M4987" s="51">
        <f t="shared" si="239"/>
        <v>121.96</v>
      </c>
      <c r="N4987" s="52">
        <f>G4987*'R$ REAJUSTADO'!$E$13</f>
        <v>0</v>
      </c>
      <c r="O4987" s="11">
        <f>(J4987*'R$ REAJUSTADO'!$E$16)</f>
        <v>0</v>
      </c>
      <c r="P4987" s="205">
        <f t="shared" si="240"/>
        <v>121.96</v>
      </c>
      <c r="Q4987" s="201" t="s">
        <v>5171</v>
      </c>
    </row>
    <row r="4988" spans="1:17">
      <c r="A4988" s="119" t="s">
        <v>4340</v>
      </c>
      <c r="B4988" s="6" t="s">
        <v>13</v>
      </c>
      <c r="C4988" s="131" t="s">
        <v>9987</v>
      </c>
      <c r="D4988" s="132" t="s">
        <v>4291</v>
      </c>
      <c r="E4988" s="18">
        <v>0.5</v>
      </c>
      <c r="F4988" s="170" t="s">
        <v>39</v>
      </c>
      <c r="G4988" s="8"/>
      <c r="L4988" s="188">
        <f>VLOOKUP('Tabela STJ'!$F$5:$F$5098,'R$ REAJUSTADO'!$A$2:$B$44,2,FALSE)</f>
        <v>13.86</v>
      </c>
      <c r="M4988" s="51">
        <f t="shared" si="239"/>
        <v>6.93</v>
      </c>
      <c r="N4988" s="52">
        <f>G4988*'R$ REAJUSTADO'!$E$13</f>
        <v>0</v>
      </c>
      <c r="O4988" s="11">
        <f>(J4988*'R$ REAJUSTADO'!$E$16)</f>
        <v>0</v>
      </c>
      <c r="P4988" s="205">
        <f t="shared" si="240"/>
        <v>6.93</v>
      </c>
      <c r="Q4988" s="201" t="s">
        <v>5171</v>
      </c>
    </row>
    <row r="4989" spans="1:17">
      <c r="A4989" s="119" t="s">
        <v>4340</v>
      </c>
      <c r="B4989" s="6" t="s">
        <v>13</v>
      </c>
      <c r="C4989" s="131" t="s">
        <v>9988</v>
      </c>
      <c r="D4989" s="132" t="s">
        <v>4131</v>
      </c>
      <c r="E4989" s="8">
        <v>1</v>
      </c>
      <c r="F4989" s="166" t="s">
        <v>39</v>
      </c>
      <c r="L4989" s="188">
        <f>VLOOKUP('Tabela STJ'!$F$5:$F$5098,'R$ REAJUSTADO'!$A$2:$B$44,2,FALSE)</f>
        <v>13.86</v>
      </c>
      <c r="M4989" s="51">
        <f t="shared" si="239"/>
        <v>13.86</v>
      </c>
      <c r="N4989" s="52">
        <f>G4989*'R$ REAJUSTADO'!$E$13</f>
        <v>0</v>
      </c>
      <c r="O4989" s="11">
        <f>(J4989*'R$ REAJUSTADO'!$E$16)</f>
        <v>0</v>
      </c>
      <c r="P4989" s="205">
        <f t="shared" si="240"/>
        <v>13.86</v>
      </c>
      <c r="Q4989" s="201" t="s">
        <v>5171</v>
      </c>
    </row>
    <row r="4990" spans="1:17">
      <c r="A4990" s="119" t="s">
        <v>4340</v>
      </c>
      <c r="B4990" s="6" t="s">
        <v>13</v>
      </c>
      <c r="C4990" s="131" t="s">
        <v>9989</v>
      </c>
      <c r="D4990" s="132" t="s">
        <v>4136</v>
      </c>
      <c r="E4990" s="8">
        <v>1</v>
      </c>
      <c r="F4990" s="166" t="s">
        <v>43</v>
      </c>
      <c r="G4990" s="9">
        <v>1</v>
      </c>
      <c r="L4990" s="188">
        <f>VLOOKUP('Tabela STJ'!$F$5:$F$5098,'R$ REAJUSTADO'!$A$2:$B$44,2,FALSE)</f>
        <v>27.72</v>
      </c>
      <c r="M4990" s="51">
        <f t="shared" si="239"/>
        <v>27.72</v>
      </c>
      <c r="N4990" s="52">
        <f>G4990*'R$ REAJUSTADO'!$E$13</f>
        <v>15.94</v>
      </c>
      <c r="O4990" s="11">
        <f>(J4990*'R$ REAJUSTADO'!$E$16)</f>
        <v>0</v>
      </c>
      <c r="P4990" s="205">
        <f t="shared" si="240"/>
        <v>43.66</v>
      </c>
      <c r="Q4990" s="201" t="s">
        <v>5171</v>
      </c>
    </row>
    <row r="4991" spans="1:17">
      <c r="A4991" s="119" t="s">
        <v>4340</v>
      </c>
      <c r="B4991" s="6" t="s">
        <v>13</v>
      </c>
      <c r="C4991" s="131" t="s">
        <v>9990</v>
      </c>
      <c r="D4991" s="132" t="s">
        <v>4163</v>
      </c>
      <c r="E4991" s="8">
        <v>1</v>
      </c>
      <c r="F4991" s="166" t="s">
        <v>32</v>
      </c>
      <c r="L4991" s="188">
        <f>VLOOKUP('Tabela STJ'!$F$5:$F$5098,'R$ REAJUSTADO'!$A$2:$B$44,2,FALSE)</f>
        <v>41.58</v>
      </c>
      <c r="M4991" s="51">
        <f t="shared" si="239"/>
        <v>41.58</v>
      </c>
      <c r="N4991" s="52">
        <f>G4991*'R$ REAJUSTADO'!$E$13</f>
        <v>0</v>
      </c>
      <c r="O4991" s="11">
        <f>(J4991*'R$ REAJUSTADO'!$E$16)</f>
        <v>0</v>
      </c>
      <c r="P4991" s="205">
        <f t="shared" si="240"/>
        <v>41.58</v>
      </c>
      <c r="Q4991" s="201" t="s">
        <v>5171</v>
      </c>
    </row>
    <row r="4992" spans="1:17">
      <c r="A4992" s="119" t="s">
        <v>4340</v>
      </c>
      <c r="B4992" s="6" t="s">
        <v>13</v>
      </c>
      <c r="C4992" s="131" t="s">
        <v>9991</v>
      </c>
      <c r="D4992" s="132" t="s">
        <v>4143</v>
      </c>
      <c r="E4992" s="8">
        <v>1</v>
      </c>
      <c r="F4992" s="166" t="s">
        <v>11</v>
      </c>
      <c r="G4992" s="9">
        <v>2.78</v>
      </c>
      <c r="L4992" s="188">
        <f>VLOOKUP('Tabela STJ'!$F$5:$F$5098,'R$ REAJUSTADO'!$A$2:$B$44,2,FALSE)</f>
        <v>74.84</v>
      </c>
      <c r="M4992" s="51">
        <f t="shared" si="239"/>
        <v>74.84</v>
      </c>
      <c r="N4992" s="52">
        <f>G4992*'R$ REAJUSTADO'!$E$13</f>
        <v>44.313199999999995</v>
      </c>
      <c r="O4992" s="11">
        <f>(J4992*'R$ REAJUSTADO'!$E$16)</f>
        <v>0</v>
      </c>
      <c r="P4992" s="205">
        <f t="shared" ref="P4992:P5085" si="241">SUM(M4992:O4992)</f>
        <v>119.1532</v>
      </c>
      <c r="Q4992" s="201" t="s">
        <v>5171</v>
      </c>
    </row>
    <row r="4993" spans="1:17" s="66" customFormat="1">
      <c r="A4993" s="120" t="s">
        <v>4340</v>
      </c>
      <c r="B4993" s="41" t="s">
        <v>13</v>
      </c>
      <c r="C4993" s="135" t="s">
        <v>9992</v>
      </c>
      <c r="D4993" s="136" t="s">
        <v>4144</v>
      </c>
      <c r="E4993" s="7">
        <v>1</v>
      </c>
      <c r="F4993" s="168" t="s">
        <v>32</v>
      </c>
      <c r="G4993" s="62">
        <v>4.7119999999999997</v>
      </c>
      <c r="H4993" s="7"/>
      <c r="I4993" s="7"/>
      <c r="J4993" s="176"/>
      <c r="K4993" s="63"/>
      <c r="L4993" s="190">
        <f>VLOOKUP('Tabela STJ'!$F$5:$F$5098,'R$ REAJUSTADO'!$A$2:$B$44,2,FALSE)</f>
        <v>41.58</v>
      </c>
      <c r="M4993" s="53">
        <f t="shared" si="239"/>
        <v>41.58</v>
      </c>
      <c r="N4993" s="65">
        <f>G4993*'R$ REAJUSTADO'!$E$13</f>
        <v>75.109279999999998</v>
      </c>
      <c r="O4993" s="11">
        <f>(J4993*'R$ REAJUSTADO'!$E$16)</f>
        <v>0</v>
      </c>
      <c r="P4993" s="205">
        <f t="shared" si="241"/>
        <v>116.68928</v>
      </c>
      <c r="Q4993" s="201" t="s">
        <v>5172</v>
      </c>
    </row>
    <row r="4994" spans="1:17" s="66" customFormat="1">
      <c r="A4994" s="120" t="s">
        <v>4340</v>
      </c>
      <c r="B4994" s="41" t="s">
        <v>13</v>
      </c>
      <c r="C4994" s="135" t="s">
        <v>9993</v>
      </c>
      <c r="D4994" s="136" t="s">
        <v>4170</v>
      </c>
      <c r="E4994" s="7">
        <v>1</v>
      </c>
      <c r="F4994" s="168" t="s">
        <v>32</v>
      </c>
      <c r="G4994" s="62">
        <v>4.7119999999999997</v>
      </c>
      <c r="H4994" s="7"/>
      <c r="I4994" s="7"/>
      <c r="J4994" s="176"/>
      <c r="K4994" s="63"/>
      <c r="L4994" s="190">
        <f>VLOOKUP('Tabela STJ'!$F$5:$F$5098,'R$ REAJUSTADO'!$A$2:$B$44,2,FALSE)</f>
        <v>41.58</v>
      </c>
      <c r="M4994" s="53">
        <f t="shared" si="239"/>
        <v>41.58</v>
      </c>
      <c r="N4994" s="65">
        <f>G4994*'R$ REAJUSTADO'!$E$13</f>
        <v>75.109279999999998</v>
      </c>
      <c r="O4994" s="11">
        <f>(J4994*'R$ REAJUSTADO'!$E$16)</f>
        <v>0</v>
      </c>
      <c r="P4994" s="205">
        <f t="shared" si="241"/>
        <v>116.68928</v>
      </c>
      <c r="Q4994" s="201" t="s">
        <v>5172</v>
      </c>
    </row>
    <row r="4995" spans="1:17" ht="15">
      <c r="A4995" s="274"/>
      <c r="B4995" s="275"/>
      <c r="C4995" s="140"/>
      <c r="D4995" s="271" t="s">
        <v>5094</v>
      </c>
      <c r="E4995" s="271"/>
      <c r="F4995" s="271"/>
      <c r="G4995" s="271"/>
      <c r="H4995" s="271"/>
      <c r="I4995" s="271"/>
      <c r="J4995" s="271"/>
      <c r="K4995" s="271"/>
      <c r="L4995" s="271"/>
      <c r="M4995" s="271"/>
      <c r="N4995" s="271"/>
      <c r="O4995" s="271"/>
      <c r="P4995" s="271"/>
      <c r="Q4995" s="271"/>
    </row>
    <row r="4996" spans="1:17" ht="15">
      <c r="A4996" s="274"/>
      <c r="B4996" s="275"/>
      <c r="C4996" s="140" t="s">
        <v>9994</v>
      </c>
      <c r="D4996" s="271" t="s">
        <v>5095</v>
      </c>
      <c r="E4996" s="271"/>
      <c r="F4996" s="271"/>
      <c r="G4996" s="271"/>
      <c r="H4996" s="271"/>
      <c r="I4996" s="271"/>
      <c r="J4996" s="271"/>
      <c r="K4996" s="271"/>
      <c r="L4996" s="271"/>
      <c r="M4996" s="271"/>
      <c r="N4996" s="271"/>
      <c r="O4996" s="271"/>
      <c r="P4996" s="271"/>
      <c r="Q4996" s="271"/>
    </row>
    <row r="4997" spans="1:17">
      <c r="A4997" s="274"/>
      <c r="B4997" s="275"/>
      <c r="C4997" s="140"/>
      <c r="D4997" s="143" t="s">
        <v>5096</v>
      </c>
      <c r="E4997" s="33"/>
      <c r="F4997" s="172"/>
      <c r="G4997" s="34"/>
      <c r="H4997" s="33"/>
      <c r="I4997" s="33"/>
      <c r="J4997" s="183"/>
      <c r="K4997" s="35"/>
      <c r="L4997" s="194"/>
      <c r="M4997" s="57"/>
      <c r="N4997" s="60"/>
      <c r="O4997" s="36"/>
      <c r="P4997" s="207"/>
      <c r="Q4997" s="204"/>
    </row>
    <row r="4998" spans="1:17" ht="15">
      <c r="A4998" s="274"/>
      <c r="B4998" s="275"/>
      <c r="C4998" s="140"/>
      <c r="D4998" s="271" t="s">
        <v>5097</v>
      </c>
      <c r="E4998" s="271"/>
      <c r="F4998" s="271"/>
      <c r="G4998" s="271"/>
      <c r="H4998" s="271"/>
      <c r="I4998" s="271"/>
      <c r="J4998" s="271"/>
      <c r="K4998" s="271"/>
      <c r="L4998" s="271"/>
      <c r="M4998" s="271"/>
      <c r="N4998" s="271"/>
      <c r="O4998" s="271"/>
      <c r="P4998" s="271"/>
      <c r="Q4998" s="271"/>
    </row>
    <row r="4999" spans="1:17">
      <c r="A4999" s="274"/>
      <c r="B4999" s="275"/>
      <c r="C4999" s="140"/>
      <c r="D4999" s="143" t="s">
        <v>5098</v>
      </c>
      <c r="E4999" s="33"/>
      <c r="F4999" s="172"/>
      <c r="G4999" s="34"/>
      <c r="H4999" s="33"/>
      <c r="I4999" s="33"/>
      <c r="J4999" s="183"/>
      <c r="K4999" s="35"/>
      <c r="L4999" s="194"/>
      <c r="M4999" s="57"/>
      <c r="N4999" s="60"/>
      <c r="O4999" s="36"/>
      <c r="P4999" s="207"/>
      <c r="Q4999" s="204"/>
    </row>
    <row r="5000" spans="1:17">
      <c r="A5000" s="274"/>
      <c r="B5000" s="275"/>
      <c r="C5000" s="140"/>
      <c r="D5000" s="143" t="s">
        <v>5099</v>
      </c>
      <c r="E5000" s="33"/>
      <c r="F5000" s="172"/>
      <c r="G5000" s="34"/>
      <c r="H5000" s="33"/>
      <c r="I5000" s="33"/>
      <c r="J5000" s="183"/>
      <c r="K5000" s="35"/>
      <c r="L5000" s="194"/>
      <c r="M5000" s="57"/>
      <c r="N5000" s="60"/>
      <c r="O5000" s="36"/>
      <c r="P5000" s="207"/>
      <c r="Q5000" s="204"/>
    </row>
    <row r="5001" spans="1:17" ht="15">
      <c r="A5001" s="274"/>
      <c r="B5001" s="275"/>
      <c r="C5001" s="140"/>
      <c r="D5001" s="271" t="s">
        <v>5101</v>
      </c>
      <c r="E5001" s="271"/>
      <c r="F5001" s="271"/>
      <c r="G5001" s="271"/>
      <c r="H5001" s="271"/>
      <c r="I5001" s="271"/>
      <c r="J5001" s="271"/>
      <c r="K5001" s="271"/>
      <c r="L5001" s="271"/>
      <c r="M5001" s="271"/>
      <c r="N5001" s="271"/>
      <c r="O5001" s="271"/>
      <c r="P5001" s="271"/>
      <c r="Q5001" s="271"/>
    </row>
    <row r="5002" spans="1:17" ht="15">
      <c r="A5002" s="274"/>
      <c r="B5002" s="275"/>
      <c r="C5002" s="140"/>
      <c r="D5002" s="271" t="s">
        <v>5100</v>
      </c>
      <c r="E5002" s="271"/>
      <c r="F5002" s="271"/>
      <c r="G5002" s="271"/>
      <c r="H5002" s="271"/>
      <c r="I5002" s="271"/>
      <c r="J5002" s="271"/>
      <c r="K5002" s="271"/>
      <c r="L5002" s="271"/>
      <c r="M5002" s="271"/>
      <c r="N5002" s="271"/>
      <c r="O5002" s="271"/>
      <c r="P5002" s="271"/>
      <c r="Q5002" s="271"/>
    </row>
    <row r="5003" spans="1:17" s="26" customFormat="1" ht="31.5">
      <c r="A5003" s="273" t="s">
        <v>5551</v>
      </c>
      <c r="B5003" s="273"/>
      <c r="C5003" s="273"/>
      <c r="D5003" s="273"/>
      <c r="E5003" s="273"/>
      <c r="F5003" s="273"/>
      <c r="G5003" s="273"/>
      <c r="H5003" s="273"/>
      <c r="I5003" s="273"/>
      <c r="J5003" s="273"/>
      <c r="K5003" s="273"/>
      <c r="L5003" s="273"/>
      <c r="M5003" s="273"/>
      <c r="N5003" s="273"/>
      <c r="O5003" s="273"/>
      <c r="P5003" s="273"/>
      <c r="Q5003" s="273"/>
    </row>
    <row r="5004" spans="1:17" ht="30">
      <c r="A5004" s="119" t="s">
        <v>4549</v>
      </c>
      <c r="B5004" s="6" t="s">
        <v>13</v>
      </c>
      <c r="C5004" s="131" t="s">
        <v>9995</v>
      </c>
      <c r="D5004" s="132" t="s">
        <v>4171</v>
      </c>
      <c r="E5004" s="8">
        <v>1</v>
      </c>
      <c r="F5004" s="166" t="s">
        <v>32</v>
      </c>
      <c r="G5004" s="9">
        <v>1.02</v>
      </c>
      <c r="L5004" s="188">
        <f>VLOOKUP('Tabela STJ'!$F$5:$F$5098,'R$ REAJUSTADO'!$A$2:$B$44,2,FALSE)</f>
        <v>41.58</v>
      </c>
      <c r="M5004" s="51">
        <f t="shared" ref="M5004:M5035" si="242">L5004*E5004</f>
        <v>41.58</v>
      </c>
      <c r="N5004" s="52">
        <f>G5004*'R$ REAJUSTADO'!$E$13</f>
        <v>16.258800000000001</v>
      </c>
      <c r="O5004" s="11">
        <f>(J5004*'R$ REAJUSTADO'!$E$16)</f>
        <v>0</v>
      </c>
      <c r="P5004" s="205">
        <f t="shared" si="241"/>
        <v>57.838799999999999</v>
      </c>
      <c r="Q5004" s="201" t="s">
        <v>5171</v>
      </c>
    </row>
    <row r="5005" spans="1:17" ht="30">
      <c r="A5005" s="119" t="s">
        <v>4549</v>
      </c>
      <c r="B5005" s="6" t="s">
        <v>13</v>
      </c>
      <c r="C5005" s="131" t="s">
        <v>9996</v>
      </c>
      <c r="D5005" s="132" t="s">
        <v>4172</v>
      </c>
      <c r="E5005" s="8">
        <v>1</v>
      </c>
      <c r="F5005" s="166" t="s">
        <v>32</v>
      </c>
      <c r="L5005" s="188">
        <f>VLOOKUP('Tabela STJ'!$F$5:$F$5098,'R$ REAJUSTADO'!$A$2:$B$44,2,FALSE)</f>
        <v>41.58</v>
      </c>
      <c r="M5005" s="51">
        <f t="shared" si="242"/>
        <v>41.58</v>
      </c>
      <c r="N5005" s="52">
        <f>G5005*'R$ REAJUSTADO'!$E$13</f>
        <v>0</v>
      </c>
      <c r="O5005" s="11">
        <f>(J5005*'R$ REAJUSTADO'!$E$16)</f>
        <v>0</v>
      </c>
      <c r="P5005" s="205">
        <f t="shared" si="241"/>
        <v>41.58</v>
      </c>
      <c r="Q5005" s="201" t="s">
        <v>5171</v>
      </c>
    </row>
    <row r="5006" spans="1:17" ht="25.5">
      <c r="A5006" s="119" t="s">
        <v>4549</v>
      </c>
      <c r="B5006" s="6" t="s">
        <v>13</v>
      </c>
      <c r="C5006" s="131" t="s">
        <v>9997</v>
      </c>
      <c r="D5006" s="132" t="s">
        <v>4174</v>
      </c>
      <c r="E5006" s="8">
        <v>1</v>
      </c>
      <c r="F5006" s="166" t="s">
        <v>17</v>
      </c>
      <c r="G5006" s="9">
        <v>4.875</v>
      </c>
      <c r="L5006" s="188">
        <f>VLOOKUP('Tabela STJ'!$F$5:$F$5098,'R$ REAJUSTADO'!$A$2:$B$44,2,FALSE)</f>
        <v>55.45</v>
      </c>
      <c r="M5006" s="51">
        <f t="shared" si="242"/>
        <v>55.45</v>
      </c>
      <c r="N5006" s="52">
        <f>G5006*'R$ REAJUSTADO'!$E$13</f>
        <v>77.707499999999996</v>
      </c>
      <c r="O5006" s="11">
        <f>(J5006*'R$ REAJUSTADO'!$E$16)</f>
        <v>0</v>
      </c>
      <c r="P5006" s="205">
        <f t="shared" si="241"/>
        <v>133.1575</v>
      </c>
      <c r="Q5006" s="201" t="s">
        <v>5171</v>
      </c>
    </row>
    <row r="5007" spans="1:17" ht="25.5">
      <c r="A5007" s="119" t="s">
        <v>4549</v>
      </c>
      <c r="B5007" s="6" t="s">
        <v>13</v>
      </c>
      <c r="C5007" s="131" t="s">
        <v>9998</v>
      </c>
      <c r="D5007" s="132" t="s">
        <v>4175</v>
      </c>
      <c r="E5007" s="8">
        <v>1</v>
      </c>
      <c r="F5007" s="166" t="s">
        <v>43</v>
      </c>
      <c r="G5007" s="9">
        <v>9.0999999999999998E-2</v>
      </c>
      <c r="L5007" s="188">
        <f>VLOOKUP('Tabela STJ'!$F$5:$F$5098,'R$ REAJUSTADO'!$A$2:$B$44,2,FALSE)</f>
        <v>27.72</v>
      </c>
      <c r="M5007" s="51">
        <f t="shared" si="242"/>
        <v>27.72</v>
      </c>
      <c r="N5007" s="52">
        <f>G5007*'R$ REAJUSTADO'!$E$13</f>
        <v>1.4505399999999999</v>
      </c>
      <c r="O5007" s="11">
        <f>(J5007*'R$ REAJUSTADO'!$E$16)</f>
        <v>0</v>
      </c>
      <c r="P5007" s="205">
        <f t="shared" si="241"/>
        <v>29.170539999999999</v>
      </c>
      <c r="Q5007" s="201" t="s">
        <v>5171</v>
      </c>
    </row>
    <row r="5008" spans="1:17" ht="25.5">
      <c r="A5008" s="119" t="s">
        <v>4549</v>
      </c>
      <c r="B5008" s="6" t="s">
        <v>13</v>
      </c>
      <c r="C5008" s="131" t="s">
        <v>9999</v>
      </c>
      <c r="D5008" s="132" t="s">
        <v>4176</v>
      </c>
      <c r="E5008" s="8">
        <v>1</v>
      </c>
      <c r="F5008" s="166" t="s">
        <v>32</v>
      </c>
      <c r="G5008" s="9">
        <v>0.1</v>
      </c>
      <c r="L5008" s="188">
        <f>VLOOKUP('Tabela STJ'!$F$5:$F$5098,'R$ REAJUSTADO'!$A$2:$B$44,2,FALSE)</f>
        <v>41.58</v>
      </c>
      <c r="M5008" s="51">
        <f t="shared" si="242"/>
        <v>41.58</v>
      </c>
      <c r="N5008" s="52">
        <f>G5008*'R$ REAJUSTADO'!$E$13</f>
        <v>1.5940000000000001</v>
      </c>
      <c r="O5008" s="11">
        <f>(J5008*'R$ REAJUSTADO'!$E$16)</f>
        <v>0</v>
      </c>
      <c r="P5008" s="205">
        <f t="shared" si="241"/>
        <v>43.173999999999999</v>
      </c>
      <c r="Q5008" s="201" t="s">
        <v>5171</v>
      </c>
    </row>
    <row r="5009" spans="1:17" ht="25.5">
      <c r="A5009" s="119" t="s">
        <v>4549</v>
      </c>
      <c r="B5009" s="6" t="s">
        <v>13</v>
      </c>
      <c r="C5009" s="131" t="s">
        <v>10000</v>
      </c>
      <c r="D5009" s="132" t="s">
        <v>4177</v>
      </c>
      <c r="E5009" s="8">
        <v>1</v>
      </c>
      <c r="F5009" s="166" t="s">
        <v>32</v>
      </c>
      <c r="G5009" s="9">
        <v>0.1</v>
      </c>
      <c r="L5009" s="188">
        <f>VLOOKUP('Tabela STJ'!$F$5:$F$5098,'R$ REAJUSTADO'!$A$2:$B$44,2,FALSE)</f>
        <v>41.58</v>
      </c>
      <c r="M5009" s="51">
        <f t="shared" si="242"/>
        <v>41.58</v>
      </c>
      <c r="N5009" s="52">
        <f>G5009*'R$ REAJUSTADO'!$E$13</f>
        <v>1.5940000000000001</v>
      </c>
      <c r="O5009" s="11">
        <f>(J5009*'R$ REAJUSTADO'!$E$16)</f>
        <v>0</v>
      </c>
      <c r="P5009" s="205">
        <f t="shared" si="241"/>
        <v>43.173999999999999</v>
      </c>
      <c r="Q5009" s="201" t="s">
        <v>5171</v>
      </c>
    </row>
    <row r="5010" spans="1:17" ht="25.5">
      <c r="A5010" s="119" t="s">
        <v>4549</v>
      </c>
      <c r="B5010" s="6" t="s">
        <v>13</v>
      </c>
      <c r="C5010" s="131" t="s">
        <v>10001</v>
      </c>
      <c r="D5010" s="132" t="s">
        <v>4181</v>
      </c>
      <c r="E5010" s="8">
        <v>1</v>
      </c>
      <c r="F5010" s="166" t="s">
        <v>39</v>
      </c>
      <c r="L5010" s="188">
        <f>VLOOKUP('Tabela STJ'!$F$5:$F$5098,'R$ REAJUSTADO'!$A$2:$B$44,2,FALSE)</f>
        <v>13.86</v>
      </c>
      <c r="M5010" s="51">
        <f t="shared" si="242"/>
        <v>13.86</v>
      </c>
      <c r="N5010" s="52">
        <f>G5010*'R$ REAJUSTADO'!$E$13</f>
        <v>0</v>
      </c>
      <c r="O5010" s="11">
        <f>(J5010*'R$ REAJUSTADO'!$E$16)</f>
        <v>0</v>
      </c>
      <c r="P5010" s="205">
        <f t="shared" si="241"/>
        <v>13.86</v>
      </c>
      <c r="Q5010" s="201" t="s">
        <v>5171</v>
      </c>
    </row>
    <row r="5011" spans="1:17" ht="25.5">
      <c r="A5011" s="119" t="s">
        <v>4549</v>
      </c>
      <c r="B5011" s="6" t="s">
        <v>13</v>
      </c>
      <c r="C5011" s="131" t="s">
        <v>10002</v>
      </c>
      <c r="D5011" s="132" t="s">
        <v>4182</v>
      </c>
      <c r="E5011" s="8">
        <v>1</v>
      </c>
      <c r="F5011" s="166" t="s">
        <v>32</v>
      </c>
      <c r="G5011" s="9">
        <v>0.16200000000000001</v>
      </c>
      <c r="L5011" s="188">
        <f>VLOOKUP('Tabela STJ'!$F$5:$F$5098,'R$ REAJUSTADO'!$A$2:$B$44,2,FALSE)</f>
        <v>41.58</v>
      </c>
      <c r="M5011" s="51">
        <f t="shared" si="242"/>
        <v>41.58</v>
      </c>
      <c r="N5011" s="52">
        <f>G5011*'R$ REAJUSTADO'!$E$13</f>
        <v>2.5822799999999999</v>
      </c>
      <c r="O5011" s="11">
        <f>(J5011*'R$ REAJUSTADO'!$E$16)</f>
        <v>0</v>
      </c>
      <c r="P5011" s="205">
        <f t="shared" si="241"/>
        <v>44.162279999999996</v>
      </c>
      <c r="Q5011" s="201" t="s">
        <v>5171</v>
      </c>
    </row>
    <row r="5012" spans="1:17" ht="25.5">
      <c r="A5012" s="119" t="s">
        <v>4549</v>
      </c>
      <c r="B5012" s="6" t="s">
        <v>13</v>
      </c>
      <c r="C5012" s="131" t="s">
        <v>10003</v>
      </c>
      <c r="D5012" s="132" t="s">
        <v>4184</v>
      </c>
      <c r="E5012" s="8">
        <v>1</v>
      </c>
      <c r="F5012" s="166" t="s">
        <v>30</v>
      </c>
      <c r="G5012" s="9">
        <v>3.2</v>
      </c>
      <c r="L5012" s="188">
        <f>VLOOKUP('Tabela STJ'!$F$5:$F$5098,'R$ REAJUSTADO'!$A$2:$B$44,2,FALSE)</f>
        <v>155.22</v>
      </c>
      <c r="M5012" s="51">
        <f t="shared" si="242"/>
        <v>155.22</v>
      </c>
      <c r="N5012" s="52">
        <f>G5012*'R$ REAJUSTADO'!$E$13</f>
        <v>51.008000000000003</v>
      </c>
      <c r="O5012" s="11">
        <f>(J5012*'R$ REAJUSTADO'!$E$16)</f>
        <v>0</v>
      </c>
      <c r="P5012" s="205">
        <f t="shared" si="241"/>
        <v>206.22800000000001</v>
      </c>
      <c r="Q5012" s="201" t="s">
        <v>5171</v>
      </c>
    </row>
    <row r="5013" spans="1:17" ht="25.5">
      <c r="A5013" s="119" t="s">
        <v>4549</v>
      </c>
      <c r="B5013" s="6" t="s">
        <v>13</v>
      </c>
      <c r="C5013" s="131" t="s">
        <v>10004</v>
      </c>
      <c r="D5013" s="132" t="s">
        <v>4185</v>
      </c>
      <c r="E5013" s="8">
        <v>1</v>
      </c>
      <c r="F5013" s="166" t="s">
        <v>32</v>
      </c>
      <c r="G5013" s="9">
        <v>0.8</v>
      </c>
      <c r="L5013" s="188">
        <f>VLOOKUP('Tabela STJ'!$F$5:$F$5098,'R$ REAJUSTADO'!$A$2:$B$44,2,FALSE)</f>
        <v>41.58</v>
      </c>
      <c r="M5013" s="51">
        <f t="shared" si="242"/>
        <v>41.58</v>
      </c>
      <c r="N5013" s="52">
        <f>G5013*'R$ REAJUSTADO'!$E$13</f>
        <v>12.752000000000001</v>
      </c>
      <c r="O5013" s="11">
        <f>(J5013*'R$ REAJUSTADO'!$E$16)</f>
        <v>0</v>
      </c>
      <c r="P5013" s="205">
        <f t="shared" si="241"/>
        <v>54.332000000000001</v>
      </c>
      <c r="Q5013" s="201" t="s">
        <v>5171</v>
      </c>
    </row>
    <row r="5014" spans="1:17" ht="25.5">
      <c r="A5014" s="119" t="s">
        <v>4549</v>
      </c>
      <c r="B5014" s="6" t="s">
        <v>13</v>
      </c>
      <c r="C5014" s="131" t="s">
        <v>10005</v>
      </c>
      <c r="D5014" s="132" t="s">
        <v>4186</v>
      </c>
      <c r="E5014" s="8">
        <v>1</v>
      </c>
      <c r="F5014" s="166" t="s">
        <v>32</v>
      </c>
      <c r="L5014" s="188">
        <f>VLOOKUP('Tabela STJ'!$F$5:$F$5098,'R$ REAJUSTADO'!$A$2:$B$44,2,FALSE)</f>
        <v>41.58</v>
      </c>
      <c r="M5014" s="51">
        <f t="shared" si="242"/>
        <v>41.58</v>
      </c>
      <c r="N5014" s="52">
        <f>G5014*'R$ REAJUSTADO'!$E$13</f>
        <v>0</v>
      </c>
      <c r="O5014" s="11">
        <f>(J5014*'R$ REAJUSTADO'!$E$16)</f>
        <v>0</v>
      </c>
      <c r="P5014" s="205">
        <f t="shared" si="241"/>
        <v>41.58</v>
      </c>
      <c r="Q5014" s="201" t="s">
        <v>5171</v>
      </c>
    </row>
    <row r="5015" spans="1:17" ht="25.5">
      <c r="A5015" s="119" t="s">
        <v>4549</v>
      </c>
      <c r="B5015" s="6" t="s">
        <v>13</v>
      </c>
      <c r="C5015" s="131" t="s">
        <v>10006</v>
      </c>
      <c r="D5015" s="132" t="s">
        <v>4187</v>
      </c>
      <c r="E5015" s="8">
        <v>1</v>
      </c>
      <c r="F5015" s="166" t="s">
        <v>17</v>
      </c>
      <c r="L5015" s="188">
        <f>VLOOKUP('Tabela STJ'!$F$5:$F$5098,'R$ REAJUSTADO'!$A$2:$B$44,2,FALSE)</f>
        <v>55.45</v>
      </c>
      <c r="M5015" s="51">
        <f t="shared" si="242"/>
        <v>55.45</v>
      </c>
      <c r="N5015" s="52">
        <f>G5015*'R$ REAJUSTADO'!$E$13</f>
        <v>0</v>
      </c>
      <c r="O5015" s="11">
        <f>(J5015*'R$ REAJUSTADO'!$E$16)</f>
        <v>0</v>
      </c>
      <c r="P5015" s="205">
        <f t="shared" si="241"/>
        <v>55.45</v>
      </c>
      <c r="Q5015" s="201" t="s">
        <v>5171</v>
      </c>
    </row>
    <row r="5016" spans="1:17" ht="25.5">
      <c r="A5016" s="119" t="s">
        <v>4549</v>
      </c>
      <c r="B5016" s="6" t="s">
        <v>13</v>
      </c>
      <c r="C5016" s="131" t="s">
        <v>10007</v>
      </c>
      <c r="D5016" s="132" t="s">
        <v>4189</v>
      </c>
      <c r="E5016" s="8">
        <v>1</v>
      </c>
      <c r="F5016" s="166" t="s">
        <v>39</v>
      </c>
      <c r="L5016" s="188">
        <f>VLOOKUP('Tabela STJ'!$F$5:$F$5098,'R$ REAJUSTADO'!$A$2:$B$44,2,FALSE)</f>
        <v>13.86</v>
      </c>
      <c r="M5016" s="51">
        <f t="shared" si="242"/>
        <v>13.86</v>
      </c>
      <c r="N5016" s="52">
        <f>G5016*'R$ REAJUSTADO'!$E$13</f>
        <v>0</v>
      </c>
      <c r="O5016" s="11">
        <f>(J5016*'R$ REAJUSTADO'!$E$16)</f>
        <v>0</v>
      </c>
      <c r="P5016" s="205">
        <f t="shared" si="241"/>
        <v>13.86</v>
      </c>
      <c r="Q5016" s="201" t="s">
        <v>5171</v>
      </c>
    </row>
    <row r="5017" spans="1:17" ht="25.5">
      <c r="A5017" s="119" t="s">
        <v>4549</v>
      </c>
      <c r="B5017" s="6" t="s">
        <v>13</v>
      </c>
      <c r="C5017" s="131" t="s">
        <v>10008</v>
      </c>
      <c r="D5017" s="132" t="s">
        <v>4190</v>
      </c>
      <c r="E5017" s="8">
        <v>1</v>
      </c>
      <c r="F5017" s="166" t="s">
        <v>17</v>
      </c>
      <c r="L5017" s="188">
        <f>VLOOKUP('Tabela STJ'!$F$5:$F$5098,'R$ REAJUSTADO'!$A$2:$B$44,2,FALSE)</f>
        <v>55.45</v>
      </c>
      <c r="M5017" s="51">
        <f t="shared" si="242"/>
        <v>55.45</v>
      </c>
      <c r="N5017" s="52">
        <f>G5017*'R$ REAJUSTADO'!$E$13</f>
        <v>0</v>
      </c>
      <c r="O5017" s="11">
        <f>(J5017*'R$ REAJUSTADO'!$E$16)</f>
        <v>0</v>
      </c>
      <c r="P5017" s="205">
        <f t="shared" si="241"/>
        <v>55.45</v>
      </c>
      <c r="Q5017" s="201" t="s">
        <v>5171</v>
      </c>
    </row>
    <row r="5018" spans="1:17" ht="25.5">
      <c r="A5018" s="119" t="s">
        <v>4549</v>
      </c>
      <c r="B5018" s="6" t="s">
        <v>13</v>
      </c>
      <c r="C5018" s="131" t="s">
        <v>10009</v>
      </c>
      <c r="D5018" s="132" t="s">
        <v>4191</v>
      </c>
      <c r="E5018" s="8">
        <v>1</v>
      </c>
      <c r="F5018" s="166" t="s">
        <v>17</v>
      </c>
      <c r="L5018" s="188">
        <f>VLOOKUP('Tabela STJ'!$F$5:$F$5098,'R$ REAJUSTADO'!$A$2:$B$44,2,FALSE)</f>
        <v>55.45</v>
      </c>
      <c r="M5018" s="51">
        <f t="shared" si="242"/>
        <v>55.45</v>
      </c>
      <c r="N5018" s="52">
        <f>G5018*'R$ REAJUSTADO'!$E$13</f>
        <v>0</v>
      </c>
      <c r="O5018" s="11">
        <f>(J5018*'R$ REAJUSTADO'!$E$16)</f>
        <v>0</v>
      </c>
      <c r="P5018" s="205">
        <f t="shared" si="241"/>
        <v>55.45</v>
      </c>
      <c r="Q5018" s="201" t="s">
        <v>5171</v>
      </c>
    </row>
    <row r="5019" spans="1:17" ht="25.5">
      <c r="A5019" s="119" t="s">
        <v>4549</v>
      </c>
      <c r="B5019" s="6" t="s">
        <v>13</v>
      </c>
      <c r="C5019" s="131" t="s">
        <v>10010</v>
      </c>
      <c r="D5019" s="132" t="s">
        <v>4192</v>
      </c>
      <c r="E5019" s="8">
        <v>1</v>
      </c>
      <c r="F5019" s="166" t="s">
        <v>17</v>
      </c>
      <c r="G5019" s="9">
        <v>0.94</v>
      </c>
      <c r="L5019" s="188">
        <f>VLOOKUP('Tabela STJ'!$F$5:$F$5098,'R$ REAJUSTADO'!$A$2:$B$44,2,FALSE)</f>
        <v>55.45</v>
      </c>
      <c r="M5019" s="51">
        <f t="shared" si="242"/>
        <v>55.45</v>
      </c>
      <c r="N5019" s="52">
        <f>G5019*'R$ REAJUSTADO'!$E$13</f>
        <v>14.983599999999999</v>
      </c>
      <c r="O5019" s="11">
        <f>(J5019*'R$ REAJUSTADO'!$E$16)</f>
        <v>0</v>
      </c>
      <c r="P5019" s="205">
        <f t="shared" si="241"/>
        <v>70.433599999999998</v>
      </c>
      <c r="Q5019" s="201" t="s">
        <v>5171</v>
      </c>
    </row>
    <row r="5020" spans="1:17" ht="25.5">
      <c r="A5020" s="119" t="s">
        <v>4549</v>
      </c>
      <c r="B5020" s="6" t="s">
        <v>13</v>
      </c>
      <c r="C5020" s="131" t="s">
        <v>10011</v>
      </c>
      <c r="D5020" s="132" t="s">
        <v>4193</v>
      </c>
      <c r="E5020" s="8">
        <v>1</v>
      </c>
      <c r="F5020" s="166" t="s">
        <v>17</v>
      </c>
      <c r="G5020" s="9">
        <v>0.94</v>
      </c>
      <c r="L5020" s="188">
        <f>VLOOKUP('Tabela STJ'!$F$5:$F$5098,'R$ REAJUSTADO'!$A$2:$B$44,2,FALSE)</f>
        <v>55.45</v>
      </c>
      <c r="M5020" s="51">
        <f t="shared" si="242"/>
        <v>55.45</v>
      </c>
      <c r="N5020" s="52">
        <f>G5020*'R$ REAJUSTADO'!$E$13</f>
        <v>14.983599999999999</v>
      </c>
      <c r="O5020" s="11">
        <f>(J5020*'R$ REAJUSTADO'!$E$16)</f>
        <v>0</v>
      </c>
      <c r="P5020" s="205">
        <f t="shared" si="241"/>
        <v>70.433599999999998</v>
      </c>
      <c r="Q5020" s="201" t="s">
        <v>5171</v>
      </c>
    </row>
    <row r="5021" spans="1:17" ht="30">
      <c r="A5021" s="119" t="s">
        <v>4549</v>
      </c>
      <c r="B5021" s="6" t="s">
        <v>13</v>
      </c>
      <c r="C5021" s="131" t="s">
        <v>10012</v>
      </c>
      <c r="D5021" s="132" t="s">
        <v>4194</v>
      </c>
      <c r="E5021" s="8">
        <v>1</v>
      </c>
      <c r="F5021" s="166" t="s">
        <v>50</v>
      </c>
      <c r="L5021" s="188">
        <f>VLOOKUP('Tabela STJ'!$F$5:$F$5098,'R$ REAJUSTADO'!$A$2:$B$44,2,FALSE)</f>
        <v>88.7</v>
      </c>
      <c r="M5021" s="51">
        <f t="shared" si="242"/>
        <v>88.7</v>
      </c>
      <c r="N5021" s="52">
        <f>G5021*'R$ REAJUSTADO'!$E$13</f>
        <v>0</v>
      </c>
      <c r="O5021" s="11">
        <f>(J5021*'R$ REAJUSTADO'!$E$16)</f>
        <v>0</v>
      </c>
      <c r="P5021" s="205">
        <f t="shared" si="241"/>
        <v>88.7</v>
      </c>
      <c r="Q5021" s="201" t="s">
        <v>5171</v>
      </c>
    </row>
    <row r="5022" spans="1:17" ht="25.5">
      <c r="A5022" s="119" t="s">
        <v>4549</v>
      </c>
      <c r="B5022" s="6" t="s">
        <v>13</v>
      </c>
      <c r="C5022" s="131" t="s">
        <v>10013</v>
      </c>
      <c r="D5022" s="132" t="s">
        <v>4195</v>
      </c>
      <c r="E5022" s="8">
        <v>1</v>
      </c>
      <c r="F5022" s="166" t="s">
        <v>17</v>
      </c>
      <c r="L5022" s="188">
        <f>VLOOKUP('Tabela STJ'!$F$5:$F$5098,'R$ REAJUSTADO'!$A$2:$B$44,2,FALSE)</f>
        <v>55.45</v>
      </c>
      <c r="M5022" s="51">
        <f t="shared" si="242"/>
        <v>55.45</v>
      </c>
      <c r="N5022" s="52">
        <f>G5022*'R$ REAJUSTADO'!$E$13</f>
        <v>0</v>
      </c>
      <c r="O5022" s="11">
        <f>(J5022*'R$ REAJUSTADO'!$E$16)</f>
        <v>0</v>
      </c>
      <c r="P5022" s="205">
        <f t="shared" si="241"/>
        <v>55.45</v>
      </c>
      <c r="Q5022" s="201" t="s">
        <v>5171</v>
      </c>
    </row>
    <row r="5023" spans="1:17" ht="25.5">
      <c r="A5023" s="119" t="s">
        <v>4549</v>
      </c>
      <c r="B5023" s="6" t="s">
        <v>13</v>
      </c>
      <c r="C5023" s="131" t="s">
        <v>10014</v>
      </c>
      <c r="D5023" s="132" t="s">
        <v>4197</v>
      </c>
      <c r="E5023" s="8">
        <v>1</v>
      </c>
      <c r="F5023" s="166" t="s">
        <v>50</v>
      </c>
      <c r="G5023" s="9">
        <v>1.365</v>
      </c>
      <c r="L5023" s="188">
        <f>VLOOKUP('Tabela STJ'!$F$5:$F$5098,'R$ REAJUSTADO'!$A$2:$B$44,2,FALSE)</f>
        <v>88.7</v>
      </c>
      <c r="M5023" s="51">
        <f t="shared" si="242"/>
        <v>88.7</v>
      </c>
      <c r="N5023" s="52">
        <f>G5023*'R$ REAJUSTADO'!$E$13</f>
        <v>21.758099999999999</v>
      </c>
      <c r="O5023" s="11">
        <f>(J5023*'R$ REAJUSTADO'!$E$16)</f>
        <v>0</v>
      </c>
      <c r="P5023" s="205">
        <f t="shared" si="241"/>
        <v>110.4581</v>
      </c>
      <c r="Q5023" s="201" t="s">
        <v>5171</v>
      </c>
    </row>
    <row r="5024" spans="1:17" ht="25.5">
      <c r="A5024" s="119" t="s">
        <v>4549</v>
      </c>
      <c r="B5024" s="6" t="s">
        <v>13</v>
      </c>
      <c r="C5024" s="131" t="s">
        <v>10015</v>
      </c>
      <c r="D5024" s="132" t="s">
        <v>4198</v>
      </c>
      <c r="E5024" s="8">
        <v>1</v>
      </c>
      <c r="F5024" s="166" t="s">
        <v>30</v>
      </c>
      <c r="G5024" s="9">
        <v>10.952</v>
      </c>
      <c r="L5024" s="188">
        <f>VLOOKUP('Tabela STJ'!$F$5:$F$5098,'R$ REAJUSTADO'!$A$2:$B$44,2,FALSE)</f>
        <v>155.22</v>
      </c>
      <c r="M5024" s="51">
        <f t="shared" si="242"/>
        <v>155.22</v>
      </c>
      <c r="N5024" s="52">
        <f>G5024*'R$ REAJUSTADO'!$E$13</f>
        <v>174.57488000000001</v>
      </c>
      <c r="O5024" s="11">
        <f>(J5024*'R$ REAJUSTADO'!$E$16)</f>
        <v>0</v>
      </c>
      <c r="P5024" s="205">
        <f t="shared" si="241"/>
        <v>329.79488000000003</v>
      </c>
      <c r="Q5024" s="201" t="s">
        <v>5171</v>
      </c>
    </row>
    <row r="5025" spans="1:17" ht="25.5">
      <c r="A5025" s="119" t="s">
        <v>4549</v>
      </c>
      <c r="B5025" s="6" t="s">
        <v>13</v>
      </c>
      <c r="C5025" s="131" t="s">
        <v>10016</v>
      </c>
      <c r="D5025" s="132" t="s">
        <v>4199</v>
      </c>
      <c r="E5025" s="8">
        <v>1</v>
      </c>
      <c r="F5025" s="166" t="s">
        <v>43</v>
      </c>
      <c r="G5025" s="9">
        <v>0.58499999999999996</v>
      </c>
      <c r="L5025" s="188">
        <f>VLOOKUP('Tabela STJ'!$F$5:$F$5098,'R$ REAJUSTADO'!$A$2:$B$44,2,FALSE)</f>
        <v>27.72</v>
      </c>
      <c r="M5025" s="51">
        <f t="shared" si="242"/>
        <v>27.72</v>
      </c>
      <c r="N5025" s="52">
        <f>G5025*'R$ REAJUSTADO'!$E$13</f>
        <v>9.3248999999999995</v>
      </c>
      <c r="O5025" s="11">
        <f>(J5025*'R$ REAJUSTADO'!$E$16)</f>
        <v>0</v>
      </c>
      <c r="P5025" s="205">
        <f t="shared" si="241"/>
        <v>37.044899999999998</v>
      </c>
      <c r="Q5025" s="201" t="s">
        <v>5171</v>
      </c>
    </row>
    <row r="5026" spans="1:17" ht="25.5">
      <c r="A5026" s="119" t="s">
        <v>4549</v>
      </c>
      <c r="B5026" s="6" t="s">
        <v>13</v>
      </c>
      <c r="C5026" s="131" t="s">
        <v>10017</v>
      </c>
      <c r="D5026" s="132" t="s">
        <v>4200</v>
      </c>
      <c r="E5026" s="8">
        <v>1</v>
      </c>
      <c r="F5026" s="166" t="s">
        <v>43</v>
      </c>
      <c r="L5026" s="188">
        <f>VLOOKUP('Tabela STJ'!$F$5:$F$5098,'R$ REAJUSTADO'!$A$2:$B$44,2,FALSE)</f>
        <v>27.72</v>
      </c>
      <c r="M5026" s="51">
        <f t="shared" si="242"/>
        <v>27.72</v>
      </c>
      <c r="N5026" s="52">
        <f>G5026*'R$ REAJUSTADO'!$E$13</f>
        <v>0</v>
      </c>
      <c r="O5026" s="11">
        <f>(J5026*'R$ REAJUSTADO'!$E$16)</f>
        <v>0</v>
      </c>
      <c r="P5026" s="205">
        <f t="shared" si="241"/>
        <v>27.72</v>
      </c>
      <c r="Q5026" s="201" t="s">
        <v>5171</v>
      </c>
    </row>
    <row r="5027" spans="1:17" ht="25.5">
      <c r="A5027" s="119" t="s">
        <v>4549</v>
      </c>
      <c r="B5027" s="6" t="s">
        <v>13</v>
      </c>
      <c r="C5027" s="131" t="s">
        <v>10018</v>
      </c>
      <c r="D5027" s="132" t="s">
        <v>4201</v>
      </c>
      <c r="E5027" s="8">
        <v>1</v>
      </c>
      <c r="F5027" s="166" t="s">
        <v>39</v>
      </c>
      <c r="L5027" s="188">
        <f>VLOOKUP('Tabela STJ'!$F$5:$F$5098,'R$ REAJUSTADO'!$A$2:$B$44,2,FALSE)</f>
        <v>13.86</v>
      </c>
      <c r="M5027" s="51">
        <f t="shared" si="242"/>
        <v>13.86</v>
      </c>
      <c r="N5027" s="52">
        <f>G5027*'R$ REAJUSTADO'!$E$13</f>
        <v>0</v>
      </c>
      <c r="O5027" s="11">
        <f>(J5027*'R$ REAJUSTADO'!$E$16)</f>
        <v>0</v>
      </c>
      <c r="P5027" s="205">
        <f t="shared" si="241"/>
        <v>13.86</v>
      </c>
      <c r="Q5027" s="201" t="s">
        <v>5171</v>
      </c>
    </row>
    <row r="5028" spans="1:17" ht="25.5">
      <c r="A5028" s="119" t="s">
        <v>4549</v>
      </c>
      <c r="B5028" s="6" t="s">
        <v>13</v>
      </c>
      <c r="C5028" s="131" t="s">
        <v>10019</v>
      </c>
      <c r="D5028" s="132" t="s">
        <v>4203</v>
      </c>
      <c r="E5028" s="8">
        <v>1</v>
      </c>
      <c r="F5028" s="166" t="s">
        <v>50</v>
      </c>
      <c r="G5028" s="9">
        <v>1.95</v>
      </c>
      <c r="L5028" s="188">
        <f>VLOOKUP('Tabela STJ'!$F$5:$F$5098,'R$ REAJUSTADO'!$A$2:$B$44,2,FALSE)</f>
        <v>88.7</v>
      </c>
      <c r="M5028" s="51">
        <f t="shared" si="242"/>
        <v>88.7</v>
      </c>
      <c r="N5028" s="52">
        <f>G5028*'R$ REAJUSTADO'!$E$13</f>
        <v>31.082999999999998</v>
      </c>
      <c r="O5028" s="11">
        <f>(J5028*'R$ REAJUSTADO'!$E$16)</f>
        <v>0</v>
      </c>
      <c r="P5028" s="205">
        <f t="shared" si="241"/>
        <v>119.783</v>
      </c>
      <c r="Q5028" s="201" t="s">
        <v>5171</v>
      </c>
    </row>
    <row r="5029" spans="1:17" ht="25.5">
      <c r="A5029" s="119" t="s">
        <v>4549</v>
      </c>
      <c r="B5029" s="6" t="s">
        <v>13</v>
      </c>
      <c r="C5029" s="131" t="s">
        <v>10020</v>
      </c>
      <c r="D5029" s="132" t="s">
        <v>4204</v>
      </c>
      <c r="E5029" s="8">
        <v>1</v>
      </c>
      <c r="F5029" s="166" t="s">
        <v>43</v>
      </c>
      <c r="G5029" s="9">
        <v>0.38</v>
      </c>
      <c r="L5029" s="188">
        <f>VLOOKUP('Tabela STJ'!$F$5:$F$5098,'R$ REAJUSTADO'!$A$2:$B$44,2,FALSE)</f>
        <v>27.72</v>
      </c>
      <c r="M5029" s="51">
        <f t="shared" si="242"/>
        <v>27.72</v>
      </c>
      <c r="N5029" s="52">
        <f>G5029*'R$ REAJUSTADO'!$E$13</f>
        <v>6.0571999999999999</v>
      </c>
      <c r="O5029" s="11">
        <f>(J5029*'R$ REAJUSTADO'!$E$16)</f>
        <v>0</v>
      </c>
      <c r="P5029" s="205">
        <f t="shared" si="241"/>
        <v>33.777200000000001</v>
      </c>
      <c r="Q5029" s="201" t="s">
        <v>5171</v>
      </c>
    </row>
    <row r="5030" spans="1:17" ht="25.5">
      <c r="A5030" s="119" t="s">
        <v>4549</v>
      </c>
      <c r="B5030" s="6" t="s">
        <v>13</v>
      </c>
      <c r="C5030" s="131" t="s">
        <v>10021</v>
      </c>
      <c r="D5030" s="132" t="s">
        <v>4205</v>
      </c>
      <c r="E5030" s="8">
        <v>1</v>
      </c>
      <c r="F5030" s="166" t="s">
        <v>43</v>
      </c>
      <c r="G5030" s="9">
        <v>0.16200000000000001</v>
      </c>
      <c r="L5030" s="188">
        <f>VLOOKUP('Tabela STJ'!$F$5:$F$5098,'R$ REAJUSTADO'!$A$2:$B$44,2,FALSE)</f>
        <v>27.72</v>
      </c>
      <c r="M5030" s="51">
        <f t="shared" si="242"/>
        <v>27.72</v>
      </c>
      <c r="N5030" s="52">
        <f>G5030*'R$ REAJUSTADO'!$E$13</f>
        <v>2.5822799999999999</v>
      </c>
      <c r="O5030" s="11">
        <f>(J5030*'R$ REAJUSTADO'!$E$16)</f>
        <v>0</v>
      </c>
      <c r="P5030" s="205">
        <f t="shared" si="241"/>
        <v>30.30228</v>
      </c>
      <c r="Q5030" s="201" t="s">
        <v>5171</v>
      </c>
    </row>
    <row r="5031" spans="1:17" ht="25.5">
      <c r="A5031" s="119" t="s">
        <v>4549</v>
      </c>
      <c r="B5031" s="6" t="s">
        <v>13</v>
      </c>
      <c r="C5031" s="131" t="s">
        <v>10022</v>
      </c>
      <c r="D5031" s="132" t="s">
        <v>4207</v>
      </c>
      <c r="E5031" s="8">
        <v>1</v>
      </c>
      <c r="F5031" s="166" t="s">
        <v>30</v>
      </c>
      <c r="G5031" s="9">
        <v>3.2</v>
      </c>
      <c r="L5031" s="188">
        <f>VLOOKUP('Tabela STJ'!$F$5:$F$5098,'R$ REAJUSTADO'!$A$2:$B$44,2,FALSE)</f>
        <v>155.22</v>
      </c>
      <c r="M5031" s="51">
        <f t="shared" si="242"/>
        <v>155.22</v>
      </c>
      <c r="N5031" s="52">
        <f>G5031*'R$ REAJUSTADO'!$E$13</f>
        <v>51.008000000000003</v>
      </c>
      <c r="O5031" s="11">
        <f>(J5031*'R$ REAJUSTADO'!$E$16)</f>
        <v>0</v>
      </c>
      <c r="P5031" s="205">
        <f t="shared" si="241"/>
        <v>206.22800000000001</v>
      </c>
      <c r="Q5031" s="201" t="s">
        <v>5171</v>
      </c>
    </row>
    <row r="5032" spans="1:17" ht="25.5">
      <c r="A5032" s="119" t="s">
        <v>4549</v>
      </c>
      <c r="B5032" s="6" t="s">
        <v>13</v>
      </c>
      <c r="C5032" s="131" t="s">
        <v>10023</v>
      </c>
      <c r="D5032" s="132" t="s">
        <v>4208</v>
      </c>
      <c r="E5032" s="8">
        <v>1</v>
      </c>
      <c r="F5032" s="166" t="s">
        <v>43</v>
      </c>
      <c r="G5032" s="9">
        <v>8.6999999999999994E-2</v>
      </c>
      <c r="L5032" s="188">
        <f>VLOOKUP('Tabela STJ'!$F$5:$F$5098,'R$ REAJUSTADO'!$A$2:$B$44,2,FALSE)</f>
        <v>27.72</v>
      </c>
      <c r="M5032" s="51">
        <f t="shared" si="242"/>
        <v>27.72</v>
      </c>
      <c r="N5032" s="52">
        <f>G5032*'R$ REAJUSTADO'!$E$13</f>
        <v>1.3867799999999999</v>
      </c>
      <c r="O5032" s="11">
        <f>(J5032*'R$ REAJUSTADO'!$E$16)</f>
        <v>0</v>
      </c>
      <c r="P5032" s="205">
        <f t="shared" si="241"/>
        <v>29.106780000000001</v>
      </c>
      <c r="Q5032" s="201" t="s">
        <v>5171</v>
      </c>
    </row>
    <row r="5033" spans="1:17" ht="25.5">
      <c r="A5033" s="119" t="s">
        <v>4549</v>
      </c>
      <c r="B5033" s="6" t="s">
        <v>13</v>
      </c>
      <c r="C5033" s="131" t="s">
        <v>10024</v>
      </c>
      <c r="D5033" s="132" t="s">
        <v>4210</v>
      </c>
      <c r="E5033" s="8">
        <v>1</v>
      </c>
      <c r="F5033" s="166" t="s">
        <v>32</v>
      </c>
      <c r="L5033" s="188">
        <f>VLOOKUP('Tabela STJ'!$F$5:$F$5098,'R$ REAJUSTADO'!$A$2:$B$44,2,FALSE)</f>
        <v>41.58</v>
      </c>
      <c r="M5033" s="51">
        <f t="shared" si="242"/>
        <v>41.58</v>
      </c>
      <c r="N5033" s="52">
        <f>G5033*'R$ REAJUSTADO'!$E$13</f>
        <v>0</v>
      </c>
      <c r="O5033" s="11">
        <f>(J5033*'R$ REAJUSTADO'!$E$16)</f>
        <v>0</v>
      </c>
      <c r="P5033" s="205">
        <f t="shared" si="241"/>
        <v>41.58</v>
      </c>
      <c r="Q5033" s="201" t="s">
        <v>5171</v>
      </c>
    </row>
    <row r="5034" spans="1:17" ht="25.5">
      <c r="A5034" s="119" t="s">
        <v>4549</v>
      </c>
      <c r="B5034" s="6" t="s">
        <v>13</v>
      </c>
      <c r="C5034" s="131" t="s">
        <v>10025</v>
      </c>
      <c r="D5034" s="132" t="s">
        <v>4211</v>
      </c>
      <c r="E5034" s="8">
        <v>1</v>
      </c>
      <c r="F5034" s="166" t="s">
        <v>32</v>
      </c>
      <c r="L5034" s="188">
        <f>VLOOKUP('Tabela STJ'!$F$5:$F$5098,'R$ REAJUSTADO'!$A$2:$B$44,2,FALSE)</f>
        <v>41.58</v>
      </c>
      <c r="M5034" s="51">
        <f t="shared" si="242"/>
        <v>41.58</v>
      </c>
      <c r="N5034" s="52">
        <f>G5034*'R$ REAJUSTADO'!$E$13</f>
        <v>0</v>
      </c>
      <c r="O5034" s="11">
        <f>(J5034*'R$ REAJUSTADO'!$E$16)</f>
        <v>0</v>
      </c>
      <c r="P5034" s="205">
        <f t="shared" si="241"/>
        <v>41.58</v>
      </c>
      <c r="Q5034" s="201" t="s">
        <v>5171</v>
      </c>
    </row>
    <row r="5035" spans="1:17" ht="25.5">
      <c r="A5035" s="119" t="s">
        <v>4549</v>
      </c>
      <c r="B5035" s="6" t="s">
        <v>13</v>
      </c>
      <c r="C5035" s="131" t="s">
        <v>10026</v>
      </c>
      <c r="D5035" s="132" t="s">
        <v>4212</v>
      </c>
      <c r="E5035" s="8">
        <v>1</v>
      </c>
      <c r="F5035" s="166" t="s">
        <v>32</v>
      </c>
      <c r="L5035" s="188">
        <f>VLOOKUP('Tabela STJ'!$F$5:$F$5098,'R$ REAJUSTADO'!$A$2:$B$44,2,FALSE)</f>
        <v>41.58</v>
      </c>
      <c r="M5035" s="51">
        <f t="shared" si="242"/>
        <v>41.58</v>
      </c>
      <c r="N5035" s="52">
        <f>G5035*'R$ REAJUSTADO'!$E$13</f>
        <v>0</v>
      </c>
      <c r="O5035" s="11">
        <f>(J5035*'R$ REAJUSTADO'!$E$16)</f>
        <v>0</v>
      </c>
      <c r="P5035" s="205">
        <f t="shared" si="241"/>
        <v>41.58</v>
      </c>
      <c r="Q5035" s="201" t="s">
        <v>5171</v>
      </c>
    </row>
    <row r="5036" spans="1:17" ht="25.5">
      <c r="A5036" s="119" t="s">
        <v>4549</v>
      </c>
      <c r="B5036" s="6" t="s">
        <v>13</v>
      </c>
      <c r="C5036" s="131" t="s">
        <v>10027</v>
      </c>
      <c r="D5036" s="132" t="s">
        <v>4213</v>
      </c>
      <c r="E5036" s="8">
        <v>1</v>
      </c>
      <c r="F5036" s="166" t="s">
        <v>39</v>
      </c>
      <c r="L5036" s="188">
        <f>VLOOKUP('Tabela STJ'!$F$5:$F$5098,'R$ REAJUSTADO'!$A$2:$B$44,2,FALSE)</f>
        <v>13.86</v>
      </c>
      <c r="M5036" s="51">
        <f t="shared" ref="M5036:M5061" si="243">L5036*E5036</f>
        <v>13.86</v>
      </c>
      <c r="N5036" s="52">
        <f>G5036*'R$ REAJUSTADO'!$E$13</f>
        <v>0</v>
      </c>
      <c r="O5036" s="11">
        <f>(J5036*'R$ REAJUSTADO'!$E$16)</f>
        <v>0</v>
      </c>
      <c r="P5036" s="205">
        <f t="shared" si="241"/>
        <v>13.86</v>
      </c>
      <c r="Q5036" s="201" t="s">
        <v>5171</v>
      </c>
    </row>
    <row r="5037" spans="1:17" ht="25.5">
      <c r="A5037" s="119" t="s">
        <v>4549</v>
      </c>
      <c r="B5037" s="6" t="s">
        <v>13</v>
      </c>
      <c r="C5037" s="131" t="s">
        <v>10028</v>
      </c>
      <c r="D5037" s="132" t="s">
        <v>4214</v>
      </c>
      <c r="E5037" s="8">
        <v>1</v>
      </c>
      <c r="F5037" s="166" t="s">
        <v>39</v>
      </c>
      <c r="L5037" s="188">
        <f>VLOOKUP('Tabela STJ'!$F$5:$F$5098,'R$ REAJUSTADO'!$A$2:$B$44,2,FALSE)</f>
        <v>13.86</v>
      </c>
      <c r="M5037" s="51">
        <f t="shared" si="243"/>
        <v>13.86</v>
      </c>
      <c r="N5037" s="52">
        <f>G5037*'R$ REAJUSTADO'!$E$13</f>
        <v>0</v>
      </c>
      <c r="O5037" s="11">
        <f>(J5037*'R$ REAJUSTADO'!$E$16)</f>
        <v>0</v>
      </c>
      <c r="P5037" s="205">
        <f t="shared" si="241"/>
        <v>13.86</v>
      </c>
      <c r="Q5037" s="201" t="s">
        <v>5171</v>
      </c>
    </row>
    <row r="5038" spans="1:17" ht="25.5">
      <c r="A5038" s="119" t="s">
        <v>4549</v>
      </c>
      <c r="B5038" s="6" t="s">
        <v>13</v>
      </c>
      <c r="C5038" s="131" t="s">
        <v>10029</v>
      </c>
      <c r="D5038" s="132" t="s">
        <v>4215</v>
      </c>
      <c r="E5038" s="8">
        <v>1</v>
      </c>
      <c r="F5038" s="166" t="s">
        <v>32</v>
      </c>
      <c r="L5038" s="188">
        <f>VLOOKUP('Tabela STJ'!$F$5:$F$5098,'R$ REAJUSTADO'!$A$2:$B$44,2,FALSE)</f>
        <v>41.58</v>
      </c>
      <c r="M5038" s="51">
        <f t="shared" si="243"/>
        <v>41.58</v>
      </c>
      <c r="N5038" s="52">
        <f>G5038*'R$ REAJUSTADO'!$E$13</f>
        <v>0</v>
      </c>
      <c r="O5038" s="11">
        <f>(J5038*'R$ REAJUSTADO'!$E$16)</f>
        <v>0</v>
      </c>
      <c r="P5038" s="205">
        <f t="shared" si="241"/>
        <v>41.58</v>
      </c>
      <c r="Q5038" s="201" t="s">
        <v>5171</v>
      </c>
    </row>
    <row r="5039" spans="1:17" ht="25.5">
      <c r="A5039" s="119" t="s">
        <v>4549</v>
      </c>
      <c r="B5039" s="6" t="s">
        <v>13</v>
      </c>
      <c r="C5039" s="131" t="s">
        <v>10030</v>
      </c>
      <c r="D5039" s="132" t="s">
        <v>4216</v>
      </c>
      <c r="E5039" s="8">
        <v>1</v>
      </c>
      <c r="F5039" s="166" t="s">
        <v>32</v>
      </c>
      <c r="L5039" s="188">
        <f>VLOOKUP('Tabela STJ'!$F$5:$F$5098,'R$ REAJUSTADO'!$A$2:$B$44,2,FALSE)</f>
        <v>41.58</v>
      </c>
      <c r="M5039" s="51">
        <f t="shared" si="243"/>
        <v>41.58</v>
      </c>
      <c r="N5039" s="52">
        <f>G5039*'R$ REAJUSTADO'!$E$13</f>
        <v>0</v>
      </c>
      <c r="O5039" s="11">
        <f>(J5039*'R$ REAJUSTADO'!$E$16)</f>
        <v>0</v>
      </c>
      <c r="P5039" s="205">
        <f t="shared" si="241"/>
        <v>41.58</v>
      </c>
      <c r="Q5039" s="201" t="s">
        <v>5171</v>
      </c>
    </row>
    <row r="5040" spans="1:17" ht="25.5">
      <c r="A5040" s="119" t="s">
        <v>4549</v>
      </c>
      <c r="B5040" s="6" t="s">
        <v>13</v>
      </c>
      <c r="C5040" s="131" t="s">
        <v>10031</v>
      </c>
      <c r="D5040" s="132" t="s">
        <v>4217</v>
      </c>
      <c r="E5040" s="8">
        <v>1</v>
      </c>
      <c r="F5040" s="166" t="s">
        <v>32</v>
      </c>
      <c r="L5040" s="188">
        <f>VLOOKUP('Tabela STJ'!$F$5:$F$5098,'R$ REAJUSTADO'!$A$2:$B$44,2,FALSE)</f>
        <v>41.58</v>
      </c>
      <c r="M5040" s="51">
        <f t="shared" si="243"/>
        <v>41.58</v>
      </c>
      <c r="N5040" s="52">
        <f>G5040*'R$ REAJUSTADO'!$E$13</f>
        <v>0</v>
      </c>
      <c r="O5040" s="11">
        <f>(J5040*'R$ REAJUSTADO'!$E$16)</f>
        <v>0</v>
      </c>
      <c r="P5040" s="205">
        <f t="shared" si="241"/>
        <v>41.58</v>
      </c>
      <c r="Q5040" s="201" t="s">
        <v>5171</v>
      </c>
    </row>
    <row r="5041" spans="1:17" ht="25.5">
      <c r="A5041" s="119" t="s">
        <v>4549</v>
      </c>
      <c r="B5041" s="6" t="s">
        <v>13</v>
      </c>
      <c r="C5041" s="131" t="s">
        <v>10032</v>
      </c>
      <c r="D5041" s="132" t="s">
        <v>4218</v>
      </c>
      <c r="E5041" s="8">
        <v>1</v>
      </c>
      <c r="F5041" s="166" t="s">
        <v>32</v>
      </c>
      <c r="L5041" s="188">
        <f>VLOOKUP('Tabela STJ'!$F$5:$F$5098,'R$ REAJUSTADO'!$A$2:$B$44,2,FALSE)</f>
        <v>41.58</v>
      </c>
      <c r="M5041" s="51">
        <f t="shared" si="243"/>
        <v>41.58</v>
      </c>
      <c r="N5041" s="52">
        <f>G5041*'R$ REAJUSTADO'!$E$13</f>
        <v>0</v>
      </c>
      <c r="O5041" s="11">
        <f>(J5041*'R$ REAJUSTADO'!$E$16)</f>
        <v>0</v>
      </c>
      <c r="P5041" s="205">
        <f t="shared" si="241"/>
        <v>41.58</v>
      </c>
      <c r="Q5041" s="201" t="s">
        <v>5171</v>
      </c>
    </row>
    <row r="5042" spans="1:17" ht="25.5">
      <c r="A5042" s="119" t="s">
        <v>4549</v>
      </c>
      <c r="B5042" s="6" t="s">
        <v>13</v>
      </c>
      <c r="C5042" s="131" t="s">
        <v>10033</v>
      </c>
      <c r="D5042" s="132" t="s">
        <v>4219</v>
      </c>
      <c r="E5042" s="8">
        <v>1</v>
      </c>
      <c r="F5042" s="166" t="s">
        <v>32</v>
      </c>
      <c r="L5042" s="188">
        <f>VLOOKUP('Tabela STJ'!$F$5:$F$5098,'R$ REAJUSTADO'!$A$2:$B$44,2,FALSE)</f>
        <v>41.58</v>
      </c>
      <c r="M5042" s="51">
        <f t="shared" si="243"/>
        <v>41.58</v>
      </c>
      <c r="N5042" s="52">
        <f>G5042*'R$ REAJUSTADO'!$E$13</f>
        <v>0</v>
      </c>
      <c r="O5042" s="11">
        <f>(J5042*'R$ REAJUSTADO'!$E$16)</f>
        <v>0</v>
      </c>
      <c r="P5042" s="205">
        <f t="shared" si="241"/>
        <v>41.58</v>
      </c>
      <c r="Q5042" s="201" t="s">
        <v>5171</v>
      </c>
    </row>
    <row r="5043" spans="1:17" ht="25.5">
      <c r="A5043" s="119" t="s">
        <v>4549</v>
      </c>
      <c r="B5043" s="6" t="s">
        <v>13</v>
      </c>
      <c r="C5043" s="131" t="s">
        <v>10034</v>
      </c>
      <c r="D5043" s="132" t="s">
        <v>4220</v>
      </c>
      <c r="E5043" s="8">
        <v>1</v>
      </c>
      <c r="F5043" s="166" t="s">
        <v>32</v>
      </c>
      <c r="L5043" s="188">
        <f>VLOOKUP('Tabela STJ'!$F$5:$F$5098,'R$ REAJUSTADO'!$A$2:$B$44,2,FALSE)</f>
        <v>41.58</v>
      </c>
      <c r="M5043" s="51">
        <f t="shared" si="243"/>
        <v>41.58</v>
      </c>
      <c r="N5043" s="52">
        <f>G5043*'R$ REAJUSTADO'!$E$13</f>
        <v>0</v>
      </c>
      <c r="O5043" s="11">
        <f>(J5043*'R$ REAJUSTADO'!$E$16)</f>
        <v>0</v>
      </c>
      <c r="P5043" s="205">
        <f t="shared" si="241"/>
        <v>41.58</v>
      </c>
      <c r="Q5043" s="201" t="s">
        <v>5171</v>
      </c>
    </row>
    <row r="5044" spans="1:17" ht="25.5">
      <c r="A5044" s="119" t="s">
        <v>4549</v>
      </c>
      <c r="B5044" s="6" t="s">
        <v>13</v>
      </c>
      <c r="C5044" s="131" t="s">
        <v>10035</v>
      </c>
      <c r="D5044" s="132" t="s">
        <v>4221</v>
      </c>
      <c r="E5044" s="8">
        <v>1</v>
      </c>
      <c r="F5044" s="166" t="s">
        <v>50</v>
      </c>
      <c r="L5044" s="188">
        <f>VLOOKUP('Tabela STJ'!$F$5:$F$5098,'R$ REAJUSTADO'!$A$2:$B$44,2,FALSE)</f>
        <v>88.7</v>
      </c>
      <c r="M5044" s="51">
        <f t="shared" si="243"/>
        <v>88.7</v>
      </c>
      <c r="N5044" s="52">
        <f>G5044*'R$ REAJUSTADO'!$E$13</f>
        <v>0</v>
      </c>
      <c r="O5044" s="11">
        <f>(J5044*'R$ REAJUSTADO'!$E$16)</f>
        <v>0</v>
      </c>
      <c r="P5044" s="205">
        <f t="shared" si="241"/>
        <v>88.7</v>
      </c>
      <c r="Q5044" s="201" t="s">
        <v>5171</v>
      </c>
    </row>
    <row r="5045" spans="1:17" ht="25.5">
      <c r="A5045" s="119" t="s">
        <v>4549</v>
      </c>
      <c r="B5045" s="6" t="s">
        <v>13</v>
      </c>
      <c r="C5045" s="131" t="s">
        <v>10036</v>
      </c>
      <c r="D5045" s="132" t="s">
        <v>4222</v>
      </c>
      <c r="E5045" s="8">
        <v>0.25</v>
      </c>
      <c r="F5045" s="166" t="s">
        <v>39</v>
      </c>
      <c r="L5045" s="188">
        <f>VLOOKUP('Tabela STJ'!$F$5:$F$5098,'R$ REAJUSTADO'!$A$2:$B$44,2,FALSE)</f>
        <v>13.86</v>
      </c>
      <c r="M5045" s="51">
        <f t="shared" si="243"/>
        <v>3.4649999999999999</v>
      </c>
      <c r="N5045" s="52">
        <v>0</v>
      </c>
      <c r="O5045" s="11">
        <f>(J5045*'R$ REAJUSTADO'!$E$16)</f>
        <v>0</v>
      </c>
      <c r="P5045" s="205">
        <f t="shared" si="241"/>
        <v>3.4649999999999999</v>
      </c>
      <c r="Q5045" s="201" t="s">
        <v>5171</v>
      </c>
    </row>
    <row r="5046" spans="1:17" ht="25.5">
      <c r="A5046" s="119" t="s">
        <v>4549</v>
      </c>
      <c r="B5046" s="6" t="s">
        <v>13</v>
      </c>
      <c r="C5046" s="131" t="s">
        <v>10037</v>
      </c>
      <c r="D5046" s="132" t="s">
        <v>4223</v>
      </c>
      <c r="E5046" s="8">
        <v>1</v>
      </c>
      <c r="F5046" s="166" t="s">
        <v>30</v>
      </c>
      <c r="L5046" s="188">
        <f>VLOOKUP('Tabela STJ'!$F$5:$F$5098,'R$ REAJUSTADO'!$A$2:$B$44,2,FALSE)</f>
        <v>155.22</v>
      </c>
      <c r="M5046" s="51">
        <f t="shared" si="243"/>
        <v>155.22</v>
      </c>
      <c r="N5046" s="52">
        <f>G5046*'R$ REAJUSTADO'!$E$13</f>
        <v>0</v>
      </c>
      <c r="O5046" s="11">
        <f>(J5046*'R$ REAJUSTADO'!$E$16)</f>
        <v>0</v>
      </c>
      <c r="P5046" s="205">
        <f t="shared" si="241"/>
        <v>155.22</v>
      </c>
      <c r="Q5046" s="201" t="s">
        <v>5171</v>
      </c>
    </row>
    <row r="5047" spans="1:17" ht="25.5">
      <c r="A5047" s="119" t="s">
        <v>4549</v>
      </c>
      <c r="B5047" s="6" t="s">
        <v>13</v>
      </c>
      <c r="C5047" s="131" t="s">
        <v>10038</v>
      </c>
      <c r="D5047" s="132" t="s">
        <v>4224</v>
      </c>
      <c r="E5047" s="18">
        <v>0.3</v>
      </c>
      <c r="F5047" s="166" t="s">
        <v>39</v>
      </c>
      <c r="L5047" s="188">
        <f>VLOOKUP('Tabela STJ'!$F$5:$F$5098,'R$ REAJUSTADO'!$A$2:$B$44,2,FALSE)</f>
        <v>13.86</v>
      </c>
      <c r="M5047" s="51">
        <f t="shared" si="243"/>
        <v>4.1579999999999995</v>
      </c>
      <c r="N5047" s="52">
        <f>G5047*'R$ REAJUSTADO'!$E$13</f>
        <v>0</v>
      </c>
      <c r="O5047" s="11">
        <f>(J5047*'R$ REAJUSTADO'!$E$16)</f>
        <v>0</v>
      </c>
      <c r="P5047" s="205">
        <f t="shared" si="241"/>
        <v>4.1579999999999995</v>
      </c>
      <c r="Q5047" s="201" t="s">
        <v>5171</v>
      </c>
    </row>
    <row r="5048" spans="1:17" ht="25.5">
      <c r="A5048" s="119" t="s">
        <v>4549</v>
      </c>
      <c r="B5048" s="6" t="s">
        <v>13</v>
      </c>
      <c r="C5048" s="131" t="s">
        <v>10039</v>
      </c>
      <c r="D5048" s="132" t="s">
        <v>4225</v>
      </c>
      <c r="E5048" s="8">
        <v>1</v>
      </c>
      <c r="F5048" s="166" t="s">
        <v>43</v>
      </c>
      <c r="L5048" s="188">
        <f>VLOOKUP('Tabela STJ'!$F$5:$F$5098,'R$ REAJUSTADO'!$A$2:$B$44,2,FALSE)</f>
        <v>27.72</v>
      </c>
      <c r="M5048" s="51">
        <f t="shared" si="243"/>
        <v>27.72</v>
      </c>
      <c r="N5048" s="52">
        <f>G5048*'R$ REAJUSTADO'!$E$13</f>
        <v>0</v>
      </c>
      <c r="O5048" s="11">
        <f>(J5048*'R$ REAJUSTADO'!$E$16)</f>
        <v>0</v>
      </c>
      <c r="P5048" s="205">
        <f t="shared" si="241"/>
        <v>27.72</v>
      </c>
      <c r="Q5048" s="201" t="s">
        <v>5171</v>
      </c>
    </row>
    <row r="5049" spans="1:17" ht="25.5">
      <c r="A5049" s="119" t="s">
        <v>4549</v>
      </c>
      <c r="B5049" s="6" t="s">
        <v>13</v>
      </c>
      <c r="C5049" s="131" t="s">
        <v>10040</v>
      </c>
      <c r="D5049" s="132" t="s">
        <v>4226</v>
      </c>
      <c r="E5049" s="8">
        <v>1</v>
      </c>
      <c r="F5049" s="166" t="s">
        <v>1</v>
      </c>
      <c r="G5049" s="9">
        <v>2.9249999999999998</v>
      </c>
      <c r="L5049" s="188">
        <f>VLOOKUP('Tabela STJ'!$F$5:$F$5098,'R$ REAJUSTADO'!$A$2:$B$44,2,FALSE)</f>
        <v>121.96</v>
      </c>
      <c r="M5049" s="51">
        <f t="shared" si="243"/>
        <v>121.96</v>
      </c>
      <c r="N5049" s="52">
        <f>G5049*'R$ REAJUSTADO'!$E$13</f>
        <v>46.624499999999998</v>
      </c>
      <c r="O5049" s="11">
        <f>(J5049*'R$ REAJUSTADO'!$E$16)</f>
        <v>0</v>
      </c>
      <c r="P5049" s="205">
        <f t="shared" si="241"/>
        <v>168.58449999999999</v>
      </c>
      <c r="Q5049" s="201" t="s">
        <v>5171</v>
      </c>
    </row>
    <row r="5050" spans="1:17" s="12" customFormat="1" ht="25.5">
      <c r="A5050" s="119" t="s">
        <v>4549</v>
      </c>
      <c r="B5050" s="6" t="s">
        <v>13</v>
      </c>
      <c r="C5050" s="131" t="s">
        <v>10041</v>
      </c>
      <c r="D5050" s="132" t="s">
        <v>4227</v>
      </c>
      <c r="E5050" s="8">
        <v>1</v>
      </c>
      <c r="F5050" s="166" t="s">
        <v>17</v>
      </c>
      <c r="G5050" s="9">
        <v>1.365</v>
      </c>
      <c r="H5050" s="8"/>
      <c r="I5050" s="8"/>
      <c r="J5050" s="174"/>
      <c r="K5050" s="10"/>
      <c r="L5050" s="188">
        <f>VLOOKUP('Tabela STJ'!$F$5:$F$5098,'R$ REAJUSTADO'!$A$2:$B$44,2,FALSE)</f>
        <v>55.45</v>
      </c>
      <c r="M5050" s="51">
        <f t="shared" si="243"/>
        <v>55.45</v>
      </c>
      <c r="N5050" s="52">
        <f>G5050*'R$ REAJUSTADO'!$E$13</f>
        <v>21.758099999999999</v>
      </c>
      <c r="O5050" s="11">
        <f>(J5050*'R$ REAJUSTADO'!$E$16)</f>
        <v>0</v>
      </c>
      <c r="P5050" s="205">
        <f t="shared" si="241"/>
        <v>77.208100000000002</v>
      </c>
      <c r="Q5050" s="201" t="s">
        <v>5171</v>
      </c>
    </row>
    <row r="5051" spans="1:17" s="66" customFormat="1" ht="25.5">
      <c r="A5051" s="120" t="s">
        <v>4549</v>
      </c>
      <c r="B5051" s="41" t="s">
        <v>13</v>
      </c>
      <c r="C5051" s="135" t="s">
        <v>10042</v>
      </c>
      <c r="D5051" s="136" t="s">
        <v>4228</v>
      </c>
      <c r="E5051" s="7">
        <v>1</v>
      </c>
      <c r="F5051" s="168" t="s">
        <v>1</v>
      </c>
      <c r="G5051" s="62">
        <v>4.8529999999999998</v>
      </c>
      <c r="H5051" s="7"/>
      <c r="I5051" s="7"/>
      <c r="J5051" s="176"/>
      <c r="K5051" s="63"/>
      <c r="L5051" s="190">
        <f>VLOOKUP('Tabela STJ'!$F$5:$F$5098,'R$ REAJUSTADO'!$A$2:$B$44,2,FALSE)</f>
        <v>121.96</v>
      </c>
      <c r="M5051" s="53">
        <f t="shared" si="243"/>
        <v>121.96</v>
      </c>
      <c r="N5051" s="65">
        <f>G5051*'R$ REAJUSTADO'!$E$13</f>
        <v>77.356819999999999</v>
      </c>
      <c r="O5051" s="11">
        <f>(J5051*'R$ REAJUSTADO'!$E$16)</f>
        <v>0</v>
      </c>
      <c r="P5051" s="205">
        <f t="shared" si="241"/>
        <v>199.31682000000001</v>
      </c>
      <c r="Q5051" s="201" t="s">
        <v>5171</v>
      </c>
    </row>
    <row r="5052" spans="1:17" s="12" customFormat="1" ht="25.5">
      <c r="A5052" s="119" t="s">
        <v>4549</v>
      </c>
      <c r="B5052" s="6" t="s">
        <v>13</v>
      </c>
      <c r="C5052" s="131" t="s">
        <v>10043</v>
      </c>
      <c r="D5052" s="132" t="s">
        <v>4173</v>
      </c>
      <c r="E5052" s="8">
        <v>1</v>
      </c>
      <c r="F5052" s="166" t="s">
        <v>39</v>
      </c>
      <c r="G5052" s="9">
        <v>1.2829999999999999</v>
      </c>
      <c r="H5052" s="8"/>
      <c r="I5052" s="8"/>
      <c r="J5052" s="174"/>
      <c r="K5052" s="10"/>
      <c r="L5052" s="188">
        <f>VLOOKUP('Tabela STJ'!$F$5:$F$5098,'R$ REAJUSTADO'!$A$2:$B$44,2,FALSE)</f>
        <v>13.86</v>
      </c>
      <c r="M5052" s="51">
        <f t="shared" si="243"/>
        <v>13.86</v>
      </c>
      <c r="N5052" s="52">
        <f>G5052*'R$ REAJUSTADO'!$E$13</f>
        <v>20.45102</v>
      </c>
      <c r="O5052" s="11">
        <f>(J5052*'R$ REAJUSTADO'!$E$16)</f>
        <v>0</v>
      </c>
      <c r="P5052" s="205">
        <f t="shared" si="241"/>
        <v>34.311019999999999</v>
      </c>
      <c r="Q5052" s="201" t="s">
        <v>5171</v>
      </c>
    </row>
    <row r="5053" spans="1:17" ht="25.5">
      <c r="A5053" s="119" t="s">
        <v>4549</v>
      </c>
      <c r="B5053" s="6" t="s">
        <v>13</v>
      </c>
      <c r="C5053" s="131" t="s">
        <v>10044</v>
      </c>
      <c r="D5053" s="132" t="s">
        <v>4180</v>
      </c>
      <c r="E5053" s="8">
        <v>1</v>
      </c>
      <c r="F5053" s="166" t="s">
        <v>32</v>
      </c>
      <c r="L5053" s="188">
        <f>VLOOKUP('Tabela STJ'!$F$5:$F$5098,'R$ REAJUSTADO'!$A$2:$B$44,2,FALSE)</f>
        <v>41.58</v>
      </c>
      <c r="M5053" s="51">
        <f t="shared" si="243"/>
        <v>41.58</v>
      </c>
      <c r="N5053" s="52">
        <f>G5053*'R$ REAJUSTADO'!$E$13</f>
        <v>0</v>
      </c>
      <c r="O5053" s="11">
        <f>(J5053*'R$ REAJUSTADO'!$E$16)</f>
        <v>0</v>
      </c>
      <c r="P5053" s="205">
        <f t="shared" si="241"/>
        <v>41.58</v>
      </c>
      <c r="Q5053" s="201" t="s">
        <v>5171</v>
      </c>
    </row>
    <row r="5054" spans="1:17" ht="25.5">
      <c r="A5054" s="119" t="s">
        <v>4549</v>
      </c>
      <c r="B5054" s="6" t="s">
        <v>13</v>
      </c>
      <c r="C5054" s="131" t="s">
        <v>10045</v>
      </c>
      <c r="D5054" s="132" t="s">
        <v>4179</v>
      </c>
      <c r="E5054" s="8">
        <v>1</v>
      </c>
      <c r="F5054" s="166" t="s">
        <v>32</v>
      </c>
      <c r="L5054" s="188">
        <f>VLOOKUP('Tabela STJ'!$F$5:$F$5098,'R$ REAJUSTADO'!$A$2:$B$44,2,FALSE)</f>
        <v>41.58</v>
      </c>
      <c r="M5054" s="51">
        <f t="shared" si="243"/>
        <v>41.58</v>
      </c>
      <c r="N5054" s="52">
        <f>G5054*'R$ REAJUSTADO'!$E$13</f>
        <v>0</v>
      </c>
      <c r="O5054" s="11">
        <f>(J5054*'R$ REAJUSTADO'!$E$16)</f>
        <v>0</v>
      </c>
      <c r="P5054" s="205">
        <f t="shared" si="241"/>
        <v>41.58</v>
      </c>
      <c r="Q5054" s="201" t="s">
        <v>5171</v>
      </c>
    </row>
    <row r="5055" spans="1:17" ht="25.5">
      <c r="A5055" s="119" t="s">
        <v>4549</v>
      </c>
      <c r="B5055" s="6" t="s">
        <v>13</v>
      </c>
      <c r="C5055" s="131" t="s">
        <v>10046</v>
      </c>
      <c r="D5055" s="132" t="s">
        <v>4202</v>
      </c>
      <c r="E5055" s="8">
        <v>1</v>
      </c>
      <c r="F5055" s="166" t="s">
        <v>17</v>
      </c>
      <c r="G5055" s="9">
        <v>11.1</v>
      </c>
      <c r="L5055" s="188">
        <f>VLOOKUP('Tabela STJ'!$F$5:$F$5098,'R$ REAJUSTADO'!$A$2:$B$44,2,FALSE)</f>
        <v>55.45</v>
      </c>
      <c r="M5055" s="51">
        <f t="shared" si="243"/>
        <v>55.45</v>
      </c>
      <c r="N5055" s="52">
        <f>G5055*'R$ REAJUSTADO'!$E$13</f>
        <v>176.934</v>
      </c>
      <c r="O5055" s="11">
        <f>(J5055*'R$ REAJUSTADO'!$E$16)</f>
        <v>0</v>
      </c>
      <c r="P5055" s="205">
        <f t="shared" si="241"/>
        <v>232.38400000000001</v>
      </c>
      <c r="Q5055" s="201" t="s">
        <v>5171</v>
      </c>
    </row>
    <row r="5056" spans="1:17" ht="25.5">
      <c r="A5056" s="119" t="s">
        <v>4549</v>
      </c>
      <c r="B5056" s="6" t="s">
        <v>13</v>
      </c>
      <c r="C5056" s="131" t="s">
        <v>10047</v>
      </c>
      <c r="D5056" s="132" t="s">
        <v>4178</v>
      </c>
      <c r="E5056" s="8">
        <v>1</v>
      </c>
      <c r="F5056" s="166" t="s">
        <v>39</v>
      </c>
      <c r="L5056" s="188">
        <f>VLOOKUP('Tabela STJ'!$F$5:$F$5098,'R$ REAJUSTADO'!$A$2:$B$44,2,FALSE)</f>
        <v>13.86</v>
      </c>
      <c r="M5056" s="51">
        <f t="shared" si="243"/>
        <v>13.86</v>
      </c>
      <c r="N5056" s="52">
        <f>G5056*'R$ REAJUSTADO'!$E$13</f>
        <v>0</v>
      </c>
      <c r="O5056" s="11">
        <f>(J5056*'R$ REAJUSTADO'!$E$16)</f>
        <v>0</v>
      </c>
      <c r="P5056" s="205">
        <f t="shared" si="241"/>
        <v>13.86</v>
      </c>
      <c r="Q5056" s="201" t="s">
        <v>5171</v>
      </c>
    </row>
    <row r="5057" spans="1:17" ht="25.5">
      <c r="A5057" s="119" t="s">
        <v>4549</v>
      </c>
      <c r="B5057" s="6" t="s">
        <v>13</v>
      </c>
      <c r="C5057" s="131" t="s">
        <v>10048</v>
      </c>
      <c r="D5057" s="132" t="s">
        <v>4183</v>
      </c>
      <c r="E5057" s="8">
        <v>1</v>
      </c>
      <c r="F5057" s="166" t="s">
        <v>11</v>
      </c>
      <c r="L5057" s="188">
        <f>VLOOKUP('Tabela STJ'!$F$5:$F$5098,'R$ REAJUSTADO'!$A$2:$B$44,2,FALSE)</f>
        <v>74.84</v>
      </c>
      <c r="M5057" s="51">
        <f t="shared" si="243"/>
        <v>74.84</v>
      </c>
      <c r="N5057" s="52">
        <f>G5057*'R$ REAJUSTADO'!$E$13</f>
        <v>0</v>
      </c>
      <c r="O5057" s="11">
        <f>(J5057*'R$ REAJUSTADO'!$E$16)</f>
        <v>0</v>
      </c>
      <c r="P5057" s="205">
        <f t="shared" si="241"/>
        <v>74.84</v>
      </c>
      <c r="Q5057" s="201" t="s">
        <v>5171</v>
      </c>
    </row>
    <row r="5058" spans="1:17" ht="25.5">
      <c r="A5058" s="119" t="s">
        <v>4549</v>
      </c>
      <c r="B5058" s="6" t="s">
        <v>13</v>
      </c>
      <c r="C5058" s="131" t="s">
        <v>10049</v>
      </c>
      <c r="D5058" s="132" t="s">
        <v>4206</v>
      </c>
      <c r="E5058" s="8">
        <v>1</v>
      </c>
      <c r="F5058" s="166" t="s">
        <v>11</v>
      </c>
      <c r="L5058" s="188">
        <f>VLOOKUP('Tabela STJ'!$F$5:$F$5098,'R$ REAJUSTADO'!$A$2:$B$44,2,FALSE)</f>
        <v>74.84</v>
      </c>
      <c r="M5058" s="51">
        <f t="shared" si="243"/>
        <v>74.84</v>
      </c>
      <c r="N5058" s="52">
        <f>G5058*'R$ REAJUSTADO'!$E$13</f>
        <v>0</v>
      </c>
      <c r="O5058" s="11">
        <f>(J5058*'R$ REAJUSTADO'!$E$16)</f>
        <v>0</v>
      </c>
      <c r="P5058" s="205">
        <f t="shared" si="241"/>
        <v>74.84</v>
      </c>
      <c r="Q5058" s="201" t="s">
        <v>5171</v>
      </c>
    </row>
    <row r="5059" spans="1:17" ht="25.5">
      <c r="A5059" s="119" t="s">
        <v>4549</v>
      </c>
      <c r="B5059" s="6" t="s">
        <v>13</v>
      </c>
      <c r="C5059" s="131" t="s">
        <v>10050</v>
      </c>
      <c r="D5059" s="132" t="s">
        <v>4188</v>
      </c>
      <c r="E5059" s="8">
        <v>1</v>
      </c>
      <c r="F5059" s="166" t="s">
        <v>2</v>
      </c>
      <c r="L5059" s="188">
        <f>VLOOKUP('Tabela STJ'!$F$5:$F$5098,'R$ REAJUSTADO'!$A$2:$B$44,2,FALSE)</f>
        <v>177.38</v>
      </c>
      <c r="M5059" s="51">
        <f t="shared" si="243"/>
        <v>177.38</v>
      </c>
      <c r="N5059" s="52">
        <f>G5059*'R$ REAJUSTADO'!$E$13</f>
        <v>0</v>
      </c>
      <c r="O5059" s="11">
        <f>(J5059*'R$ REAJUSTADO'!$E$16)</f>
        <v>0</v>
      </c>
      <c r="P5059" s="205">
        <f t="shared" si="241"/>
        <v>177.38</v>
      </c>
      <c r="Q5059" s="201" t="s">
        <v>5171</v>
      </c>
    </row>
    <row r="5060" spans="1:17" ht="25.5">
      <c r="A5060" s="119" t="s">
        <v>4549</v>
      </c>
      <c r="B5060" s="6" t="s">
        <v>13</v>
      </c>
      <c r="C5060" s="131" t="s">
        <v>10051</v>
      </c>
      <c r="D5060" s="132" t="s">
        <v>4196</v>
      </c>
      <c r="E5060" s="8">
        <v>1</v>
      </c>
      <c r="F5060" s="166" t="s">
        <v>43</v>
      </c>
      <c r="L5060" s="188">
        <f>VLOOKUP('Tabela STJ'!$F$5:$F$5098,'R$ REAJUSTADO'!$A$2:$B$44,2,FALSE)</f>
        <v>27.72</v>
      </c>
      <c r="M5060" s="51">
        <f t="shared" si="243"/>
        <v>27.72</v>
      </c>
      <c r="N5060" s="52">
        <f>G5060*'R$ REAJUSTADO'!$E$13</f>
        <v>0</v>
      </c>
      <c r="O5060" s="11">
        <f>(J5060*'R$ REAJUSTADO'!$E$16)</f>
        <v>0</v>
      </c>
      <c r="P5060" s="205">
        <f t="shared" si="241"/>
        <v>27.72</v>
      </c>
      <c r="Q5060" s="201" t="s">
        <v>5171</v>
      </c>
    </row>
    <row r="5061" spans="1:17" ht="25.5">
      <c r="A5061" s="119" t="s">
        <v>4549</v>
      </c>
      <c r="B5061" s="6" t="s">
        <v>13</v>
      </c>
      <c r="C5061" s="131" t="s">
        <v>10052</v>
      </c>
      <c r="D5061" s="132" t="s">
        <v>4209</v>
      </c>
      <c r="E5061" s="8">
        <v>1</v>
      </c>
      <c r="F5061" s="166" t="s">
        <v>43</v>
      </c>
      <c r="L5061" s="188">
        <f>VLOOKUP('Tabela STJ'!$F$5:$F$5098,'R$ REAJUSTADO'!$A$2:$B$44,2,FALSE)</f>
        <v>27.72</v>
      </c>
      <c r="M5061" s="51">
        <f t="shared" si="243"/>
        <v>27.72</v>
      </c>
      <c r="N5061" s="52">
        <f>G5061*'R$ REAJUSTADO'!$E$13</f>
        <v>0</v>
      </c>
      <c r="O5061" s="11">
        <f>(J5061*'R$ REAJUSTADO'!$E$16)</f>
        <v>0</v>
      </c>
      <c r="P5061" s="205">
        <f t="shared" si="241"/>
        <v>27.72</v>
      </c>
      <c r="Q5061" s="201" t="s">
        <v>5171</v>
      </c>
    </row>
    <row r="5062" spans="1:17" ht="15">
      <c r="A5062" s="274"/>
      <c r="B5062" s="275"/>
      <c r="C5062" s="140"/>
      <c r="D5062" s="271" t="s">
        <v>5102</v>
      </c>
      <c r="E5062" s="271"/>
      <c r="F5062" s="271"/>
      <c r="G5062" s="271"/>
      <c r="H5062" s="271"/>
      <c r="I5062" s="271"/>
      <c r="J5062" s="271"/>
      <c r="K5062" s="271"/>
      <c r="L5062" s="271"/>
      <c r="M5062" s="271"/>
      <c r="N5062" s="271"/>
      <c r="O5062" s="271"/>
      <c r="P5062" s="271"/>
      <c r="Q5062" s="271"/>
    </row>
    <row r="5063" spans="1:17">
      <c r="A5063" s="274"/>
      <c r="B5063" s="275"/>
      <c r="C5063" s="140" t="s">
        <v>10053</v>
      </c>
      <c r="D5063" s="143" t="s">
        <v>5103</v>
      </c>
      <c r="E5063" s="33"/>
      <c r="F5063" s="172"/>
      <c r="G5063" s="34"/>
      <c r="H5063" s="33"/>
      <c r="I5063" s="33"/>
      <c r="J5063" s="183"/>
      <c r="K5063" s="35"/>
      <c r="L5063" s="194"/>
      <c r="M5063" s="57"/>
      <c r="N5063" s="60"/>
      <c r="O5063" s="36"/>
      <c r="P5063" s="207"/>
      <c r="Q5063" s="204"/>
    </row>
    <row r="5064" spans="1:17" ht="15">
      <c r="A5064" s="274"/>
      <c r="B5064" s="275"/>
      <c r="C5064" s="140"/>
      <c r="D5064" s="271" t="s">
        <v>5104</v>
      </c>
      <c r="E5064" s="271"/>
      <c r="F5064" s="271"/>
      <c r="G5064" s="271"/>
      <c r="H5064" s="271"/>
      <c r="I5064" s="271"/>
      <c r="J5064" s="271"/>
      <c r="K5064" s="271"/>
      <c r="L5064" s="271"/>
      <c r="M5064" s="271"/>
      <c r="N5064" s="271"/>
      <c r="O5064" s="271"/>
      <c r="P5064" s="271"/>
      <c r="Q5064" s="271"/>
    </row>
    <row r="5065" spans="1:17" ht="15">
      <c r="A5065" s="274"/>
      <c r="B5065" s="275"/>
      <c r="C5065" s="140"/>
      <c r="D5065" s="271" t="s">
        <v>5105</v>
      </c>
      <c r="E5065" s="271"/>
      <c r="F5065" s="271"/>
      <c r="G5065" s="271"/>
      <c r="H5065" s="271"/>
      <c r="I5065" s="271"/>
      <c r="J5065" s="271"/>
      <c r="K5065" s="271"/>
      <c r="L5065" s="271"/>
      <c r="M5065" s="271"/>
      <c r="N5065" s="271"/>
      <c r="O5065" s="271"/>
      <c r="P5065" s="271"/>
      <c r="Q5065" s="271"/>
    </row>
    <row r="5066" spans="1:17">
      <c r="A5066" s="274"/>
      <c r="B5066" s="275"/>
      <c r="C5066" s="140"/>
      <c r="D5066" s="143" t="s">
        <v>5096</v>
      </c>
      <c r="E5066" s="33"/>
      <c r="F5066" s="172"/>
      <c r="G5066" s="34"/>
      <c r="H5066" s="33"/>
      <c r="I5066" s="33"/>
      <c r="J5066" s="183"/>
      <c r="K5066" s="35"/>
      <c r="L5066" s="194"/>
      <c r="M5066" s="57"/>
      <c r="N5066" s="60"/>
      <c r="O5066" s="36"/>
      <c r="P5066" s="207"/>
      <c r="Q5066" s="204"/>
    </row>
    <row r="5067" spans="1:17" ht="15">
      <c r="A5067" s="274"/>
      <c r="B5067" s="275"/>
      <c r="C5067" s="140"/>
      <c r="D5067" s="271" t="s">
        <v>4955</v>
      </c>
      <c r="E5067" s="271"/>
      <c r="F5067" s="271"/>
      <c r="G5067" s="271"/>
      <c r="H5067" s="271"/>
      <c r="I5067" s="271"/>
      <c r="J5067" s="271"/>
      <c r="K5067" s="271"/>
      <c r="L5067" s="271"/>
      <c r="M5067" s="271"/>
      <c r="N5067" s="271"/>
      <c r="O5067" s="271"/>
      <c r="P5067" s="271"/>
      <c r="Q5067" s="271"/>
    </row>
    <row r="5068" spans="1:17">
      <c r="A5068" s="274"/>
      <c r="B5068" s="275"/>
      <c r="C5068" s="140"/>
      <c r="D5068" s="143" t="s">
        <v>5098</v>
      </c>
      <c r="E5068" s="33"/>
      <c r="F5068" s="172"/>
      <c r="G5068" s="34"/>
      <c r="H5068" s="33"/>
      <c r="I5068" s="33"/>
      <c r="J5068" s="183"/>
      <c r="K5068" s="35"/>
      <c r="L5068" s="194"/>
      <c r="M5068" s="57"/>
      <c r="N5068" s="60"/>
      <c r="O5068" s="36"/>
      <c r="P5068" s="207"/>
      <c r="Q5068" s="204"/>
    </row>
    <row r="5069" spans="1:17">
      <c r="A5069" s="274"/>
      <c r="B5069" s="275"/>
      <c r="C5069" s="140"/>
      <c r="D5069" s="143" t="s">
        <v>5106</v>
      </c>
      <c r="E5069" s="33"/>
      <c r="F5069" s="172"/>
      <c r="G5069" s="34"/>
      <c r="H5069" s="33"/>
      <c r="I5069" s="33"/>
      <c r="J5069" s="183"/>
      <c r="K5069" s="35"/>
      <c r="L5069" s="194"/>
      <c r="M5069" s="57"/>
      <c r="N5069" s="60"/>
      <c r="O5069" s="36"/>
      <c r="P5069" s="207"/>
      <c r="Q5069" s="204"/>
    </row>
    <row r="5070" spans="1:17">
      <c r="A5070" s="274"/>
      <c r="B5070" s="275"/>
      <c r="C5070" s="140"/>
      <c r="D5070" s="143" t="s">
        <v>5117</v>
      </c>
      <c r="E5070" s="33"/>
      <c r="F5070" s="172"/>
      <c r="G5070" s="34"/>
      <c r="H5070" s="33"/>
      <c r="I5070" s="33"/>
      <c r="J5070" s="183"/>
      <c r="K5070" s="35"/>
      <c r="L5070" s="194"/>
      <c r="M5070" s="57"/>
      <c r="N5070" s="60"/>
      <c r="O5070" s="36"/>
      <c r="P5070" s="207"/>
      <c r="Q5070" s="204"/>
    </row>
    <row r="5071" spans="1:17">
      <c r="A5071" s="274"/>
      <c r="B5071" s="275"/>
      <c r="C5071" s="140"/>
      <c r="D5071" s="143" t="s">
        <v>5107</v>
      </c>
      <c r="E5071" s="33"/>
      <c r="F5071" s="172"/>
      <c r="G5071" s="34"/>
      <c r="H5071" s="33"/>
      <c r="I5071" s="33"/>
      <c r="J5071" s="183"/>
      <c r="K5071" s="35"/>
      <c r="L5071" s="194"/>
      <c r="M5071" s="57"/>
      <c r="N5071" s="60"/>
      <c r="O5071" s="36"/>
      <c r="P5071" s="207"/>
      <c r="Q5071" s="204"/>
    </row>
    <row r="5072" spans="1:17" ht="15">
      <c r="A5072" s="274"/>
      <c r="B5072" s="275"/>
      <c r="C5072" s="140"/>
      <c r="D5072" s="271" t="s">
        <v>5108</v>
      </c>
      <c r="E5072" s="271"/>
      <c r="F5072" s="271"/>
      <c r="G5072" s="271"/>
      <c r="H5072" s="271"/>
      <c r="I5072" s="271"/>
      <c r="J5072" s="271"/>
      <c r="K5072" s="271"/>
      <c r="L5072" s="271"/>
      <c r="M5072" s="271"/>
      <c r="N5072" s="271"/>
      <c r="O5072" s="271"/>
      <c r="P5072" s="271"/>
      <c r="Q5072" s="271"/>
    </row>
    <row r="5073" spans="1:17" ht="15">
      <c r="A5073" s="274"/>
      <c r="B5073" s="275"/>
      <c r="C5073" s="140"/>
      <c r="D5073" s="271" t="s">
        <v>5109</v>
      </c>
      <c r="E5073" s="271"/>
      <c r="F5073" s="271"/>
      <c r="G5073" s="271"/>
      <c r="H5073" s="271"/>
      <c r="I5073" s="271"/>
      <c r="J5073" s="271"/>
      <c r="K5073" s="271"/>
      <c r="L5073" s="271"/>
      <c r="M5073" s="271"/>
      <c r="N5073" s="271"/>
      <c r="O5073" s="271"/>
      <c r="P5073" s="271"/>
      <c r="Q5073" s="271"/>
    </row>
    <row r="5074" spans="1:17" ht="15">
      <c r="A5074" s="274"/>
      <c r="B5074" s="275"/>
      <c r="C5074" s="140"/>
      <c r="D5074" s="271" t="s">
        <v>5110</v>
      </c>
      <c r="E5074" s="271"/>
      <c r="F5074" s="271"/>
      <c r="G5074" s="271"/>
      <c r="H5074" s="271"/>
      <c r="I5074" s="271"/>
      <c r="J5074" s="271"/>
      <c r="K5074" s="271"/>
      <c r="L5074" s="271"/>
      <c r="M5074" s="271"/>
      <c r="N5074" s="271"/>
      <c r="O5074" s="271"/>
      <c r="P5074" s="271"/>
      <c r="Q5074" s="271"/>
    </row>
    <row r="5075" spans="1:17" ht="15">
      <c r="A5075" s="274"/>
      <c r="B5075" s="275"/>
      <c r="C5075" s="140"/>
      <c r="D5075" s="271" t="s">
        <v>5111</v>
      </c>
      <c r="E5075" s="271"/>
      <c r="F5075" s="271"/>
      <c r="G5075" s="271"/>
      <c r="H5075" s="271"/>
      <c r="I5075" s="271"/>
      <c r="J5075" s="271"/>
      <c r="K5075" s="271"/>
      <c r="L5075" s="271"/>
      <c r="M5075" s="271"/>
      <c r="N5075" s="271"/>
      <c r="O5075" s="271"/>
      <c r="P5075" s="271"/>
      <c r="Q5075" s="271"/>
    </row>
    <row r="5076" spans="1:17">
      <c r="A5076" s="274"/>
      <c r="B5076" s="275"/>
      <c r="C5076" s="140"/>
      <c r="D5076" s="143" t="s">
        <v>5118</v>
      </c>
      <c r="E5076" s="33"/>
      <c r="F5076" s="172"/>
      <c r="G5076" s="34"/>
      <c r="H5076" s="33"/>
      <c r="I5076" s="33"/>
      <c r="J5076" s="183"/>
      <c r="K5076" s="35"/>
      <c r="L5076" s="194"/>
      <c r="M5076" s="57"/>
      <c r="N5076" s="60"/>
      <c r="O5076" s="36"/>
      <c r="P5076" s="207"/>
      <c r="Q5076" s="204"/>
    </row>
    <row r="5077" spans="1:17">
      <c r="A5077" s="274"/>
      <c r="B5077" s="275"/>
      <c r="C5077" s="140"/>
      <c r="D5077" s="143" t="s">
        <v>5112</v>
      </c>
      <c r="E5077" s="33"/>
      <c r="F5077" s="172"/>
      <c r="G5077" s="34"/>
      <c r="H5077" s="33"/>
      <c r="I5077" s="33"/>
      <c r="J5077" s="183"/>
      <c r="K5077" s="35"/>
      <c r="L5077" s="194"/>
      <c r="M5077" s="57"/>
      <c r="N5077" s="60"/>
      <c r="O5077" s="36"/>
      <c r="P5077" s="207"/>
      <c r="Q5077" s="204"/>
    </row>
    <row r="5078" spans="1:17" ht="15">
      <c r="A5078" s="274"/>
      <c r="B5078" s="275"/>
      <c r="C5078" s="140"/>
      <c r="D5078" s="271" t="s">
        <v>5113</v>
      </c>
      <c r="E5078" s="271"/>
      <c r="F5078" s="271"/>
      <c r="G5078" s="271"/>
      <c r="H5078" s="271"/>
      <c r="I5078" s="271"/>
      <c r="J5078" s="271"/>
      <c r="K5078" s="271"/>
      <c r="L5078" s="271"/>
      <c r="M5078" s="271"/>
      <c r="N5078" s="271"/>
      <c r="O5078" s="271"/>
      <c r="P5078" s="271"/>
      <c r="Q5078" s="271"/>
    </row>
    <row r="5079" spans="1:17">
      <c r="A5079" s="274"/>
      <c r="B5079" s="275"/>
      <c r="C5079" s="140"/>
      <c r="D5079" s="143" t="s">
        <v>5114</v>
      </c>
      <c r="E5079" s="33"/>
      <c r="F5079" s="172"/>
      <c r="G5079" s="34"/>
      <c r="H5079" s="33"/>
      <c r="I5079" s="33"/>
      <c r="J5079" s="183"/>
      <c r="K5079" s="35"/>
      <c r="L5079" s="194"/>
      <c r="M5079" s="57"/>
      <c r="N5079" s="60"/>
      <c r="O5079" s="36"/>
      <c r="P5079" s="207"/>
      <c r="Q5079" s="204"/>
    </row>
    <row r="5080" spans="1:17" ht="15">
      <c r="A5080" s="274"/>
      <c r="B5080" s="275"/>
      <c r="C5080" s="140"/>
      <c r="D5080" s="271" t="s">
        <v>5115</v>
      </c>
      <c r="E5080" s="271"/>
      <c r="F5080" s="271"/>
      <c r="G5080" s="271"/>
      <c r="H5080" s="271"/>
      <c r="I5080" s="271"/>
      <c r="J5080" s="271"/>
      <c r="K5080" s="271"/>
      <c r="L5080" s="271"/>
      <c r="M5080" s="271"/>
      <c r="N5080" s="271"/>
      <c r="O5080" s="271"/>
      <c r="P5080" s="271"/>
      <c r="Q5080" s="271"/>
    </row>
    <row r="5081" spans="1:17">
      <c r="A5081" s="274"/>
      <c r="B5081" s="275"/>
      <c r="C5081" s="140"/>
      <c r="D5081" s="143" t="s">
        <v>5116</v>
      </c>
      <c r="E5081" s="33"/>
      <c r="F5081" s="172"/>
      <c r="G5081" s="34"/>
      <c r="H5081" s="33"/>
      <c r="I5081" s="33"/>
      <c r="J5081" s="183"/>
      <c r="K5081" s="35"/>
      <c r="L5081" s="194"/>
      <c r="M5081" s="57"/>
      <c r="N5081" s="60"/>
      <c r="O5081" s="36"/>
      <c r="P5081" s="207"/>
      <c r="Q5081" s="204"/>
    </row>
    <row r="5082" spans="1:17" s="26" customFormat="1" ht="31.5">
      <c r="A5082" s="273" t="s">
        <v>5552</v>
      </c>
      <c r="B5082" s="273"/>
      <c r="C5082" s="273"/>
      <c r="D5082" s="273"/>
      <c r="E5082" s="273"/>
      <c r="F5082" s="273"/>
      <c r="G5082" s="273"/>
      <c r="H5082" s="273"/>
      <c r="I5082" s="273"/>
      <c r="J5082" s="273"/>
      <c r="K5082" s="273"/>
      <c r="L5082" s="273"/>
      <c r="M5082" s="273"/>
      <c r="N5082" s="273"/>
      <c r="O5082" s="273"/>
      <c r="P5082" s="273"/>
      <c r="Q5082" s="273"/>
    </row>
    <row r="5083" spans="1:17">
      <c r="A5083" s="119" t="s">
        <v>4341</v>
      </c>
      <c r="B5083" s="6" t="s">
        <v>4514</v>
      </c>
      <c r="C5083" s="131" t="s">
        <v>10054</v>
      </c>
      <c r="D5083" s="132" t="s">
        <v>4229</v>
      </c>
      <c r="E5083" s="8">
        <v>1</v>
      </c>
      <c r="F5083" s="166" t="s">
        <v>50</v>
      </c>
      <c r="G5083" s="9">
        <v>0.52</v>
      </c>
      <c r="L5083" s="188">
        <f>VLOOKUP('Tabela STJ'!$F$5:$F$5098,'R$ REAJUSTADO'!$A$2:$B$44,2,FALSE)</f>
        <v>88.7</v>
      </c>
      <c r="M5083" s="51">
        <f t="shared" ref="M5083:M5098" si="244">L5083*E5083</f>
        <v>88.7</v>
      </c>
      <c r="N5083" s="52">
        <f>G5083*'R$ REAJUSTADO'!$E$13</f>
        <v>8.2888000000000002</v>
      </c>
      <c r="O5083" s="11">
        <f>(J5083*'R$ REAJUSTADO'!$E$16)</f>
        <v>0</v>
      </c>
      <c r="P5083" s="205">
        <f t="shared" si="241"/>
        <v>96.988799999999998</v>
      </c>
      <c r="Q5083" s="201" t="s">
        <v>5172</v>
      </c>
    </row>
    <row r="5084" spans="1:17">
      <c r="A5084" s="119" t="s">
        <v>4341</v>
      </c>
      <c r="B5084" s="6" t="s">
        <v>4514</v>
      </c>
      <c r="C5084" s="131" t="s">
        <v>10055</v>
      </c>
      <c r="D5084" s="132" t="s">
        <v>4230</v>
      </c>
      <c r="E5084" s="8">
        <v>1</v>
      </c>
      <c r="F5084" s="166" t="s">
        <v>32</v>
      </c>
      <c r="L5084" s="188">
        <f>VLOOKUP('Tabela STJ'!$F$5:$F$5098,'R$ REAJUSTADO'!$A$2:$B$44,2,FALSE)</f>
        <v>41.58</v>
      </c>
      <c r="M5084" s="51">
        <f t="shared" si="244"/>
        <v>41.58</v>
      </c>
      <c r="N5084" s="52">
        <f>G5084*'R$ REAJUSTADO'!$E$13</f>
        <v>0</v>
      </c>
      <c r="O5084" s="11">
        <f>(J5084*'R$ REAJUSTADO'!$E$16)</f>
        <v>0</v>
      </c>
      <c r="P5084" s="205">
        <f t="shared" si="241"/>
        <v>41.58</v>
      </c>
      <c r="Q5084" s="201" t="s">
        <v>5171</v>
      </c>
    </row>
    <row r="5085" spans="1:17">
      <c r="A5085" s="119" t="s">
        <v>4341</v>
      </c>
      <c r="B5085" s="6" t="s">
        <v>4514</v>
      </c>
      <c r="C5085" s="131" t="s">
        <v>10056</v>
      </c>
      <c r="D5085" s="132" t="s">
        <v>4231</v>
      </c>
      <c r="E5085" s="8">
        <v>1</v>
      </c>
      <c r="F5085" s="166" t="s">
        <v>17</v>
      </c>
      <c r="G5085" s="9">
        <v>0.38</v>
      </c>
      <c r="L5085" s="188">
        <f>VLOOKUP('Tabela STJ'!$F$5:$F$5098,'R$ REAJUSTADO'!$A$2:$B$44,2,FALSE)</f>
        <v>55.45</v>
      </c>
      <c r="M5085" s="51">
        <f t="shared" si="244"/>
        <v>55.45</v>
      </c>
      <c r="N5085" s="52">
        <f>G5085*'R$ REAJUSTADO'!$E$13</f>
        <v>6.0571999999999999</v>
      </c>
      <c r="O5085" s="11">
        <f>(J5085*'R$ REAJUSTADO'!$E$16)</f>
        <v>0</v>
      </c>
      <c r="P5085" s="205">
        <f t="shared" si="241"/>
        <v>61.507200000000005</v>
      </c>
      <c r="Q5085" s="201" t="s">
        <v>5172</v>
      </c>
    </row>
    <row r="5086" spans="1:17">
      <c r="A5086" s="119" t="s">
        <v>4341</v>
      </c>
      <c r="B5086" s="6" t="s">
        <v>4514</v>
      </c>
      <c r="C5086" s="131" t="s">
        <v>10057</v>
      </c>
      <c r="D5086" s="132" t="s">
        <v>4233</v>
      </c>
      <c r="E5086" s="8">
        <v>1</v>
      </c>
      <c r="F5086" s="166" t="s">
        <v>11</v>
      </c>
      <c r="G5086" s="9">
        <v>1</v>
      </c>
      <c r="L5086" s="188">
        <f>VLOOKUP('Tabela STJ'!$F$5:$F$5098,'R$ REAJUSTADO'!$A$2:$B$44,2,FALSE)</f>
        <v>74.84</v>
      </c>
      <c r="M5086" s="51">
        <f t="shared" si="244"/>
        <v>74.84</v>
      </c>
      <c r="N5086" s="52">
        <f>G5086*'R$ REAJUSTADO'!$E$13</f>
        <v>15.94</v>
      </c>
      <c r="O5086" s="11">
        <f>(J5086*'R$ REAJUSTADO'!$E$16)</f>
        <v>0</v>
      </c>
      <c r="P5086" s="205">
        <f t="shared" ref="P5086:P5098" si="245">SUM(M5086:O5086)</f>
        <v>90.78</v>
      </c>
      <c r="Q5086" s="201" t="s">
        <v>5171</v>
      </c>
    </row>
    <row r="5087" spans="1:17">
      <c r="A5087" s="119" t="s">
        <v>4341</v>
      </c>
      <c r="B5087" s="6" t="s">
        <v>4514</v>
      </c>
      <c r="C5087" s="131" t="s">
        <v>10058</v>
      </c>
      <c r="D5087" s="132" t="s">
        <v>4234</v>
      </c>
      <c r="E5087" s="8">
        <v>1</v>
      </c>
      <c r="F5087" s="166" t="s">
        <v>43</v>
      </c>
      <c r="L5087" s="188">
        <f>VLOOKUP('Tabela STJ'!$F$5:$F$5098,'R$ REAJUSTADO'!$A$2:$B$44,2,FALSE)</f>
        <v>27.72</v>
      </c>
      <c r="M5087" s="51">
        <f t="shared" si="244"/>
        <v>27.72</v>
      </c>
      <c r="N5087" s="52">
        <f>G5087*'R$ REAJUSTADO'!$E$13</f>
        <v>0</v>
      </c>
      <c r="O5087" s="11">
        <f>(J5087*'R$ REAJUSTADO'!$E$16)</f>
        <v>0</v>
      </c>
      <c r="P5087" s="205">
        <f t="shared" si="245"/>
        <v>27.72</v>
      </c>
      <c r="Q5087" s="201" t="s">
        <v>5171</v>
      </c>
    </row>
    <row r="5088" spans="1:17">
      <c r="A5088" s="119" t="s">
        <v>4341</v>
      </c>
      <c r="B5088" s="6" t="s">
        <v>4514</v>
      </c>
      <c r="C5088" s="131" t="s">
        <v>10059</v>
      </c>
      <c r="D5088" s="132" t="s">
        <v>4235</v>
      </c>
      <c r="E5088" s="8">
        <v>1</v>
      </c>
      <c r="F5088" s="166" t="s">
        <v>43</v>
      </c>
      <c r="L5088" s="188">
        <f>VLOOKUP('Tabela STJ'!$F$5:$F$5098,'R$ REAJUSTADO'!$A$2:$B$44,2,FALSE)</f>
        <v>27.72</v>
      </c>
      <c r="M5088" s="51">
        <f t="shared" si="244"/>
        <v>27.72</v>
      </c>
      <c r="N5088" s="52">
        <f>G5088*'R$ REAJUSTADO'!$E$13</f>
        <v>0</v>
      </c>
      <c r="O5088" s="11">
        <f>(J5088*'R$ REAJUSTADO'!$E$16)</f>
        <v>0</v>
      </c>
      <c r="P5088" s="205">
        <f t="shared" si="245"/>
        <v>27.72</v>
      </c>
      <c r="Q5088" s="201" t="s">
        <v>5171</v>
      </c>
    </row>
    <row r="5089" spans="1:17">
      <c r="A5089" s="119" t="s">
        <v>4341</v>
      </c>
      <c r="B5089" s="6" t="s">
        <v>4514</v>
      </c>
      <c r="C5089" s="131" t="s">
        <v>10060</v>
      </c>
      <c r="D5089" s="132" t="s">
        <v>4236</v>
      </c>
      <c r="E5089" s="8">
        <v>1</v>
      </c>
      <c r="F5089" s="166" t="s">
        <v>17</v>
      </c>
      <c r="G5089" s="9">
        <v>7.16</v>
      </c>
      <c r="L5089" s="188">
        <f>VLOOKUP('Tabela STJ'!$F$5:$F$5098,'R$ REAJUSTADO'!$A$2:$B$44,2,FALSE)</f>
        <v>55.45</v>
      </c>
      <c r="M5089" s="51">
        <f t="shared" si="244"/>
        <v>55.45</v>
      </c>
      <c r="N5089" s="52">
        <f>G5089*'R$ REAJUSTADO'!$E$13</f>
        <v>114.13039999999999</v>
      </c>
      <c r="O5089" s="11">
        <f>(J5089*'R$ REAJUSTADO'!$E$16)</f>
        <v>0</v>
      </c>
      <c r="P5089" s="205">
        <f t="shared" si="245"/>
        <v>169.5804</v>
      </c>
      <c r="Q5089" s="201" t="s">
        <v>5171</v>
      </c>
    </row>
    <row r="5090" spans="1:17">
      <c r="A5090" s="119" t="s">
        <v>4341</v>
      </c>
      <c r="B5090" s="6" t="s">
        <v>4514</v>
      </c>
      <c r="C5090" s="131" t="s">
        <v>10061</v>
      </c>
      <c r="D5090" s="132" t="s">
        <v>4237</v>
      </c>
      <c r="E5090" s="8">
        <v>1</v>
      </c>
      <c r="F5090" s="166" t="s">
        <v>32</v>
      </c>
      <c r="L5090" s="188">
        <f>VLOOKUP('Tabela STJ'!$F$5:$F$5098,'R$ REAJUSTADO'!$A$2:$B$44,2,FALSE)</f>
        <v>41.58</v>
      </c>
      <c r="M5090" s="51">
        <f t="shared" si="244"/>
        <v>41.58</v>
      </c>
      <c r="N5090" s="52">
        <f>G5090*'R$ REAJUSTADO'!$E$13</f>
        <v>0</v>
      </c>
      <c r="O5090" s="11">
        <f>(J5090*'R$ REAJUSTADO'!$E$16)</f>
        <v>0</v>
      </c>
      <c r="P5090" s="205">
        <f t="shared" si="245"/>
        <v>41.58</v>
      </c>
      <c r="Q5090" s="201" t="s">
        <v>5171</v>
      </c>
    </row>
    <row r="5091" spans="1:17">
      <c r="A5091" s="119" t="s">
        <v>4341</v>
      </c>
      <c r="B5091" s="6" t="s">
        <v>4514</v>
      </c>
      <c r="C5091" s="131" t="s">
        <v>10062</v>
      </c>
      <c r="D5091" s="132" t="s">
        <v>4238</v>
      </c>
      <c r="E5091" s="8">
        <v>1</v>
      </c>
      <c r="F5091" s="166" t="s">
        <v>17</v>
      </c>
      <c r="G5091" s="9">
        <v>1</v>
      </c>
      <c r="L5091" s="188">
        <f>VLOOKUP('Tabela STJ'!$F$5:$F$5098,'R$ REAJUSTADO'!$A$2:$B$44,2,FALSE)</f>
        <v>55.45</v>
      </c>
      <c r="M5091" s="51">
        <f t="shared" si="244"/>
        <v>55.45</v>
      </c>
      <c r="N5091" s="52">
        <f>G5091*'R$ REAJUSTADO'!$E$13</f>
        <v>15.94</v>
      </c>
      <c r="O5091" s="11">
        <f>(J5091*'R$ REAJUSTADO'!$E$16)</f>
        <v>0</v>
      </c>
      <c r="P5091" s="205">
        <f t="shared" si="245"/>
        <v>71.39</v>
      </c>
      <c r="Q5091" s="201" t="s">
        <v>5171</v>
      </c>
    </row>
    <row r="5092" spans="1:17">
      <c r="A5092" s="119" t="s">
        <v>4341</v>
      </c>
      <c r="B5092" s="6" t="s">
        <v>4514</v>
      </c>
      <c r="C5092" s="131" t="s">
        <v>10063</v>
      </c>
      <c r="D5092" s="132" t="s">
        <v>4241</v>
      </c>
      <c r="E5092" s="8">
        <v>1</v>
      </c>
      <c r="F5092" s="166" t="s">
        <v>17</v>
      </c>
      <c r="G5092" s="9">
        <v>0.52</v>
      </c>
      <c r="L5092" s="188">
        <f>VLOOKUP('Tabela STJ'!$F$5:$F$5098,'R$ REAJUSTADO'!$A$2:$B$44,2,FALSE)</f>
        <v>55.45</v>
      </c>
      <c r="M5092" s="51">
        <f t="shared" si="244"/>
        <v>55.45</v>
      </c>
      <c r="N5092" s="52">
        <f>G5092*'R$ REAJUSTADO'!$E$13</f>
        <v>8.2888000000000002</v>
      </c>
      <c r="O5092" s="11">
        <f>(J5092*'R$ REAJUSTADO'!$E$16)</f>
        <v>0</v>
      </c>
      <c r="P5092" s="205">
        <f t="shared" si="245"/>
        <v>63.738800000000005</v>
      </c>
      <c r="Q5092" s="201" t="s">
        <v>5172</v>
      </c>
    </row>
    <row r="5093" spans="1:17" ht="30">
      <c r="A5093" s="119" t="s">
        <v>4341</v>
      </c>
      <c r="B5093" s="6" t="s">
        <v>4514</v>
      </c>
      <c r="C5093" s="131" t="s">
        <v>10064</v>
      </c>
      <c r="D5093" s="132" t="s">
        <v>4243</v>
      </c>
      <c r="E5093" s="8">
        <v>1</v>
      </c>
      <c r="F5093" s="166" t="s">
        <v>39</v>
      </c>
      <c r="L5093" s="188">
        <f>VLOOKUP('Tabela STJ'!$F$5:$F$5098,'R$ REAJUSTADO'!$A$2:$B$44,2,FALSE)</f>
        <v>13.86</v>
      </c>
      <c r="M5093" s="51">
        <f t="shared" si="244"/>
        <v>13.86</v>
      </c>
      <c r="N5093" s="52">
        <f>G5093*'R$ REAJUSTADO'!$E$13</f>
        <v>0</v>
      </c>
      <c r="O5093" s="11">
        <f>(J5093*'R$ REAJUSTADO'!$E$16)</f>
        <v>0</v>
      </c>
      <c r="P5093" s="205">
        <f>SUM(M5093:O5093)</f>
        <v>13.86</v>
      </c>
      <c r="Q5093" s="201" t="s">
        <v>5171</v>
      </c>
    </row>
    <row r="5094" spans="1:17">
      <c r="A5094" s="119" t="s">
        <v>4341</v>
      </c>
      <c r="B5094" s="6" t="s">
        <v>4514</v>
      </c>
      <c r="C5094" s="131" t="s">
        <v>10065</v>
      </c>
      <c r="D5094" s="132" t="s">
        <v>4244</v>
      </c>
      <c r="E5094" s="8">
        <v>1</v>
      </c>
      <c r="F5094" s="166" t="s">
        <v>1</v>
      </c>
      <c r="G5094" s="9">
        <v>8.8000000000000007</v>
      </c>
      <c r="L5094" s="188">
        <f>VLOOKUP('Tabela STJ'!$F$5:$F$5098,'R$ REAJUSTADO'!$A$2:$B$44,2,FALSE)</f>
        <v>121.96</v>
      </c>
      <c r="M5094" s="51">
        <f t="shared" si="244"/>
        <v>121.96</v>
      </c>
      <c r="N5094" s="52">
        <f>G5094*'R$ REAJUSTADO'!$E$13</f>
        <v>140.27200000000002</v>
      </c>
      <c r="O5094" s="11">
        <f>(J5094*'R$ REAJUSTADO'!$E$16)</f>
        <v>0</v>
      </c>
      <c r="P5094" s="205">
        <f t="shared" si="245"/>
        <v>262.23200000000003</v>
      </c>
      <c r="Q5094" s="201" t="s">
        <v>5172</v>
      </c>
    </row>
    <row r="5095" spans="1:17">
      <c r="A5095" s="119" t="s">
        <v>4341</v>
      </c>
      <c r="B5095" s="6" t="s">
        <v>4514</v>
      </c>
      <c r="C5095" s="131" t="s">
        <v>10066</v>
      </c>
      <c r="D5095" s="132" t="s">
        <v>4232</v>
      </c>
      <c r="E5095" s="8">
        <v>1</v>
      </c>
      <c r="F5095" s="166" t="s">
        <v>17</v>
      </c>
      <c r="G5095" s="9">
        <v>1.8</v>
      </c>
      <c r="L5095" s="188">
        <f>VLOOKUP('Tabela STJ'!$F$5:$F$5098,'R$ REAJUSTADO'!$A$2:$B$44,2,FALSE)</f>
        <v>55.45</v>
      </c>
      <c r="M5095" s="51">
        <f t="shared" si="244"/>
        <v>55.45</v>
      </c>
      <c r="N5095" s="52">
        <f>G5095*'R$ REAJUSTADO'!$E$13</f>
        <v>28.692</v>
      </c>
      <c r="O5095" s="11">
        <f>(J5095*'R$ REAJUSTADO'!$E$16)</f>
        <v>0</v>
      </c>
      <c r="P5095" s="205">
        <f t="shared" si="245"/>
        <v>84.141999999999996</v>
      </c>
      <c r="Q5095" s="201" t="s">
        <v>5171</v>
      </c>
    </row>
    <row r="5096" spans="1:17">
      <c r="A5096" s="119" t="s">
        <v>4341</v>
      </c>
      <c r="B5096" s="6" t="s">
        <v>4514</v>
      </c>
      <c r="C5096" s="131" t="s">
        <v>10067</v>
      </c>
      <c r="D5096" s="132" t="s">
        <v>4240</v>
      </c>
      <c r="E5096" s="8">
        <v>1</v>
      </c>
      <c r="F5096" s="166" t="s">
        <v>32</v>
      </c>
      <c r="G5096" s="9">
        <v>1.8</v>
      </c>
      <c r="L5096" s="188">
        <f>VLOOKUP('Tabela STJ'!$F$5:$F$5098,'R$ REAJUSTADO'!$A$2:$B$44,2,FALSE)</f>
        <v>41.58</v>
      </c>
      <c r="M5096" s="51">
        <f t="shared" si="244"/>
        <v>41.58</v>
      </c>
      <c r="N5096" s="52">
        <f>G5096*'R$ REAJUSTADO'!$E$13</f>
        <v>28.692</v>
      </c>
      <c r="O5096" s="11">
        <f>(J5096*'R$ REAJUSTADO'!$E$16)</f>
        <v>0</v>
      </c>
      <c r="P5096" s="205">
        <f t="shared" si="245"/>
        <v>70.271999999999991</v>
      </c>
      <c r="Q5096" s="201" t="s">
        <v>5171</v>
      </c>
    </row>
    <row r="5097" spans="1:17">
      <c r="A5097" s="119" t="s">
        <v>4341</v>
      </c>
      <c r="B5097" s="6" t="s">
        <v>4514</v>
      </c>
      <c r="C5097" s="131" t="s">
        <v>10068</v>
      </c>
      <c r="D5097" s="132" t="s">
        <v>4242</v>
      </c>
      <c r="E5097" s="8">
        <v>1</v>
      </c>
      <c r="F5097" s="166" t="s">
        <v>17</v>
      </c>
      <c r="G5097" s="9">
        <v>1.8</v>
      </c>
      <c r="L5097" s="188">
        <f>VLOOKUP('Tabela STJ'!$F$5:$F$5098,'R$ REAJUSTADO'!$A$2:$B$44,2,FALSE)</f>
        <v>55.45</v>
      </c>
      <c r="M5097" s="51">
        <f t="shared" si="244"/>
        <v>55.45</v>
      </c>
      <c r="N5097" s="52">
        <f>G5097*'R$ REAJUSTADO'!$E$13</f>
        <v>28.692</v>
      </c>
      <c r="O5097" s="11">
        <f>(J5097*'R$ REAJUSTADO'!$E$16)</f>
        <v>0</v>
      </c>
      <c r="P5097" s="205">
        <f t="shared" si="245"/>
        <v>84.141999999999996</v>
      </c>
      <c r="Q5097" s="201" t="s">
        <v>5171</v>
      </c>
    </row>
    <row r="5098" spans="1:17">
      <c r="A5098" s="119" t="s">
        <v>4341</v>
      </c>
      <c r="B5098" s="6" t="s">
        <v>4514</v>
      </c>
      <c r="C5098" s="131" t="s">
        <v>10069</v>
      </c>
      <c r="D5098" s="132" t="s">
        <v>4239</v>
      </c>
      <c r="E5098" s="8">
        <v>1</v>
      </c>
      <c r="F5098" s="166" t="s">
        <v>3</v>
      </c>
      <c r="G5098" s="9">
        <v>11.5</v>
      </c>
      <c r="L5098" s="188">
        <f>VLOOKUP('Tabela STJ'!$F$5:$F$5098,'R$ REAJUSTADO'!$A$2:$B$44,2,FALSE)</f>
        <v>261.93</v>
      </c>
      <c r="M5098" s="51">
        <f t="shared" si="244"/>
        <v>261.93</v>
      </c>
      <c r="N5098" s="52">
        <f>G5098*'R$ REAJUSTADO'!$E$13</f>
        <v>183.31</v>
      </c>
      <c r="O5098" s="11">
        <f>(J5098*'R$ REAJUSTADO'!$E$16)</f>
        <v>0</v>
      </c>
      <c r="P5098" s="205">
        <f t="shared" si="245"/>
        <v>445.24</v>
      </c>
      <c r="Q5098" s="201" t="s">
        <v>5172</v>
      </c>
    </row>
    <row r="5099" spans="1:17" ht="15">
      <c r="A5099" s="274"/>
      <c r="B5099" s="275"/>
      <c r="C5099" s="140" t="s">
        <v>10070</v>
      </c>
      <c r="D5099" s="271" t="s">
        <v>5094</v>
      </c>
      <c r="E5099" s="271"/>
      <c r="F5099" s="271"/>
      <c r="G5099" s="271"/>
      <c r="H5099" s="271"/>
      <c r="I5099" s="271"/>
      <c r="J5099" s="271"/>
      <c r="K5099" s="271"/>
      <c r="L5099" s="271"/>
      <c r="M5099" s="271"/>
      <c r="N5099" s="271"/>
      <c r="O5099" s="271"/>
      <c r="P5099" s="271"/>
      <c r="Q5099" s="271"/>
    </row>
    <row r="5100" spans="1:17" ht="15">
      <c r="A5100" s="274"/>
      <c r="B5100" s="275"/>
      <c r="C5100" s="140"/>
      <c r="D5100" s="271" t="s">
        <v>5105</v>
      </c>
      <c r="E5100" s="271"/>
      <c r="F5100" s="271"/>
      <c r="G5100" s="271"/>
      <c r="H5100" s="271"/>
      <c r="I5100" s="271"/>
      <c r="J5100" s="271"/>
      <c r="K5100" s="271"/>
      <c r="L5100" s="271"/>
      <c r="M5100" s="271"/>
      <c r="N5100" s="271"/>
      <c r="O5100" s="271"/>
      <c r="P5100" s="271"/>
      <c r="Q5100" s="271"/>
    </row>
    <row r="5101" spans="1:17">
      <c r="A5101" s="274"/>
      <c r="B5101" s="275"/>
      <c r="C5101" s="140"/>
      <c r="D5101" s="143" t="s">
        <v>5096</v>
      </c>
      <c r="E5101" s="33"/>
      <c r="F5101" s="172"/>
      <c r="G5101" s="34"/>
      <c r="H5101" s="33"/>
      <c r="I5101" s="33"/>
      <c r="J5101" s="183"/>
      <c r="K5101" s="35"/>
      <c r="L5101" s="194"/>
      <c r="M5101" s="57"/>
      <c r="N5101" s="60"/>
      <c r="O5101" s="36"/>
      <c r="P5101" s="207"/>
      <c r="Q5101" s="204"/>
    </row>
    <row r="5102" spans="1:17" ht="15">
      <c r="A5102" s="274"/>
      <c r="B5102" s="275"/>
      <c r="C5102" s="140"/>
      <c r="D5102" s="271" t="s">
        <v>5097</v>
      </c>
      <c r="E5102" s="271"/>
      <c r="F5102" s="271"/>
      <c r="G5102" s="271"/>
      <c r="H5102" s="271"/>
      <c r="I5102" s="271"/>
      <c r="J5102" s="271"/>
      <c r="K5102" s="271"/>
      <c r="L5102" s="271"/>
      <c r="M5102" s="271"/>
      <c r="N5102" s="271"/>
      <c r="O5102" s="271"/>
      <c r="P5102" s="271"/>
      <c r="Q5102" s="271"/>
    </row>
    <row r="5103" spans="1:17">
      <c r="A5103" s="274"/>
      <c r="B5103" s="275"/>
      <c r="C5103" s="140"/>
      <c r="D5103" s="143" t="s">
        <v>5098</v>
      </c>
      <c r="E5103" s="33"/>
      <c r="F5103" s="172"/>
      <c r="G5103" s="34"/>
      <c r="H5103" s="33"/>
      <c r="I5103" s="33"/>
      <c r="J5103" s="183"/>
      <c r="K5103" s="35"/>
      <c r="L5103" s="194"/>
      <c r="M5103" s="57"/>
      <c r="N5103" s="60"/>
      <c r="O5103" s="36"/>
      <c r="P5103" s="207"/>
      <c r="Q5103" s="204"/>
    </row>
    <row r="5104" spans="1:17" s="26" customFormat="1" ht="39">
      <c r="A5104" s="272" t="s">
        <v>5311</v>
      </c>
      <c r="B5104" s="272"/>
      <c r="C5104" s="272"/>
      <c r="D5104" s="272"/>
      <c r="E5104" s="272"/>
      <c r="F5104" s="272"/>
      <c r="G5104" s="272"/>
      <c r="H5104" s="272"/>
      <c r="I5104" s="272"/>
      <c r="J5104" s="272"/>
      <c r="K5104" s="272"/>
      <c r="L5104" s="272"/>
      <c r="M5104" s="272"/>
      <c r="N5104" s="272"/>
      <c r="O5104" s="272"/>
      <c r="P5104" s="272"/>
      <c r="Q5104" s="272"/>
    </row>
    <row r="5105" spans="1:17" s="26" customFormat="1" ht="31.5">
      <c r="A5105" s="273" t="s">
        <v>5553</v>
      </c>
      <c r="B5105" s="273"/>
      <c r="C5105" s="273"/>
      <c r="D5105" s="273"/>
      <c r="E5105" s="273"/>
      <c r="F5105" s="273"/>
      <c r="G5105" s="273"/>
      <c r="H5105" s="273"/>
      <c r="I5105" s="273"/>
      <c r="J5105" s="273"/>
      <c r="K5105" s="273"/>
      <c r="L5105" s="273"/>
      <c r="M5105" s="273"/>
      <c r="N5105" s="273"/>
      <c r="O5105" s="273"/>
      <c r="P5105" s="273"/>
      <c r="Q5105" s="273"/>
    </row>
    <row r="5106" spans="1:17" s="12" customFormat="1">
      <c r="A5106" s="119" t="s">
        <v>5246</v>
      </c>
      <c r="B5106" s="6" t="s">
        <v>5176</v>
      </c>
      <c r="C5106" s="151" t="s">
        <v>10071</v>
      </c>
      <c r="D5106" s="152" t="s">
        <v>5177</v>
      </c>
      <c r="E5106" s="8"/>
      <c r="F5106" s="166"/>
      <c r="G5106" s="9"/>
      <c r="H5106" s="8"/>
      <c r="I5106" s="8"/>
      <c r="J5106" s="174"/>
      <c r="K5106" s="10"/>
      <c r="L5106" s="196"/>
      <c r="M5106" s="51"/>
      <c r="N5106" s="11">
        <f>(I5106*'R$ REAJUSTADO'!$E$16)*'Tabela STJ'!J5106</f>
        <v>0</v>
      </c>
      <c r="O5106" s="11">
        <f>(J5106*'R$ REAJUSTADO'!$E$16)*'Tabela STJ'!K5106</f>
        <v>0</v>
      </c>
      <c r="P5106" s="205">
        <v>408.30240000000003</v>
      </c>
      <c r="Q5106" s="201" t="s">
        <v>5171</v>
      </c>
    </row>
    <row r="5107" spans="1:17" s="12" customFormat="1">
      <c r="A5107" s="119" t="s">
        <v>5246</v>
      </c>
      <c r="B5107" s="6" t="s">
        <v>5176</v>
      </c>
      <c r="C5107" s="151" t="s">
        <v>10072</v>
      </c>
      <c r="D5107" s="152" t="s">
        <v>5178</v>
      </c>
      <c r="E5107" s="8"/>
      <c r="F5107" s="166"/>
      <c r="G5107" s="9"/>
      <c r="H5107" s="8"/>
      <c r="I5107" s="8"/>
      <c r="J5107" s="174"/>
      <c r="K5107" s="10"/>
      <c r="L5107" s="196"/>
      <c r="M5107" s="51"/>
      <c r="N5107" s="11">
        <f>(I5107*'R$ REAJUSTADO'!$E$16)*'Tabela STJ'!J5107</f>
        <v>0</v>
      </c>
      <c r="O5107" s="11">
        <f>(J5107*'R$ REAJUSTADO'!$E$16)*'Tabela STJ'!K5107</f>
        <v>0</v>
      </c>
      <c r="P5107" s="205">
        <v>77.152349999999998</v>
      </c>
      <c r="Q5107" s="201" t="s">
        <v>5171</v>
      </c>
    </row>
    <row r="5108" spans="1:17" s="12" customFormat="1">
      <c r="A5108" s="119" t="s">
        <v>5246</v>
      </c>
      <c r="B5108" s="6" t="s">
        <v>5176</v>
      </c>
      <c r="C5108" s="151" t="s">
        <v>10073</v>
      </c>
      <c r="D5108" s="152" t="s">
        <v>5179</v>
      </c>
      <c r="E5108" s="8"/>
      <c r="F5108" s="166"/>
      <c r="G5108" s="9"/>
      <c r="H5108" s="8"/>
      <c r="I5108" s="8"/>
      <c r="J5108" s="174"/>
      <c r="K5108" s="10"/>
      <c r="L5108" s="196"/>
      <c r="M5108" s="51"/>
      <c r="N5108" s="11">
        <f>(I5108*'R$ REAJUSTADO'!$E$16)*'Tabela STJ'!J5108</f>
        <v>0</v>
      </c>
      <c r="O5108" s="11">
        <f>(J5108*'R$ REAJUSTADO'!$E$16)*'Tabela STJ'!K5108</f>
        <v>0</v>
      </c>
      <c r="P5108" s="205">
        <v>530.79729999999995</v>
      </c>
      <c r="Q5108" s="201" t="s">
        <v>5172</v>
      </c>
    </row>
    <row r="5109" spans="1:17" s="12" customFormat="1">
      <c r="A5109" s="119" t="s">
        <v>5246</v>
      </c>
      <c r="B5109" s="6" t="s">
        <v>5176</v>
      </c>
      <c r="C5109" s="151" t="s">
        <v>10074</v>
      </c>
      <c r="D5109" s="152" t="s">
        <v>5180</v>
      </c>
      <c r="E5109" s="8"/>
      <c r="F5109" s="166"/>
      <c r="G5109" s="9"/>
      <c r="H5109" s="8"/>
      <c r="I5109" s="8"/>
      <c r="J5109" s="174"/>
      <c r="K5109" s="10"/>
      <c r="L5109" s="196"/>
      <c r="M5109" s="51"/>
      <c r="N5109" s="11">
        <f>(I5109*'R$ REAJUSTADO'!$E$16)*'Tabela STJ'!J5109</f>
        <v>0</v>
      </c>
      <c r="O5109" s="11">
        <f>(J5109*'R$ REAJUSTADO'!$E$16)*'Tabela STJ'!K5109</f>
        <v>0</v>
      </c>
      <c r="P5109" s="205">
        <v>877.85224999999991</v>
      </c>
      <c r="Q5109" s="201" t="s">
        <v>5172</v>
      </c>
    </row>
    <row r="5110" spans="1:17" s="12" customFormat="1">
      <c r="A5110" s="119" t="s">
        <v>5246</v>
      </c>
      <c r="B5110" s="6" t="s">
        <v>5176</v>
      </c>
      <c r="C5110" s="151" t="s">
        <v>10075</v>
      </c>
      <c r="D5110" s="152" t="s">
        <v>5181</v>
      </c>
      <c r="E5110" s="8"/>
      <c r="F5110" s="166"/>
      <c r="G5110" s="9"/>
      <c r="H5110" s="8"/>
      <c r="I5110" s="8"/>
      <c r="J5110" s="174"/>
      <c r="K5110" s="10"/>
      <c r="L5110" s="196"/>
      <c r="M5110" s="51"/>
      <c r="N5110" s="11">
        <f>(I5110*'R$ REAJUSTADO'!$E$16)*'Tabela STJ'!J5110</f>
        <v>0</v>
      </c>
      <c r="O5110" s="11">
        <f>(J5110*'R$ REAJUSTADO'!$E$16)*'Tabela STJ'!K5110</f>
        <v>0</v>
      </c>
      <c r="P5110" s="205">
        <v>35.864400000000003</v>
      </c>
      <c r="Q5110" s="201" t="s">
        <v>5171</v>
      </c>
    </row>
    <row r="5111" spans="1:17" s="12" customFormat="1" ht="25.5">
      <c r="A5111" s="119" t="s">
        <v>5246</v>
      </c>
      <c r="B5111" s="6" t="s">
        <v>5176</v>
      </c>
      <c r="C5111" s="151" t="s">
        <v>10076</v>
      </c>
      <c r="D5111" s="152" t="s">
        <v>5182</v>
      </c>
      <c r="E5111" s="8"/>
      <c r="F5111" s="166"/>
      <c r="G5111" s="9"/>
      <c r="H5111" s="8"/>
      <c r="I5111" s="8"/>
      <c r="J5111" s="174"/>
      <c r="K5111" s="10"/>
      <c r="L5111" s="196"/>
      <c r="M5111" s="51"/>
      <c r="N5111" s="11">
        <f>(I5111*'R$ REAJUSTADO'!$E$16)*'Tabela STJ'!J5111</f>
        <v>0</v>
      </c>
      <c r="O5111" s="11">
        <f>(J5111*'R$ REAJUSTADO'!$E$16)*'Tabela STJ'!K5111</f>
        <v>0</v>
      </c>
      <c r="P5111" s="205">
        <v>1146.64715</v>
      </c>
      <c r="Q5111" s="201" t="s">
        <v>5172</v>
      </c>
    </row>
    <row r="5112" spans="1:17" s="12" customFormat="1">
      <c r="A5112" s="119" t="s">
        <v>5246</v>
      </c>
      <c r="B5112" s="6" t="s">
        <v>5176</v>
      </c>
      <c r="C5112" s="151" t="s">
        <v>10077</v>
      </c>
      <c r="D5112" s="152" t="s">
        <v>5183</v>
      </c>
      <c r="E5112" s="8"/>
      <c r="F5112" s="166"/>
      <c r="G5112" s="9"/>
      <c r="H5112" s="8"/>
      <c r="I5112" s="8"/>
      <c r="J5112" s="174"/>
      <c r="K5112" s="10"/>
      <c r="L5112" s="196"/>
      <c r="M5112" s="51"/>
      <c r="N5112" s="11">
        <f>(I5112*'R$ REAJUSTADO'!$E$16)*'Tabela STJ'!J5112</f>
        <v>0</v>
      </c>
      <c r="O5112" s="11">
        <f>(J5112*'R$ REAJUSTADO'!$E$16)*'Tabela STJ'!K5112</f>
        <v>0</v>
      </c>
      <c r="P5112" s="205">
        <v>112.28525</v>
      </c>
      <c r="Q5112" s="201" t="s">
        <v>5171</v>
      </c>
    </row>
    <row r="5113" spans="1:17" s="12" customFormat="1">
      <c r="A5113" s="119" t="s">
        <v>5246</v>
      </c>
      <c r="B5113" s="6" t="s">
        <v>5176</v>
      </c>
      <c r="C5113" s="151" t="s">
        <v>10078</v>
      </c>
      <c r="D5113" s="152" t="s">
        <v>5184</v>
      </c>
      <c r="E5113" s="8"/>
      <c r="F5113" s="166"/>
      <c r="G5113" s="9"/>
      <c r="H5113" s="8"/>
      <c r="I5113" s="8"/>
      <c r="J5113" s="174"/>
      <c r="K5113" s="10"/>
      <c r="L5113" s="196"/>
      <c r="M5113" s="51"/>
      <c r="N5113" s="11">
        <f>(I5113*'R$ REAJUSTADO'!$E$16)*'Tabela STJ'!J5113</f>
        <v>0</v>
      </c>
      <c r="O5113" s="11">
        <f>(J5113*'R$ REAJUSTADO'!$E$16)*'Tabela STJ'!K5113</f>
        <v>0</v>
      </c>
      <c r="P5113" s="205">
        <v>326.64609999999999</v>
      </c>
      <c r="Q5113" s="201" t="s">
        <v>5171</v>
      </c>
    </row>
    <row r="5114" spans="1:17" s="12" customFormat="1">
      <c r="A5114" s="119" t="s">
        <v>5246</v>
      </c>
      <c r="B5114" s="6" t="s">
        <v>5176</v>
      </c>
      <c r="C5114" s="151" t="s">
        <v>10079</v>
      </c>
      <c r="D5114" s="152" t="s">
        <v>5185</v>
      </c>
      <c r="E5114" s="8"/>
      <c r="F5114" s="166"/>
      <c r="G5114" s="9"/>
      <c r="H5114" s="8"/>
      <c r="I5114" s="8"/>
      <c r="J5114" s="174"/>
      <c r="K5114" s="10"/>
      <c r="L5114" s="196"/>
      <c r="M5114" s="51"/>
      <c r="N5114" s="11">
        <f>(I5114*'R$ REAJUSTADO'!$E$16)*'Tabela STJ'!J5114</f>
        <v>0</v>
      </c>
      <c r="O5114" s="11">
        <f>(J5114*'R$ REAJUSTADO'!$E$16)*'Tabela STJ'!K5114</f>
        <v>0</v>
      </c>
      <c r="P5114" s="205">
        <v>459.8</v>
      </c>
      <c r="Q5114" s="201" t="s">
        <v>5172</v>
      </c>
    </row>
    <row r="5115" spans="1:17" s="12" customFormat="1">
      <c r="A5115" s="119" t="s">
        <v>5246</v>
      </c>
      <c r="B5115" s="6" t="s">
        <v>5176</v>
      </c>
      <c r="C5115" s="151" t="s">
        <v>10080</v>
      </c>
      <c r="D5115" s="152" t="s">
        <v>5186</v>
      </c>
      <c r="E5115" s="8"/>
      <c r="F5115" s="166"/>
      <c r="G5115" s="9"/>
      <c r="H5115" s="8"/>
      <c r="I5115" s="8"/>
      <c r="J5115" s="174"/>
      <c r="K5115" s="10"/>
      <c r="L5115" s="196"/>
      <c r="M5115" s="51"/>
      <c r="N5115" s="11">
        <f>(I5115*'R$ REAJUSTADO'!$E$16)*'Tabela STJ'!J5115</f>
        <v>0</v>
      </c>
      <c r="O5115" s="11">
        <f>(J5115*'R$ REAJUSTADO'!$E$16)*'Tabela STJ'!K5115</f>
        <v>0</v>
      </c>
      <c r="P5115" s="205">
        <v>40.347450000000002</v>
      </c>
      <c r="Q5115" s="201" t="s">
        <v>5171</v>
      </c>
    </row>
    <row r="5116" spans="1:17" s="12" customFormat="1">
      <c r="A5116" s="119" t="s">
        <v>5246</v>
      </c>
      <c r="B5116" s="6" t="s">
        <v>5176</v>
      </c>
      <c r="C5116" s="151" t="s">
        <v>10081</v>
      </c>
      <c r="D5116" s="152" t="s">
        <v>5187</v>
      </c>
      <c r="E5116" s="8"/>
      <c r="F5116" s="166"/>
      <c r="G5116" s="9"/>
      <c r="H5116" s="8"/>
      <c r="I5116" s="8"/>
      <c r="J5116" s="174"/>
      <c r="K5116" s="10"/>
      <c r="L5116" s="196"/>
      <c r="M5116" s="51"/>
      <c r="N5116" s="11">
        <f>(I5116*'R$ REAJUSTADO'!$E$16)*'Tabela STJ'!J5116</f>
        <v>0</v>
      </c>
      <c r="O5116" s="11">
        <f>(J5116*'R$ REAJUSTADO'!$E$16)*'Tabela STJ'!K5116</f>
        <v>0</v>
      </c>
      <c r="P5116" s="205">
        <v>4.6607000000000003</v>
      </c>
      <c r="Q5116" s="201" t="s">
        <v>5171</v>
      </c>
    </row>
    <row r="5117" spans="1:17" s="12" customFormat="1" ht="25.5">
      <c r="A5117" s="119" t="s">
        <v>5246</v>
      </c>
      <c r="B5117" s="6" t="s">
        <v>5176</v>
      </c>
      <c r="C5117" s="151" t="s">
        <v>10082</v>
      </c>
      <c r="D5117" s="152" t="s">
        <v>5188</v>
      </c>
      <c r="E5117" s="8"/>
      <c r="F5117" s="166"/>
      <c r="G5117" s="9"/>
      <c r="H5117" s="8"/>
      <c r="I5117" s="8"/>
      <c r="J5117" s="174"/>
      <c r="K5117" s="10"/>
      <c r="L5117" s="196"/>
      <c r="M5117" s="51"/>
      <c r="N5117" s="11">
        <f>(I5117*'R$ REAJUSTADO'!$E$16)*'Tabela STJ'!J5117</f>
        <v>0</v>
      </c>
      <c r="O5117" s="11">
        <f>(J5117*'R$ REAJUSTADO'!$E$16)*'Tabela STJ'!K5117</f>
        <v>0</v>
      </c>
      <c r="P5117" s="205">
        <v>335.19419999999997</v>
      </c>
      <c r="Q5117" s="201" t="s">
        <v>5171</v>
      </c>
    </row>
    <row r="5118" spans="1:17" s="12" customFormat="1" ht="25.5">
      <c r="A5118" s="119" t="s">
        <v>5246</v>
      </c>
      <c r="B5118" s="6" t="s">
        <v>5176</v>
      </c>
      <c r="C5118" s="151" t="s">
        <v>10083</v>
      </c>
      <c r="D5118" s="152" t="s">
        <v>5189</v>
      </c>
      <c r="E5118" s="8"/>
      <c r="F5118" s="166"/>
      <c r="G5118" s="9"/>
      <c r="H5118" s="8"/>
      <c r="I5118" s="8"/>
      <c r="J5118" s="174"/>
      <c r="K5118" s="10"/>
      <c r="L5118" s="196"/>
      <c r="M5118" s="51"/>
      <c r="N5118" s="11">
        <f>(I5118*'R$ REAJUSTADO'!$E$16)*'Tabela STJ'!J5118</f>
        <v>0</v>
      </c>
      <c r="O5118" s="11">
        <f>(J5118*'R$ REAJUSTADO'!$E$16)*'Tabela STJ'!K5118</f>
        <v>0</v>
      </c>
      <c r="P5118" s="205">
        <v>119.18225</v>
      </c>
      <c r="Q5118" s="201" t="s">
        <v>5171</v>
      </c>
    </row>
    <row r="5119" spans="1:17" s="12" customFormat="1">
      <c r="A5119" s="119" t="s">
        <v>5246</v>
      </c>
      <c r="B5119" s="6" t="s">
        <v>5176</v>
      </c>
      <c r="C5119" s="151" t="s">
        <v>10084</v>
      </c>
      <c r="D5119" s="152" t="s">
        <v>5190</v>
      </c>
      <c r="E5119" s="8"/>
      <c r="F5119" s="166"/>
      <c r="G5119" s="9"/>
      <c r="H5119" s="8"/>
      <c r="I5119" s="8"/>
      <c r="J5119" s="174"/>
      <c r="K5119" s="10"/>
      <c r="L5119" s="196"/>
      <c r="M5119" s="51"/>
      <c r="N5119" s="11">
        <f>(I5119*'R$ REAJUSTADO'!$E$16)*'Tabela STJ'!J5119</f>
        <v>0</v>
      </c>
      <c r="O5119" s="11">
        <f>(J5119*'R$ REAJUSTADO'!$E$16)*'Tabela STJ'!K5119</f>
        <v>0</v>
      </c>
      <c r="P5119" s="205">
        <v>34.484999999999999</v>
      </c>
      <c r="Q5119" s="201" t="s">
        <v>5171</v>
      </c>
    </row>
    <row r="5120" spans="1:17" s="12" customFormat="1">
      <c r="A5120" s="119" t="s">
        <v>5246</v>
      </c>
      <c r="B5120" s="6" t="s">
        <v>5176</v>
      </c>
      <c r="C5120" s="151" t="s">
        <v>10085</v>
      </c>
      <c r="D5120" s="152" t="s">
        <v>5191</v>
      </c>
      <c r="E5120" s="8"/>
      <c r="F5120" s="166"/>
      <c r="G5120" s="9"/>
      <c r="H5120" s="8"/>
      <c r="I5120" s="8"/>
      <c r="J5120" s="174"/>
      <c r="K5120" s="10"/>
      <c r="L5120" s="196"/>
      <c r="M5120" s="51"/>
      <c r="N5120" s="11">
        <f>(I5120*'R$ REAJUSTADO'!$E$16)*'Tabela STJ'!J5120</f>
        <v>0</v>
      </c>
      <c r="O5120" s="11">
        <f>(J5120*'R$ REAJUSTADO'!$E$16)*'Tabela STJ'!K5120</f>
        <v>0</v>
      </c>
      <c r="P5120" s="205">
        <v>785.04579999999999</v>
      </c>
      <c r="Q5120" s="201" t="s">
        <v>5172</v>
      </c>
    </row>
    <row r="5121" spans="1:17" s="12" customFormat="1">
      <c r="A5121" s="119" t="s">
        <v>5246</v>
      </c>
      <c r="B5121" s="6" t="s">
        <v>5176</v>
      </c>
      <c r="C5121" s="151" t="s">
        <v>10086</v>
      </c>
      <c r="D5121" s="152" t="s">
        <v>5192</v>
      </c>
      <c r="E5121" s="8"/>
      <c r="F5121" s="166"/>
      <c r="G5121" s="9"/>
      <c r="H5121" s="8"/>
      <c r="I5121" s="8"/>
      <c r="J5121" s="174"/>
      <c r="K5121" s="10"/>
      <c r="L5121" s="196"/>
      <c r="M5121" s="51"/>
      <c r="N5121" s="11">
        <f>(I5121*'R$ REAJUSTADO'!$E$16)*'Tabela STJ'!J5121</f>
        <v>0</v>
      </c>
      <c r="O5121" s="11">
        <f>(J5121*'R$ REAJUSTADO'!$E$16)*'Tabela STJ'!K5121</f>
        <v>0</v>
      </c>
      <c r="P5121" s="205">
        <v>153.61500000000001</v>
      </c>
      <c r="Q5121" s="201" t="s">
        <v>5171</v>
      </c>
    </row>
    <row r="5122" spans="1:17" s="12" customFormat="1">
      <c r="A5122" s="119" t="s">
        <v>5246</v>
      </c>
      <c r="B5122" s="6" t="s">
        <v>5176</v>
      </c>
      <c r="C5122" s="151" t="s">
        <v>10087</v>
      </c>
      <c r="D5122" s="152" t="s">
        <v>5193</v>
      </c>
      <c r="E5122" s="8"/>
      <c r="F5122" s="166"/>
      <c r="G5122" s="9"/>
      <c r="H5122" s="8"/>
      <c r="I5122" s="8"/>
      <c r="J5122" s="174"/>
      <c r="K5122" s="10"/>
      <c r="L5122" s="196"/>
      <c r="M5122" s="51"/>
      <c r="N5122" s="11">
        <f>(I5122*'R$ REAJUSTADO'!$E$16)*'Tabela STJ'!J5122</f>
        <v>0</v>
      </c>
      <c r="O5122" s="11">
        <f>(J5122*'R$ REAJUSTADO'!$E$16)*'Tabela STJ'!K5122</f>
        <v>0</v>
      </c>
      <c r="P5122" s="205">
        <v>263.33999999999997</v>
      </c>
      <c r="Q5122" s="201" t="s">
        <v>5171</v>
      </c>
    </row>
    <row r="5123" spans="1:17" s="12" customFormat="1">
      <c r="A5123" s="119" t="s">
        <v>5246</v>
      </c>
      <c r="B5123" s="6" t="s">
        <v>5176</v>
      </c>
      <c r="C5123" s="151" t="s">
        <v>10088</v>
      </c>
      <c r="D5123" s="152" t="s">
        <v>5194</v>
      </c>
      <c r="E5123" s="8"/>
      <c r="F5123" s="166"/>
      <c r="G5123" s="9"/>
      <c r="H5123" s="8"/>
      <c r="I5123" s="8"/>
      <c r="J5123" s="174"/>
      <c r="K5123" s="10"/>
      <c r="L5123" s="196"/>
      <c r="M5123" s="51"/>
      <c r="N5123" s="11">
        <f>(I5123*'R$ REAJUSTADO'!$E$16)*'Tabela STJ'!J5123</f>
        <v>0</v>
      </c>
      <c r="O5123" s="11">
        <f>(J5123*'R$ REAJUSTADO'!$E$16)*'Tabela STJ'!K5123</f>
        <v>0</v>
      </c>
      <c r="P5123" s="205">
        <v>501.6</v>
      </c>
      <c r="Q5123" s="201" t="s">
        <v>5172</v>
      </c>
    </row>
    <row r="5124" spans="1:17" s="12" customFormat="1">
      <c r="A5124" s="119" t="s">
        <v>5246</v>
      </c>
      <c r="B5124" s="6" t="s">
        <v>5176</v>
      </c>
      <c r="C5124" s="151" t="s">
        <v>10089</v>
      </c>
      <c r="D5124" s="152" t="s">
        <v>5195</v>
      </c>
      <c r="E5124" s="8"/>
      <c r="F5124" s="166"/>
      <c r="G5124" s="9"/>
      <c r="H5124" s="8"/>
      <c r="I5124" s="8"/>
      <c r="J5124" s="174"/>
      <c r="K5124" s="10"/>
      <c r="L5124" s="196"/>
      <c r="M5124" s="51"/>
      <c r="N5124" s="11">
        <f>(I5124*'R$ REAJUSTADO'!$E$16)*'Tabela STJ'!J5124</f>
        <v>0</v>
      </c>
      <c r="O5124" s="11">
        <f>(J5124*'R$ REAJUSTADO'!$E$16)*'Tabela STJ'!K5124</f>
        <v>0</v>
      </c>
      <c r="P5124" s="205">
        <v>182.875</v>
      </c>
      <c r="Q5124" s="201" t="s">
        <v>5171</v>
      </c>
    </row>
    <row r="5125" spans="1:17" s="12" customFormat="1">
      <c r="A5125" s="119" t="s">
        <v>5246</v>
      </c>
      <c r="B5125" s="6" t="s">
        <v>5176</v>
      </c>
      <c r="C5125" s="151" t="s">
        <v>10090</v>
      </c>
      <c r="D5125" s="152" t="s">
        <v>5196</v>
      </c>
      <c r="E5125" s="8"/>
      <c r="F5125" s="166"/>
      <c r="G5125" s="9"/>
      <c r="H5125" s="8"/>
      <c r="I5125" s="8"/>
      <c r="J5125" s="174"/>
      <c r="K5125" s="10"/>
      <c r="L5125" s="196"/>
      <c r="M5125" s="51"/>
      <c r="N5125" s="11">
        <f>(I5125*'R$ REAJUSTADO'!$E$16)*'Tabela STJ'!J5125</f>
        <v>0</v>
      </c>
      <c r="O5125" s="11">
        <f>(J5125*'R$ REAJUSTADO'!$E$16)*'Tabela STJ'!K5125</f>
        <v>0</v>
      </c>
      <c r="P5125" s="205">
        <v>204.82</v>
      </c>
      <c r="Q5125" s="201" t="s">
        <v>5171</v>
      </c>
    </row>
    <row r="5126" spans="1:17" s="12" customFormat="1">
      <c r="A5126" s="119" t="s">
        <v>5246</v>
      </c>
      <c r="B5126" s="6" t="s">
        <v>5176</v>
      </c>
      <c r="C5126" s="151" t="s">
        <v>10091</v>
      </c>
      <c r="D5126" s="152" t="s">
        <v>5197</v>
      </c>
      <c r="E5126" s="8"/>
      <c r="F5126" s="166"/>
      <c r="G5126" s="9"/>
      <c r="H5126" s="8"/>
      <c r="I5126" s="8"/>
      <c r="J5126" s="174"/>
      <c r="K5126" s="10"/>
      <c r="L5126" s="196"/>
      <c r="M5126" s="51"/>
      <c r="N5126" s="11">
        <f>(I5126*'R$ REAJUSTADO'!$E$16)*'Tabela STJ'!J5126</f>
        <v>0</v>
      </c>
      <c r="O5126" s="11">
        <f>(J5126*'R$ REAJUSTADO'!$E$16)*'Tabela STJ'!K5126</f>
        <v>0</v>
      </c>
      <c r="P5126" s="205">
        <v>270.65499999999997</v>
      </c>
      <c r="Q5126" s="201" t="s">
        <v>5171</v>
      </c>
    </row>
    <row r="5127" spans="1:17" s="12" customFormat="1">
      <c r="A5127" s="119" t="s">
        <v>5246</v>
      </c>
      <c r="B5127" s="6" t="s">
        <v>5176</v>
      </c>
      <c r="C5127" s="151" t="s">
        <v>10092</v>
      </c>
      <c r="D5127" s="152" t="s">
        <v>5198</v>
      </c>
      <c r="E5127" s="8"/>
      <c r="F5127" s="166"/>
      <c r="G5127" s="9"/>
      <c r="H5127" s="8"/>
      <c r="I5127" s="8"/>
      <c r="J5127" s="174"/>
      <c r="K5127" s="10"/>
      <c r="L5127" s="196"/>
      <c r="M5127" s="51"/>
      <c r="N5127" s="11">
        <f>(I5127*'R$ REAJUSTADO'!$E$16)*'Tabela STJ'!J5127</f>
        <v>0</v>
      </c>
      <c r="O5127" s="11">
        <f>(J5127*'R$ REAJUSTADO'!$E$16)*'Tabela STJ'!K5127</f>
        <v>0</v>
      </c>
      <c r="P5127" s="205">
        <v>37.619999999999997</v>
      </c>
      <c r="Q5127" s="201" t="s">
        <v>5171</v>
      </c>
    </row>
    <row r="5128" spans="1:17" s="12" customFormat="1">
      <c r="A5128" s="119" t="s">
        <v>5246</v>
      </c>
      <c r="B5128" s="6" t="s">
        <v>5176</v>
      </c>
      <c r="C5128" s="151" t="s">
        <v>10093</v>
      </c>
      <c r="D5128" s="152" t="s">
        <v>5199</v>
      </c>
      <c r="E5128" s="8"/>
      <c r="F5128" s="166"/>
      <c r="G5128" s="9"/>
      <c r="H5128" s="8"/>
      <c r="I5128" s="8"/>
      <c r="J5128" s="174"/>
      <c r="K5128" s="10"/>
      <c r="L5128" s="196"/>
      <c r="M5128" s="51"/>
      <c r="N5128" s="11">
        <f>(I5128*'R$ REAJUSTADO'!$E$16)*'Tabela STJ'!J5128</f>
        <v>0</v>
      </c>
      <c r="O5128" s="11">
        <f>(J5128*'R$ REAJUSTADO'!$E$16)*'Tabela STJ'!K5128</f>
        <v>0</v>
      </c>
      <c r="P5128" s="205">
        <v>65.834999999999994</v>
      </c>
      <c r="Q5128" s="201" t="s">
        <v>5171</v>
      </c>
    </row>
    <row r="5129" spans="1:17" s="12" customFormat="1">
      <c r="A5129" s="119" t="s">
        <v>5246</v>
      </c>
      <c r="B5129" s="6" t="s">
        <v>5176</v>
      </c>
      <c r="C5129" s="151" t="s">
        <v>10094</v>
      </c>
      <c r="D5129" s="152" t="s">
        <v>5200</v>
      </c>
      <c r="E5129" s="8"/>
      <c r="F5129" s="166"/>
      <c r="G5129" s="9"/>
      <c r="H5129" s="8"/>
      <c r="I5129" s="8"/>
      <c r="J5129" s="174"/>
      <c r="K5129" s="10"/>
      <c r="L5129" s="196"/>
      <c r="M5129" s="51"/>
      <c r="N5129" s="11">
        <f>(I5129*'R$ REAJUSTADO'!$E$16)*'Tabela STJ'!J5129</f>
        <v>0</v>
      </c>
      <c r="O5129" s="11">
        <f>(J5129*'R$ REAJUSTADO'!$E$16)*'Tabela STJ'!K5129</f>
        <v>0</v>
      </c>
      <c r="P5129" s="205">
        <v>193.32499999999999</v>
      </c>
      <c r="Q5129" s="201" t="s">
        <v>5172</v>
      </c>
    </row>
    <row r="5130" spans="1:17" s="12" customFormat="1">
      <c r="A5130" s="119" t="s">
        <v>5246</v>
      </c>
      <c r="B5130" s="6" t="s">
        <v>5176</v>
      </c>
      <c r="C5130" s="151" t="s">
        <v>10095</v>
      </c>
      <c r="D5130" s="152" t="s">
        <v>5201</v>
      </c>
      <c r="E5130" s="8"/>
      <c r="F5130" s="166"/>
      <c r="G5130" s="9"/>
      <c r="H5130" s="8"/>
      <c r="I5130" s="8"/>
      <c r="J5130" s="174"/>
      <c r="K5130" s="10"/>
      <c r="L5130" s="196"/>
      <c r="M5130" s="51"/>
      <c r="N5130" s="11">
        <f>(I5130*'R$ REAJUSTADO'!$E$16)*'Tabela STJ'!J5130</f>
        <v>0</v>
      </c>
      <c r="O5130" s="11">
        <f>(J5130*'R$ REAJUSTADO'!$E$16)*'Tabela STJ'!K5130</f>
        <v>0</v>
      </c>
      <c r="P5130" s="205">
        <v>125.4</v>
      </c>
      <c r="Q5130" s="201" t="s">
        <v>5171</v>
      </c>
    </row>
    <row r="5131" spans="1:17" s="12" customFormat="1">
      <c r="A5131" s="119" t="s">
        <v>5246</v>
      </c>
      <c r="B5131" s="6" t="s">
        <v>5176</v>
      </c>
      <c r="C5131" s="151" t="s">
        <v>10096</v>
      </c>
      <c r="D5131" s="152" t="s">
        <v>5202</v>
      </c>
      <c r="E5131" s="8"/>
      <c r="F5131" s="166"/>
      <c r="G5131" s="9"/>
      <c r="H5131" s="8"/>
      <c r="I5131" s="8"/>
      <c r="J5131" s="174"/>
      <c r="K5131" s="10"/>
      <c r="L5131" s="196"/>
      <c r="M5131" s="51"/>
      <c r="N5131" s="11">
        <f>(I5131*'R$ REAJUSTADO'!$E$16)*'Tabela STJ'!J5131</f>
        <v>0</v>
      </c>
      <c r="O5131" s="11">
        <f>(J5131*'R$ REAJUSTADO'!$E$16)*'Tabela STJ'!K5131</f>
        <v>0</v>
      </c>
      <c r="P5131" s="205">
        <v>56.43</v>
      </c>
      <c r="Q5131" s="201" t="s">
        <v>5171</v>
      </c>
    </row>
    <row r="5132" spans="1:17" s="12" customFormat="1">
      <c r="A5132" s="119" t="s">
        <v>5246</v>
      </c>
      <c r="B5132" s="6" t="s">
        <v>5176</v>
      </c>
      <c r="C5132" s="151" t="s">
        <v>10097</v>
      </c>
      <c r="D5132" s="152" t="s">
        <v>5203</v>
      </c>
      <c r="E5132" s="8"/>
      <c r="F5132" s="166"/>
      <c r="G5132" s="9"/>
      <c r="H5132" s="8"/>
      <c r="I5132" s="8"/>
      <c r="J5132" s="174"/>
      <c r="K5132" s="10"/>
      <c r="L5132" s="196"/>
      <c r="M5132" s="51"/>
      <c r="N5132" s="11">
        <f>(I5132*'R$ REAJUSTADO'!$E$16)*'Tabela STJ'!J5132</f>
        <v>0</v>
      </c>
      <c r="O5132" s="11">
        <f>(J5132*'R$ REAJUSTADO'!$E$16)*'Tabela STJ'!K5132</f>
        <v>0</v>
      </c>
      <c r="P5132" s="205">
        <v>67.924999999999997</v>
      </c>
      <c r="Q5132" s="201" t="s">
        <v>5171</v>
      </c>
    </row>
    <row r="5133" spans="1:17" s="12" customFormat="1">
      <c r="A5133" s="119" t="s">
        <v>5246</v>
      </c>
      <c r="B5133" s="6" t="s">
        <v>5176</v>
      </c>
      <c r="C5133" s="151" t="s">
        <v>10098</v>
      </c>
      <c r="D5133" s="152" t="s">
        <v>5204</v>
      </c>
      <c r="E5133" s="8"/>
      <c r="F5133" s="166"/>
      <c r="G5133" s="9"/>
      <c r="H5133" s="8"/>
      <c r="I5133" s="8"/>
      <c r="J5133" s="174"/>
      <c r="K5133" s="10"/>
      <c r="L5133" s="196"/>
      <c r="M5133" s="51"/>
      <c r="N5133" s="11">
        <f>(I5133*'R$ REAJUSTADO'!$E$16)*'Tabela STJ'!J5133</f>
        <v>0</v>
      </c>
      <c r="O5133" s="11">
        <f>(J5133*'R$ REAJUSTADO'!$E$16)*'Tabela STJ'!K5133</f>
        <v>0</v>
      </c>
      <c r="P5133" s="205">
        <v>285.91200000000003</v>
      </c>
      <c r="Q5133" s="201" t="s">
        <v>5171</v>
      </c>
    </row>
    <row r="5134" spans="1:17" s="12" customFormat="1">
      <c r="A5134" s="119" t="s">
        <v>5246</v>
      </c>
      <c r="B5134" s="6" t="s">
        <v>5176</v>
      </c>
      <c r="C5134" s="151" t="s">
        <v>10099</v>
      </c>
      <c r="D5134" s="152" t="s">
        <v>5205</v>
      </c>
      <c r="E5134" s="8"/>
      <c r="F5134" s="166"/>
      <c r="G5134" s="9"/>
      <c r="H5134" s="8"/>
      <c r="I5134" s="8"/>
      <c r="J5134" s="174"/>
      <c r="K5134" s="10"/>
      <c r="L5134" s="196"/>
      <c r="M5134" s="51"/>
      <c r="N5134" s="11">
        <f>(I5134*'R$ REAJUSTADO'!$E$16)*'Tabela STJ'!J5134</f>
        <v>0</v>
      </c>
      <c r="O5134" s="11">
        <f>(J5134*'R$ REAJUSTADO'!$E$16)*'Tabela STJ'!K5134</f>
        <v>0</v>
      </c>
      <c r="P5134" s="205">
        <v>96.777450000000002</v>
      </c>
      <c r="Q5134" s="201" t="s">
        <v>5171</v>
      </c>
    </row>
    <row r="5135" spans="1:17" s="12" customFormat="1">
      <c r="A5135" s="119" t="s">
        <v>5246</v>
      </c>
      <c r="B5135" s="6" t="s">
        <v>5176</v>
      </c>
      <c r="C5135" s="151" t="s">
        <v>10100</v>
      </c>
      <c r="D5135" s="152" t="s">
        <v>5206</v>
      </c>
      <c r="E5135" s="8"/>
      <c r="F5135" s="166"/>
      <c r="G5135" s="9"/>
      <c r="H5135" s="8"/>
      <c r="I5135" s="8"/>
      <c r="J5135" s="174"/>
      <c r="K5135" s="10"/>
      <c r="L5135" s="196"/>
      <c r="M5135" s="51"/>
      <c r="N5135" s="11">
        <f>(I5135*'R$ REAJUSTADO'!$E$16)*'Tabela STJ'!J5135</f>
        <v>0</v>
      </c>
      <c r="O5135" s="11">
        <f>(J5135*'R$ REAJUSTADO'!$E$16)*'Tabela STJ'!K5135</f>
        <v>0</v>
      </c>
      <c r="P5135" s="205">
        <v>91.071750000000009</v>
      </c>
      <c r="Q5135" s="201" t="s">
        <v>5171</v>
      </c>
    </row>
    <row r="5136" spans="1:17" s="12" customFormat="1">
      <c r="A5136" s="119" t="s">
        <v>5246</v>
      </c>
      <c r="B5136" s="6" t="s">
        <v>5176</v>
      </c>
      <c r="C5136" s="151" t="s">
        <v>10101</v>
      </c>
      <c r="D5136" s="152" t="s">
        <v>5207</v>
      </c>
      <c r="E5136" s="8"/>
      <c r="F5136" s="166"/>
      <c r="G5136" s="9"/>
      <c r="H5136" s="8"/>
      <c r="I5136" s="8"/>
      <c r="J5136" s="174"/>
      <c r="K5136" s="10"/>
      <c r="L5136" s="196"/>
      <c r="M5136" s="51"/>
      <c r="N5136" s="11">
        <f>(I5136*'R$ REAJUSTADO'!$E$16)*'Tabela STJ'!J5136</f>
        <v>0</v>
      </c>
      <c r="O5136" s="11">
        <f>(J5136*'R$ REAJUSTADO'!$E$16)*'Tabela STJ'!K5136</f>
        <v>0</v>
      </c>
      <c r="P5136" s="205">
        <v>91.071750000000009</v>
      </c>
      <c r="Q5136" s="201" t="s">
        <v>5171</v>
      </c>
    </row>
    <row r="5137" spans="1:17" s="12" customFormat="1">
      <c r="A5137" s="119" t="s">
        <v>5246</v>
      </c>
      <c r="B5137" s="6" t="s">
        <v>5176</v>
      </c>
      <c r="C5137" s="151" t="s">
        <v>10102</v>
      </c>
      <c r="D5137" s="152" t="s">
        <v>5208</v>
      </c>
      <c r="E5137" s="8"/>
      <c r="F5137" s="166"/>
      <c r="G5137" s="9"/>
      <c r="H5137" s="8"/>
      <c r="I5137" s="8"/>
      <c r="J5137" s="174"/>
      <c r="K5137" s="10"/>
      <c r="L5137" s="196"/>
      <c r="M5137" s="51"/>
      <c r="N5137" s="11">
        <f>(I5137*'R$ REAJUSTADO'!$E$16)*'Tabela STJ'!J5137</f>
        <v>0</v>
      </c>
      <c r="O5137" s="11">
        <f>(J5137*'R$ REAJUSTADO'!$E$16)*'Tabela STJ'!K5137</f>
        <v>0</v>
      </c>
      <c r="P5137" s="205">
        <v>188.1</v>
      </c>
      <c r="Q5137" s="201" t="s">
        <v>5171</v>
      </c>
    </row>
    <row r="5138" spans="1:17" s="12" customFormat="1">
      <c r="A5138" s="119" t="s">
        <v>5246</v>
      </c>
      <c r="B5138" s="6" t="s">
        <v>5176</v>
      </c>
      <c r="C5138" s="151" t="s">
        <v>10103</v>
      </c>
      <c r="D5138" s="152" t="s">
        <v>5209</v>
      </c>
      <c r="E5138" s="8"/>
      <c r="F5138" s="166"/>
      <c r="G5138" s="9"/>
      <c r="H5138" s="8"/>
      <c r="I5138" s="8"/>
      <c r="J5138" s="174"/>
      <c r="K5138" s="10"/>
      <c r="L5138" s="196"/>
      <c r="M5138" s="51"/>
      <c r="N5138" s="11">
        <f>(I5138*'R$ REAJUSTADO'!$E$16)*'Tabela STJ'!J5138</f>
        <v>0</v>
      </c>
      <c r="O5138" s="11">
        <f>(J5138*'R$ REAJUSTADO'!$E$16)*'Tabela STJ'!K5138</f>
        <v>0</v>
      </c>
      <c r="P5138" s="205">
        <v>219.45</v>
      </c>
      <c r="Q5138" s="201" t="s">
        <v>5171</v>
      </c>
    </row>
    <row r="5139" spans="1:17" s="12" customFormat="1">
      <c r="A5139" s="119" t="s">
        <v>5246</v>
      </c>
      <c r="B5139" s="6" t="s">
        <v>5176</v>
      </c>
      <c r="C5139" s="151" t="s">
        <v>10104</v>
      </c>
      <c r="D5139" s="152" t="s">
        <v>5210</v>
      </c>
      <c r="E5139" s="8"/>
      <c r="F5139" s="166"/>
      <c r="G5139" s="9"/>
      <c r="H5139" s="8"/>
      <c r="I5139" s="8"/>
      <c r="J5139" s="174"/>
      <c r="K5139" s="10"/>
      <c r="L5139" s="196"/>
      <c r="M5139" s="51"/>
      <c r="N5139" s="11">
        <f>(I5139*'R$ REAJUSTADO'!$E$16)*'Tabela STJ'!J5139</f>
        <v>0</v>
      </c>
      <c r="O5139" s="11">
        <f>(J5139*'R$ REAJUSTADO'!$E$16)*'Tabela STJ'!K5139</f>
        <v>0</v>
      </c>
      <c r="P5139" s="205">
        <v>219.45</v>
      </c>
      <c r="Q5139" s="201" t="s">
        <v>5171</v>
      </c>
    </row>
    <row r="5140" spans="1:17" s="12" customFormat="1">
      <c r="A5140" s="119" t="s">
        <v>5246</v>
      </c>
      <c r="B5140" s="6" t="s">
        <v>5176</v>
      </c>
      <c r="C5140" s="151" t="s">
        <v>10105</v>
      </c>
      <c r="D5140" s="152" t="s">
        <v>5211</v>
      </c>
      <c r="E5140" s="8"/>
      <c r="F5140" s="166"/>
      <c r="G5140" s="9"/>
      <c r="H5140" s="8"/>
      <c r="I5140" s="8"/>
      <c r="J5140" s="174"/>
      <c r="K5140" s="10"/>
      <c r="L5140" s="196"/>
      <c r="M5140" s="51"/>
      <c r="N5140" s="11">
        <f>(I5140*'R$ REAJUSTADO'!$E$16)*'Tabela STJ'!J5140</f>
        <v>0</v>
      </c>
      <c r="O5140" s="11">
        <f>(J5140*'R$ REAJUSTADO'!$E$16)*'Tabela STJ'!K5140</f>
        <v>0</v>
      </c>
      <c r="P5140" s="205">
        <v>61.978950000000005</v>
      </c>
      <c r="Q5140" s="201" t="s">
        <v>5171</v>
      </c>
    </row>
    <row r="5141" spans="1:17" s="12" customFormat="1">
      <c r="A5141" s="119" t="s">
        <v>5246</v>
      </c>
      <c r="B5141" s="6" t="s">
        <v>5176</v>
      </c>
      <c r="C5141" s="151" t="s">
        <v>10106</v>
      </c>
      <c r="D5141" s="152" t="s">
        <v>5212</v>
      </c>
      <c r="E5141" s="8"/>
      <c r="F5141" s="166"/>
      <c r="G5141" s="9"/>
      <c r="H5141" s="8"/>
      <c r="I5141" s="8"/>
      <c r="J5141" s="174"/>
      <c r="K5141" s="10"/>
      <c r="L5141" s="196"/>
      <c r="M5141" s="51"/>
      <c r="N5141" s="11">
        <f>(I5141*'R$ REAJUSTADO'!$E$16)*'Tabela STJ'!J5141</f>
        <v>0</v>
      </c>
      <c r="O5141" s="11">
        <f>(J5141*'R$ REAJUSTADO'!$E$16)*'Tabela STJ'!K5141</f>
        <v>0</v>
      </c>
      <c r="P5141" s="205">
        <v>65.40655000000001</v>
      </c>
      <c r="Q5141" s="201" t="s">
        <v>5171</v>
      </c>
    </row>
    <row r="5142" spans="1:17" s="12" customFormat="1">
      <c r="A5142" s="119" t="s">
        <v>5246</v>
      </c>
      <c r="B5142" s="6" t="s">
        <v>5176</v>
      </c>
      <c r="C5142" s="151" t="s">
        <v>10107</v>
      </c>
      <c r="D5142" s="152" t="s">
        <v>5213</v>
      </c>
      <c r="E5142" s="8"/>
      <c r="F5142" s="166"/>
      <c r="G5142" s="9"/>
      <c r="H5142" s="8"/>
      <c r="I5142" s="8"/>
      <c r="J5142" s="174"/>
      <c r="K5142" s="10"/>
      <c r="L5142" s="196"/>
      <c r="M5142" s="51"/>
      <c r="N5142" s="11">
        <f>(I5142*'R$ REAJUSTADO'!$E$16)*'Tabela STJ'!J5142</f>
        <v>0</v>
      </c>
      <c r="O5142" s="11">
        <f>(J5142*'R$ REAJUSTADO'!$E$16)*'Tabela STJ'!K5142</f>
        <v>0</v>
      </c>
      <c r="P5142" s="205">
        <v>157.7114</v>
      </c>
      <c r="Q5142" s="201" t="s">
        <v>5171</v>
      </c>
    </row>
    <row r="5143" spans="1:17" s="12" customFormat="1">
      <c r="A5143" s="119" t="s">
        <v>5246</v>
      </c>
      <c r="B5143" s="6" t="s">
        <v>5176</v>
      </c>
      <c r="C5143" s="151" t="s">
        <v>10108</v>
      </c>
      <c r="D5143" s="152" t="s">
        <v>5214</v>
      </c>
      <c r="E5143" s="8"/>
      <c r="F5143" s="166"/>
      <c r="G5143" s="9"/>
      <c r="H5143" s="8"/>
      <c r="I5143" s="8"/>
      <c r="J5143" s="174"/>
      <c r="K5143" s="10"/>
      <c r="L5143" s="196"/>
      <c r="M5143" s="51"/>
      <c r="N5143" s="11">
        <f>(I5143*'R$ REAJUSTADO'!$E$16)*'Tabela STJ'!J5143</f>
        <v>0</v>
      </c>
      <c r="O5143" s="11">
        <f>(J5143*'R$ REAJUSTADO'!$E$16)*'Tabela STJ'!K5143</f>
        <v>0</v>
      </c>
      <c r="P5143" s="205">
        <v>785.3175</v>
      </c>
      <c r="Q5143" s="201" t="s">
        <v>5171</v>
      </c>
    </row>
    <row r="5144" spans="1:17" s="12" customFormat="1">
      <c r="A5144" s="119" t="s">
        <v>5246</v>
      </c>
      <c r="B5144" s="6" t="s">
        <v>5176</v>
      </c>
      <c r="C5144" s="151" t="s">
        <v>10109</v>
      </c>
      <c r="D5144" s="152" t="s">
        <v>5215</v>
      </c>
      <c r="E5144" s="8"/>
      <c r="F5144" s="166"/>
      <c r="G5144" s="9"/>
      <c r="H5144" s="8"/>
      <c r="I5144" s="8"/>
      <c r="J5144" s="174"/>
      <c r="K5144" s="10"/>
      <c r="L5144" s="196"/>
      <c r="M5144" s="51"/>
      <c r="N5144" s="11">
        <f>(I5144*'R$ REAJUSTADO'!$E$16)*'Tabela STJ'!J5144</f>
        <v>0</v>
      </c>
      <c r="O5144" s="11">
        <f>(J5144*'R$ REAJUSTADO'!$E$16)*'Tabela STJ'!K5144</f>
        <v>0</v>
      </c>
      <c r="P5144" s="205">
        <v>228.47879999999998</v>
      </c>
      <c r="Q5144" s="201" t="s">
        <v>5171</v>
      </c>
    </row>
    <row r="5145" spans="1:17" s="12" customFormat="1">
      <c r="A5145" s="119" t="s">
        <v>5246</v>
      </c>
      <c r="B5145" s="6" t="s">
        <v>5176</v>
      </c>
      <c r="C5145" s="151" t="s">
        <v>10110</v>
      </c>
      <c r="D5145" s="152" t="s">
        <v>5216</v>
      </c>
      <c r="E5145" s="8"/>
      <c r="F5145" s="166"/>
      <c r="G5145" s="9"/>
      <c r="H5145" s="8"/>
      <c r="I5145" s="8"/>
      <c r="J5145" s="174"/>
      <c r="K5145" s="10"/>
      <c r="L5145" s="196"/>
      <c r="M5145" s="51"/>
      <c r="N5145" s="11">
        <f>(I5145*'R$ REAJUSTADO'!$E$16)*'Tabela STJ'!J5145</f>
        <v>0</v>
      </c>
      <c r="O5145" s="11">
        <f>(J5145*'R$ REAJUSTADO'!$E$16)*'Tabela STJ'!K5145</f>
        <v>0</v>
      </c>
      <c r="P5145" s="205">
        <v>38.936699999999995</v>
      </c>
      <c r="Q5145" s="201" t="s">
        <v>5171</v>
      </c>
    </row>
    <row r="5146" spans="1:17" s="12" customFormat="1">
      <c r="A5146" s="119" t="s">
        <v>5246</v>
      </c>
      <c r="B5146" s="6" t="s">
        <v>5176</v>
      </c>
      <c r="C5146" s="151" t="s">
        <v>10111</v>
      </c>
      <c r="D5146" s="152" t="s">
        <v>5217</v>
      </c>
      <c r="E5146" s="8"/>
      <c r="F5146" s="166"/>
      <c r="G5146" s="9"/>
      <c r="H5146" s="8"/>
      <c r="I5146" s="8"/>
      <c r="J5146" s="174"/>
      <c r="K5146" s="10"/>
      <c r="L5146" s="196"/>
      <c r="M5146" s="51"/>
      <c r="N5146" s="11">
        <f>(I5146*'R$ REAJUSTADO'!$E$16)*'Tabela STJ'!J5146</f>
        <v>0</v>
      </c>
      <c r="O5146" s="11">
        <f>(J5146*'R$ REAJUSTADO'!$E$16)*'Tabela STJ'!K5146</f>
        <v>0</v>
      </c>
      <c r="P5146" s="205">
        <v>104.48954999999999</v>
      </c>
      <c r="Q5146" s="201" t="s">
        <v>5171</v>
      </c>
    </row>
    <row r="5147" spans="1:17" s="12" customFormat="1">
      <c r="A5147" s="119" t="s">
        <v>5246</v>
      </c>
      <c r="B5147" s="6" t="s">
        <v>5176</v>
      </c>
      <c r="C5147" s="151" t="s">
        <v>10112</v>
      </c>
      <c r="D5147" s="152" t="s">
        <v>5218</v>
      </c>
      <c r="E5147" s="8"/>
      <c r="F5147" s="166"/>
      <c r="G5147" s="9"/>
      <c r="H5147" s="8"/>
      <c r="I5147" s="8"/>
      <c r="J5147" s="174"/>
      <c r="K5147" s="10"/>
      <c r="L5147" s="196"/>
      <c r="M5147" s="51"/>
      <c r="N5147" s="11">
        <f>(I5147*'R$ REAJUSTADO'!$E$16)*'Tabela STJ'!J5147</f>
        <v>0</v>
      </c>
      <c r="O5147" s="11">
        <f>(J5147*'R$ REAJUSTADO'!$E$16)*'Tabela STJ'!K5147</f>
        <v>0</v>
      </c>
      <c r="P5147" s="205">
        <v>171.40090000000001</v>
      </c>
      <c r="Q5147" s="201" t="s">
        <v>5171</v>
      </c>
    </row>
    <row r="5148" spans="1:17" s="12" customFormat="1">
      <c r="A5148" s="119" t="s">
        <v>5246</v>
      </c>
      <c r="B5148" s="6" t="s">
        <v>5176</v>
      </c>
      <c r="C5148" s="151" t="s">
        <v>10113</v>
      </c>
      <c r="D5148" s="152" t="s">
        <v>5219</v>
      </c>
      <c r="E5148" s="8"/>
      <c r="F5148" s="166"/>
      <c r="G5148" s="9"/>
      <c r="H5148" s="8"/>
      <c r="I5148" s="8"/>
      <c r="J5148" s="174"/>
      <c r="K5148" s="10"/>
      <c r="L5148" s="196"/>
      <c r="M5148" s="51"/>
      <c r="N5148" s="11">
        <f>(I5148*'R$ REAJUSTADO'!$E$16)*'Tabela STJ'!J5148</f>
        <v>0</v>
      </c>
      <c r="O5148" s="11">
        <f>(J5148*'R$ REAJUSTADO'!$E$16)*'Tabela STJ'!K5148</f>
        <v>0</v>
      </c>
      <c r="P5148" s="205">
        <v>171.40090000000001</v>
      </c>
      <c r="Q5148" s="201" t="s">
        <v>5171</v>
      </c>
    </row>
    <row r="5149" spans="1:17" s="12" customFormat="1">
      <c r="A5149" s="119" t="s">
        <v>5246</v>
      </c>
      <c r="B5149" s="6" t="s">
        <v>5176</v>
      </c>
      <c r="C5149" s="151" t="s">
        <v>10114</v>
      </c>
      <c r="D5149" s="152" t="s">
        <v>5220</v>
      </c>
      <c r="E5149" s="8"/>
      <c r="F5149" s="166"/>
      <c r="G5149" s="9"/>
      <c r="H5149" s="8"/>
      <c r="I5149" s="8"/>
      <c r="J5149" s="174"/>
      <c r="K5149" s="10"/>
      <c r="L5149" s="196"/>
      <c r="M5149" s="51"/>
      <c r="N5149" s="11">
        <f>(I5149*'R$ REAJUSTADO'!$E$16)*'Tabela STJ'!J5149</f>
        <v>0</v>
      </c>
      <c r="O5149" s="11">
        <f>(J5149*'R$ REAJUSTADO'!$E$16)*'Tabela STJ'!K5149</f>
        <v>0</v>
      </c>
      <c r="P5149" s="205">
        <v>11.6622</v>
      </c>
      <c r="Q5149" s="201" t="s">
        <v>5171</v>
      </c>
    </row>
    <row r="5150" spans="1:17" s="12" customFormat="1">
      <c r="A5150" s="119" t="s">
        <v>5246</v>
      </c>
      <c r="B5150" s="6" t="s">
        <v>5176</v>
      </c>
      <c r="C5150" s="151" t="s">
        <v>10115</v>
      </c>
      <c r="D5150" s="152" t="s">
        <v>5221</v>
      </c>
      <c r="E5150" s="8"/>
      <c r="F5150" s="166"/>
      <c r="G5150" s="9"/>
      <c r="H5150" s="8"/>
      <c r="I5150" s="8"/>
      <c r="J5150" s="174"/>
      <c r="K5150" s="10"/>
      <c r="L5150" s="196"/>
      <c r="M5150" s="51"/>
      <c r="N5150" s="11">
        <f>(I5150*'R$ REAJUSTADO'!$E$16)*'Tabela STJ'!J5150</f>
        <v>0</v>
      </c>
      <c r="O5150" s="11">
        <f>(J5150*'R$ REAJUSTADO'!$E$16)*'Tabela STJ'!K5150</f>
        <v>0</v>
      </c>
      <c r="P5150" s="205">
        <v>209</v>
      </c>
      <c r="Q5150" s="201" t="s">
        <v>5171</v>
      </c>
    </row>
    <row r="5151" spans="1:17" s="12" customFormat="1">
      <c r="A5151" s="119" t="s">
        <v>5246</v>
      </c>
      <c r="B5151" s="6" t="s">
        <v>5176</v>
      </c>
      <c r="C5151" s="151" t="s">
        <v>10116</v>
      </c>
      <c r="D5151" s="152" t="s">
        <v>5222</v>
      </c>
      <c r="E5151" s="8"/>
      <c r="F5151" s="166"/>
      <c r="G5151" s="9"/>
      <c r="H5151" s="8"/>
      <c r="I5151" s="8"/>
      <c r="J5151" s="174"/>
      <c r="K5151" s="10"/>
      <c r="L5151" s="196"/>
      <c r="M5151" s="51"/>
      <c r="N5151" s="11">
        <f>(I5151*'R$ REAJUSTADO'!$E$16)*'Tabela STJ'!J5151</f>
        <v>0</v>
      </c>
      <c r="O5151" s="11">
        <f>(J5151*'R$ REAJUSTADO'!$E$16)*'Tabela STJ'!K5151</f>
        <v>0</v>
      </c>
      <c r="P5151" s="205">
        <v>92.168999999999997</v>
      </c>
      <c r="Q5151" s="201" t="s">
        <v>5171</v>
      </c>
    </row>
    <row r="5152" spans="1:17" s="12" customFormat="1">
      <c r="A5152" s="119" t="s">
        <v>5246</v>
      </c>
      <c r="B5152" s="6" t="s">
        <v>5176</v>
      </c>
      <c r="C5152" s="151" t="s">
        <v>10117</v>
      </c>
      <c r="D5152" s="152" t="s">
        <v>5223</v>
      </c>
      <c r="E5152" s="8"/>
      <c r="F5152" s="166"/>
      <c r="G5152" s="9"/>
      <c r="H5152" s="8"/>
      <c r="I5152" s="8"/>
      <c r="J5152" s="174"/>
      <c r="K5152" s="10"/>
      <c r="L5152" s="196"/>
      <c r="M5152" s="51"/>
      <c r="N5152" s="11">
        <f>(I5152*'R$ REAJUSTADO'!$E$16)*'Tabela STJ'!J5152</f>
        <v>0</v>
      </c>
      <c r="O5152" s="11">
        <f>(J5152*'R$ REAJUSTADO'!$E$16)*'Tabela STJ'!K5152</f>
        <v>0</v>
      </c>
      <c r="P5152" s="205">
        <v>44.9559</v>
      </c>
      <c r="Q5152" s="201" t="s">
        <v>5171</v>
      </c>
    </row>
    <row r="5153" spans="1:17" s="12" customFormat="1">
      <c r="A5153" s="119" t="s">
        <v>5246</v>
      </c>
      <c r="B5153" s="6" t="s">
        <v>5176</v>
      </c>
      <c r="C5153" s="151" t="s">
        <v>10118</v>
      </c>
      <c r="D5153" s="152" t="s">
        <v>5224</v>
      </c>
      <c r="E5153" s="8"/>
      <c r="F5153" s="166"/>
      <c r="G5153" s="9"/>
      <c r="H5153" s="8"/>
      <c r="I5153" s="8"/>
      <c r="J5153" s="174"/>
      <c r="K5153" s="10"/>
      <c r="L5153" s="196"/>
      <c r="M5153" s="51"/>
      <c r="N5153" s="11">
        <f>(I5153*'R$ REAJUSTADO'!$E$16)*'Tabela STJ'!J5153</f>
        <v>0</v>
      </c>
      <c r="O5153" s="11">
        <f>(J5153*'R$ REAJUSTADO'!$E$16)*'Tabela STJ'!K5153</f>
        <v>0</v>
      </c>
      <c r="P5153" s="205">
        <v>65.834999999999994</v>
      </c>
      <c r="Q5153" s="201" t="s">
        <v>5171</v>
      </c>
    </row>
    <row r="5154" spans="1:17" s="12" customFormat="1">
      <c r="A5154" s="119" t="s">
        <v>5246</v>
      </c>
      <c r="B5154" s="6" t="s">
        <v>5176</v>
      </c>
      <c r="C5154" s="151" t="s">
        <v>10119</v>
      </c>
      <c r="D5154" s="152" t="s">
        <v>5225</v>
      </c>
      <c r="E5154" s="8"/>
      <c r="F5154" s="166"/>
      <c r="G5154" s="9"/>
      <c r="H5154" s="8"/>
      <c r="I5154" s="8"/>
      <c r="J5154" s="174"/>
      <c r="K5154" s="10"/>
      <c r="L5154" s="196"/>
      <c r="M5154" s="51"/>
      <c r="N5154" s="11">
        <f>(I5154*'R$ REAJUSTADO'!$E$16)*'Tabela STJ'!J5154</f>
        <v>0</v>
      </c>
      <c r="O5154" s="11">
        <f>(J5154*'R$ REAJUSTADO'!$E$16)*'Tabela STJ'!K5154</f>
        <v>0</v>
      </c>
      <c r="P5154" s="205">
        <v>65.834999999999994</v>
      </c>
      <c r="Q5154" s="201" t="s">
        <v>5171</v>
      </c>
    </row>
    <row r="5155" spans="1:17" s="12" customFormat="1">
      <c r="A5155" s="119" t="s">
        <v>5246</v>
      </c>
      <c r="B5155" s="6" t="s">
        <v>5176</v>
      </c>
      <c r="C5155" s="151" t="s">
        <v>10120</v>
      </c>
      <c r="D5155" s="152" t="s">
        <v>5226</v>
      </c>
      <c r="E5155" s="8"/>
      <c r="F5155" s="166"/>
      <c r="G5155" s="9"/>
      <c r="H5155" s="8"/>
      <c r="I5155" s="8"/>
      <c r="J5155" s="174"/>
      <c r="K5155" s="10"/>
      <c r="L5155" s="196"/>
      <c r="M5155" s="51"/>
      <c r="N5155" s="11">
        <f>(I5155*'R$ REAJUSTADO'!$E$16)*'Tabela STJ'!J5155</f>
        <v>0</v>
      </c>
      <c r="O5155" s="11">
        <f>(J5155*'R$ REAJUSTADO'!$E$16)*'Tabela STJ'!K5155</f>
        <v>0</v>
      </c>
      <c r="P5155" s="205">
        <v>65.834999999999994</v>
      </c>
      <c r="Q5155" s="201" t="s">
        <v>5171</v>
      </c>
    </row>
    <row r="5156" spans="1:17" s="12" customFormat="1">
      <c r="A5156" s="119" t="s">
        <v>5246</v>
      </c>
      <c r="B5156" s="6" t="s">
        <v>5176</v>
      </c>
      <c r="C5156" s="151" t="s">
        <v>10121</v>
      </c>
      <c r="D5156" s="152" t="s">
        <v>5227</v>
      </c>
      <c r="E5156" s="8"/>
      <c r="F5156" s="166"/>
      <c r="G5156" s="9"/>
      <c r="H5156" s="8"/>
      <c r="I5156" s="8"/>
      <c r="J5156" s="174"/>
      <c r="K5156" s="10"/>
      <c r="L5156" s="196"/>
      <c r="M5156" s="51"/>
      <c r="N5156" s="11">
        <f>(I5156*'R$ REAJUSTADO'!$E$16)*'Tabela STJ'!J5156</f>
        <v>0</v>
      </c>
      <c r="O5156" s="11">
        <f>(J5156*'R$ REAJUSTADO'!$E$16)*'Tabela STJ'!K5156</f>
        <v>0</v>
      </c>
      <c r="P5156" s="205">
        <v>156.75</v>
      </c>
      <c r="Q5156" s="201" t="s">
        <v>5171</v>
      </c>
    </row>
    <row r="5157" spans="1:17" s="12" customFormat="1">
      <c r="A5157" s="119" t="s">
        <v>5246</v>
      </c>
      <c r="B5157" s="6" t="s">
        <v>5176</v>
      </c>
      <c r="C5157" s="151" t="s">
        <v>10122</v>
      </c>
      <c r="D5157" s="152" t="s">
        <v>5228</v>
      </c>
      <c r="E5157" s="8"/>
      <c r="F5157" s="166"/>
      <c r="G5157" s="9"/>
      <c r="H5157" s="8"/>
      <c r="I5157" s="8"/>
      <c r="J5157" s="174"/>
      <c r="K5157" s="10"/>
      <c r="L5157" s="196"/>
      <c r="M5157" s="51"/>
      <c r="N5157" s="11">
        <f>(I5157*'R$ REAJUSTADO'!$E$16)*'Tabela STJ'!J5157</f>
        <v>0</v>
      </c>
      <c r="O5157" s="11">
        <f>(J5157*'R$ REAJUSTADO'!$E$16)*'Tabela STJ'!K5157</f>
        <v>0</v>
      </c>
      <c r="P5157" s="205">
        <v>156.75</v>
      </c>
      <c r="Q5157" s="201" t="s">
        <v>5171</v>
      </c>
    </row>
    <row r="5158" spans="1:17" s="12" customFormat="1">
      <c r="A5158" s="119" t="s">
        <v>5246</v>
      </c>
      <c r="B5158" s="6" t="s">
        <v>5176</v>
      </c>
      <c r="C5158" s="151" t="s">
        <v>10123</v>
      </c>
      <c r="D5158" s="152" t="s">
        <v>5229</v>
      </c>
      <c r="E5158" s="8"/>
      <c r="F5158" s="166"/>
      <c r="G5158" s="9"/>
      <c r="H5158" s="8"/>
      <c r="I5158" s="8"/>
      <c r="J5158" s="174"/>
      <c r="K5158" s="10"/>
      <c r="L5158" s="196"/>
      <c r="M5158" s="51"/>
      <c r="N5158" s="11">
        <f>(I5158*'R$ REAJUSTADO'!$E$16)*'Tabela STJ'!J5158</f>
        <v>0</v>
      </c>
      <c r="O5158" s="11">
        <f>(J5158*'R$ REAJUSTADO'!$E$16)*'Tabela STJ'!K5158</f>
        <v>0</v>
      </c>
      <c r="P5158" s="205">
        <v>125.0865</v>
      </c>
      <c r="Q5158" s="201" t="s">
        <v>5171</v>
      </c>
    </row>
    <row r="5159" spans="1:17" s="12" customFormat="1">
      <c r="A5159" s="119" t="s">
        <v>5246</v>
      </c>
      <c r="B5159" s="6" t="s">
        <v>5176</v>
      </c>
      <c r="C5159" s="151" t="s">
        <v>10124</v>
      </c>
      <c r="D5159" s="152" t="s">
        <v>5230</v>
      </c>
      <c r="E5159" s="8"/>
      <c r="F5159" s="166"/>
      <c r="G5159" s="9"/>
      <c r="H5159" s="8"/>
      <c r="I5159" s="8"/>
      <c r="J5159" s="174"/>
      <c r="K5159" s="10"/>
      <c r="L5159" s="196"/>
      <c r="M5159" s="51"/>
      <c r="N5159" s="11">
        <f>(I5159*'R$ REAJUSTADO'!$E$16)*'Tabela STJ'!J5159</f>
        <v>0</v>
      </c>
      <c r="O5159" s="11">
        <f>(J5159*'R$ REAJUSTADO'!$E$16)*'Tabela STJ'!K5159</f>
        <v>0</v>
      </c>
      <c r="P5159" s="205">
        <v>131.66999999999999</v>
      </c>
      <c r="Q5159" s="201" t="s">
        <v>5171</v>
      </c>
    </row>
    <row r="5160" spans="1:17" s="12" customFormat="1">
      <c r="A5160" s="119" t="s">
        <v>5246</v>
      </c>
      <c r="B5160" s="6" t="s">
        <v>5176</v>
      </c>
      <c r="C5160" s="151" t="s">
        <v>10125</v>
      </c>
      <c r="D5160" s="152" t="s">
        <v>5231</v>
      </c>
      <c r="E5160" s="8"/>
      <c r="F5160" s="166"/>
      <c r="G5160" s="9"/>
      <c r="H5160" s="8"/>
      <c r="I5160" s="8"/>
      <c r="J5160" s="174"/>
      <c r="K5160" s="10"/>
      <c r="L5160" s="196"/>
      <c r="M5160" s="51"/>
      <c r="N5160" s="11">
        <f>(I5160*'R$ REAJUSTADO'!$E$16)*'Tabela STJ'!J5160</f>
        <v>0</v>
      </c>
      <c r="O5160" s="11">
        <f>(J5160*'R$ REAJUSTADO'!$E$16)*'Tabela STJ'!K5160</f>
        <v>0</v>
      </c>
      <c r="P5160" s="205">
        <v>135.0976</v>
      </c>
      <c r="Q5160" s="201" t="s">
        <v>5171</v>
      </c>
    </row>
    <row r="5161" spans="1:17" s="12" customFormat="1">
      <c r="A5161" s="119" t="s">
        <v>5246</v>
      </c>
      <c r="B5161" s="6" t="s">
        <v>5176</v>
      </c>
      <c r="C5161" s="151" t="s">
        <v>10126</v>
      </c>
      <c r="D5161" s="152" t="s">
        <v>5232</v>
      </c>
      <c r="E5161" s="8"/>
      <c r="F5161" s="166"/>
      <c r="G5161" s="9"/>
      <c r="H5161" s="8"/>
      <c r="I5161" s="8"/>
      <c r="J5161" s="174"/>
      <c r="K5161" s="10"/>
      <c r="L5161" s="196"/>
      <c r="M5161" s="51"/>
      <c r="N5161" s="11">
        <f>(I5161*'R$ REAJUSTADO'!$E$16)*'Tabela STJ'!J5161</f>
        <v>0</v>
      </c>
      <c r="O5161" s="11">
        <f>(J5161*'R$ REAJUSTADO'!$E$16)*'Tabela STJ'!K5161</f>
        <v>0</v>
      </c>
      <c r="P5161" s="205">
        <v>1719.6519999999998</v>
      </c>
      <c r="Q5161" s="201" t="s">
        <v>5172</v>
      </c>
    </row>
    <row r="5162" spans="1:17" s="12" customFormat="1">
      <c r="A5162" s="119" t="s">
        <v>5246</v>
      </c>
      <c r="B5162" s="6" t="s">
        <v>5176</v>
      </c>
      <c r="C5162" s="151" t="s">
        <v>10127</v>
      </c>
      <c r="D5162" s="152" t="s">
        <v>5233</v>
      </c>
      <c r="E5162" s="8"/>
      <c r="F5162" s="166"/>
      <c r="G5162" s="9"/>
      <c r="H5162" s="8"/>
      <c r="I5162" s="8"/>
      <c r="J5162" s="174"/>
      <c r="K5162" s="10"/>
      <c r="L5162" s="196"/>
      <c r="M5162" s="51"/>
      <c r="N5162" s="11">
        <f>(I5162*'R$ REAJUSTADO'!$E$16)*'Tabela STJ'!J5162</f>
        <v>0</v>
      </c>
      <c r="O5162" s="11">
        <f>(J5162*'R$ REAJUSTADO'!$E$16)*'Tabela STJ'!K5162</f>
        <v>0</v>
      </c>
      <c r="P5162" s="205">
        <v>148.4736</v>
      </c>
      <c r="Q5162" s="201" t="s">
        <v>5171</v>
      </c>
    </row>
    <row r="5163" spans="1:17" s="12" customFormat="1">
      <c r="A5163" s="119" t="s">
        <v>5246</v>
      </c>
      <c r="B5163" s="6" t="s">
        <v>5176</v>
      </c>
      <c r="C5163" s="151" t="s">
        <v>10128</v>
      </c>
      <c r="D5163" s="152" t="s">
        <v>5234</v>
      </c>
      <c r="E5163" s="8"/>
      <c r="F5163" s="166"/>
      <c r="G5163" s="9"/>
      <c r="H5163" s="8"/>
      <c r="I5163" s="8"/>
      <c r="J5163" s="174"/>
      <c r="K5163" s="10"/>
      <c r="L5163" s="196"/>
      <c r="M5163" s="51"/>
      <c r="N5163" s="11">
        <f>(I5163*'R$ REAJUSTADO'!$E$16)*'Tabela STJ'!J5163</f>
        <v>0</v>
      </c>
      <c r="O5163" s="11">
        <f>(J5163*'R$ REAJUSTADO'!$E$16)*'Tabela STJ'!K5163</f>
        <v>0</v>
      </c>
      <c r="P5163" s="205">
        <v>24.035</v>
      </c>
      <c r="Q5163" s="201" t="s">
        <v>5171</v>
      </c>
    </row>
    <row r="5164" spans="1:17" s="12" customFormat="1">
      <c r="A5164" s="119" t="s">
        <v>5246</v>
      </c>
      <c r="B5164" s="6" t="s">
        <v>5176</v>
      </c>
      <c r="C5164" s="151" t="s">
        <v>10129</v>
      </c>
      <c r="D5164" s="152" t="s">
        <v>5235</v>
      </c>
      <c r="E5164" s="8"/>
      <c r="F5164" s="166"/>
      <c r="G5164" s="9"/>
      <c r="H5164" s="8"/>
      <c r="I5164" s="8"/>
      <c r="J5164" s="174"/>
      <c r="K5164" s="10"/>
      <c r="L5164" s="196"/>
      <c r="M5164" s="51"/>
      <c r="N5164" s="11">
        <f>(I5164*'R$ REAJUSTADO'!$E$16)*'Tabela STJ'!J5164</f>
        <v>0</v>
      </c>
      <c r="O5164" s="11">
        <f>(J5164*'R$ REAJUSTADO'!$E$16)*'Tabela STJ'!K5164</f>
        <v>0</v>
      </c>
      <c r="P5164" s="205">
        <v>32.395000000000003</v>
      </c>
      <c r="Q5164" s="201" t="s">
        <v>5171</v>
      </c>
    </row>
    <row r="5165" spans="1:17" s="12" customFormat="1">
      <c r="A5165" s="119" t="s">
        <v>5246</v>
      </c>
      <c r="B5165" s="6" t="s">
        <v>5176</v>
      </c>
      <c r="C5165" s="151" t="s">
        <v>10130</v>
      </c>
      <c r="D5165" s="152" t="s">
        <v>5236</v>
      </c>
      <c r="E5165" s="8"/>
      <c r="F5165" s="166"/>
      <c r="G5165" s="9"/>
      <c r="H5165" s="8"/>
      <c r="I5165" s="8"/>
      <c r="J5165" s="174"/>
      <c r="K5165" s="10"/>
      <c r="L5165" s="196"/>
      <c r="M5165" s="51"/>
      <c r="N5165" s="11">
        <f>(I5165*'R$ REAJUSTADO'!$E$16)*'Tabela STJ'!J5165</f>
        <v>0</v>
      </c>
      <c r="O5165" s="11">
        <f>(J5165*'R$ REAJUSTADO'!$E$16)*'Tabela STJ'!K5165</f>
        <v>0</v>
      </c>
      <c r="P5165" s="205">
        <v>150.47999999999999</v>
      </c>
      <c r="Q5165" s="201" t="s">
        <v>5171</v>
      </c>
    </row>
    <row r="5166" spans="1:17" s="12" customFormat="1">
      <c r="A5166" s="119" t="s">
        <v>5246</v>
      </c>
      <c r="B5166" s="6" t="s">
        <v>5176</v>
      </c>
      <c r="C5166" s="151" t="s">
        <v>10131</v>
      </c>
      <c r="D5166" s="152" t="s">
        <v>5237</v>
      </c>
      <c r="E5166" s="8"/>
      <c r="F5166" s="166"/>
      <c r="G5166" s="9"/>
      <c r="H5166" s="8"/>
      <c r="I5166" s="8"/>
      <c r="J5166" s="174"/>
      <c r="K5166" s="10"/>
      <c r="L5166" s="196"/>
      <c r="M5166" s="51"/>
      <c r="N5166" s="11">
        <f>(I5166*'R$ REAJUSTADO'!$E$16)*'Tabela STJ'!J5166</f>
        <v>0</v>
      </c>
      <c r="O5166" s="11">
        <f>(J5166*'R$ REAJUSTADO'!$E$16)*'Tabela STJ'!K5166</f>
        <v>0</v>
      </c>
      <c r="P5166" s="205">
        <v>62.7</v>
      </c>
      <c r="Q5166" s="201" t="s">
        <v>5171</v>
      </c>
    </row>
    <row r="5167" spans="1:17" s="12" customFormat="1">
      <c r="A5167" s="119" t="s">
        <v>5246</v>
      </c>
      <c r="B5167" s="6" t="s">
        <v>5176</v>
      </c>
      <c r="C5167" s="151" t="s">
        <v>10132</v>
      </c>
      <c r="D5167" s="152" t="s">
        <v>5238</v>
      </c>
      <c r="E5167" s="8"/>
      <c r="F5167" s="166"/>
      <c r="G5167" s="9"/>
      <c r="H5167" s="8"/>
      <c r="I5167" s="8"/>
      <c r="J5167" s="174"/>
      <c r="K5167" s="10"/>
      <c r="L5167" s="196"/>
      <c r="M5167" s="51"/>
      <c r="N5167" s="11">
        <f>(I5167*'R$ REAJUSTADO'!$E$16)*'Tabela STJ'!J5167</f>
        <v>0</v>
      </c>
      <c r="O5167" s="11">
        <f>(J5167*'R$ REAJUSTADO'!$E$16)*'Tabela STJ'!K5167</f>
        <v>0</v>
      </c>
      <c r="P5167" s="205">
        <v>159.15350000000001</v>
      </c>
      <c r="Q5167" s="201" t="s">
        <v>5171</v>
      </c>
    </row>
    <row r="5168" spans="1:17" s="12" customFormat="1">
      <c r="A5168" s="119" t="s">
        <v>5246</v>
      </c>
      <c r="B5168" s="6" t="s">
        <v>5176</v>
      </c>
      <c r="C5168" s="151" t="s">
        <v>10133</v>
      </c>
      <c r="D5168" s="152" t="s">
        <v>5239</v>
      </c>
      <c r="E5168" s="8"/>
      <c r="F5168" s="166"/>
      <c r="G5168" s="9"/>
      <c r="H5168" s="8"/>
      <c r="I5168" s="8"/>
      <c r="J5168" s="174"/>
      <c r="K5168" s="10"/>
      <c r="L5168" s="196"/>
      <c r="M5168" s="51"/>
      <c r="N5168" s="11">
        <f>(I5168*'R$ REAJUSTADO'!$E$16)*'Tabela STJ'!J5168</f>
        <v>0</v>
      </c>
      <c r="O5168" s="11">
        <f>(J5168*'R$ REAJUSTADO'!$E$16)*'Tabela STJ'!K5168</f>
        <v>0</v>
      </c>
      <c r="P5168" s="205">
        <v>334.4</v>
      </c>
      <c r="Q5168" s="201" t="s">
        <v>5171</v>
      </c>
    </row>
    <row r="5169" spans="1:17" s="12" customFormat="1">
      <c r="A5169" s="119" t="s">
        <v>5246</v>
      </c>
      <c r="B5169" s="6" t="s">
        <v>5176</v>
      </c>
      <c r="C5169" s="151" t="s">
        <v>10134</v>
      </c>
      <c r="D5169" s="152" t="s">
        <v>5240</v>
      </c>
      <c r="E5169" s="8"/>
      <c r="F5169" s="166"/>
      <c r="G5169" s="9"/>
      <c r="H5169" s="8"/>
      <c r="I5169" s="8"/>
      <c r="J5169" s="174"/>
      <c r="K5169" s="10"/>
      <c r="L5169" s="196"/>
      <c r="M5169" s="51"/>
      <c r="N5169" s="11">
        <f>(I5169*'R$ REAJUSTADO'!$E$16)*'Tabela STJ'!J5169</f>
        <v>0</v>
      </c>
      <c r="O5169" s="11">
        <f>(J5169*'R$ REAJUSTADO'!$E$16)*'Tabela STJ'!K5169</f>
        <v>0</v>
      </c>
      <c r="P5169" s="205">
        <v>191.90379999999999</v>
      </c>
      <c r="Q5169" s="201" t="s">
        <v>5171</v>
      </c>
    </row>
    <row r="5170" spans="1:17" s="12" customFormat="1">
      <c r="A5170" s="119" t="s">
        <v>5246</v>
      </c>
      <c r="B5170" s="6" t="s">
        <v>5176</v>
      </c>
      <c r="C5170" s="151" t="s">
        <v>10135</v>
      </c>
      <c r="D5170" s="152" t="s">
        <v>5241</v>
      </c>
      <c r="E5170" s="8"/>
      <c r="F5170" s="166"/>
      <c r="G5170" s="9"/>
      <c r="H5170" s="8"/>
      <c r="I5170" s="8"/>
      <c r="J5170" s="174"/>
      <c r="K5170" s="10"/>
      <c r="L5170" s="196"/>
      <c r="M5170" s="51"/>
      <c r="N5170" s="11">
        <f>(I5170*'R$ REAJUSTADO'!$E$16)*'Tabela STJ'!J5170</f>
        <v>0</v>
      </c>
      <c r="O5170" s="11">
        <f>(J5170*'R$ REAJUSTADO'!$E$16)*'Tabela STJ'!K5170</f>
        <v>0</v>
      </c>
      <c r="P5170" s="205">
        <v>547.87259999999992</v>
      </c>
      <c r="Q5170" s="201" t="s">
        <v>5172</v>
      </c>
    </row>
    <row r="5171" spans="1:17" s="12" customFormat="1">
      <c r="A5171" s="119" t="s">
        <v>5246</v>
      </c>
      <c r="B5171" s="6" t="s">
        <v>5176</v>
      </c>
      <c r="C5171" s="151" t="s">
        <v>10136</v>
      </c>
      <c r="D5171" s="152" t="s">
        <v>5242</v>
      </c>
      <c r="E5171" s="8"/>
      <c r="F5171" s="166"/>
      <c r="G5171" s="9"/>
      <c r="H5171" s="8"/>
      <c r="I5171" s="8"/>
      <c r="J5171" s="174"/>
      <c r="K5171" s="10"/>
      <c r="L5171" s="196"/>
      <c r="M5171" s="51"/>
      <c r="N5171" s="11">
        <f>(I5171*'R$ REAJUSTADO'!$E$16)*'Tabela STJ'!J5171</f>
        <v>0</v>
      </c>
      <c r="O5171" s="11">
        <f>(J5171*'R$ REAJUSTADO'!$E$16)*'Tabela STJ'!K5171</f>
        <v>0</v>
      </c>
      <c r="P5171" s="205">
        <v>47.024999999999999</v>
      </c>
      <c r="Q5171" s="201" t="s">
        <v>5171</v>
      </c>
    </row>
    <row r="5172" spans="1:17" s="12" customFormat="1">
      <c r="A5172" s="119" t="s">
        <v>5246</v>
      </c>
      <c r="B5172" s="6" t="s">
        <v>5176</v>
      </c>
      <c r="C5172" s="151" t="s">
        <v>10137</v>
      </c>
      <c r="D5172" s="152" t="s">
        <v>5243</v>
      </c>
      <c r="E5172" s="8"/>
      <c r="F5172" s="166"/>
      <c r="G5172" s="9"/>
      <c r="H5172" s="8"/>
      <c r="I5172" s="8"/>
      <c r="J5172" s="174"/>
      <c r="K5172" s="10"/>
      <c r="L5172" s="196"/>
      <c r="M5172" s="51"/>
      <c r="N5172" s="11">
        <f>(I5172*'R$ REAJUSTADO'!$E$16)*'Tabela STJ'!J5172</f>
        <v>0</v>
      </c>
      <c r="O5172" s="11">
        <f>(J5172*'R$ REAJUSTADO'!$E$16)*'Tabela STJ'!K5172</f>
        <v>0</v>
      </c>
      <c r="P5172" s="205">
        <v>40.431049999999999</v>
      </c>
      <c r="Q5172" s="201" t="s">
        <v>5171</v>
      </c>
    </row>
    <row r="5173" spans="1:17" s="12" customFormat="1">
      <c r="A5173" s="119" t="s">
        <v>5246</v>
      </c>
      <c r="B5173" s="6" t="s">
        <v>5176</v>
      </c>
      <c r="C5173" s="151" t="s">
        <v>10138</v>
      </c>
      <c r="D5173" s="152" t="s">
        <v>5244</v>
      </c>
      <c r="E5173" s="8"/>
      <c r="F5173" s="166"/>
      <c r="G5173" s="9"/>
      <c r="H5173" s="8"/>
      <c r="I5173" s="8"/>
      <c r="J5173" s="174"/>
      <c r="K5173" s="10"/>
      <c r="L5173" s="196"/>
      <c r="M5173" s="51"/>
      <c r="N5173" s="11">
        <f>(I5173*'R$ REAJUSTADO'!$E$16)*'Tabela STJ'!J5173</f>
        <v>0</v>
      </c>
      <c r="O5173" s="11">
        <f>(J5173*'R$ REAJUSTADO'!$E$16)*'Tabela STJ'!K5173</f>
        <v>0</v>
      </c>
      <c r="P5173" s="205">
        <v>752.4</v>
      </c>
      <c r="Q5173" s="201" t="s">
        <v>5172</v>
      </c>
    </row>
    <row r="5174" spans="1:17" s="12" customFormat="1">
      <c r="A5174" s="119" t="s">
        <v>5246</v>
      </c>
      <c r="B5174" s="6" t="s">
        <v>5176</v>
      </c>
      <c r="C5174" s="151" t="s">
        <v>10139</v>
      </c>
      <c r="D5174" s="152" t="s">
        <v>5245</v>
      </c>
      <c r="E5174" s="8"/>
      <c r="F5174" s="166"/>
      <c r="G5174" s="9"/>
      <c r="H5174" s="8"/>
      <c r="I5174" s="8"/>
      <c r="J5174" s="174"/>
      <c r="K5174" s="10"/>
      <c r="L5174" s="196"/>
      <c r="M5174" s="51"/>
      <c r="N5174" s="11">
        <f>(I5174*'R$ REAJUSTADO'!$E$16)*'Tabela STJ'!J5174</f>
        <v>0</v>
      </c>
      <c r="O5174" s="11">
        <f>(J5174*'R$ REAJUSTADO'!$E$16)*'Tabela STJ'!K5174</f>
        <v>0</v>
      </c>
      <c r="P5174" s="205">
        <v>172.42500000000001</v>
      </c>
      <c r="Q5174" s="201" t="s">
        <v>5171</v>
      </c>
    </row>
    <row r="5175" spans="1:17" s="12" customFormat="1">
      <c r="A5175" s="119" t="s">
        <v>5246</v>
      </c>
      <c r="B5175" s="6" t="s">
        <v>5176</v>
      </c>
      <c r="C5175" s="151" t="s">
        <v>10140</v>
      </c>
      <c r="D5175" s="152" t="s">
        <v>5585</v>
      </c>
      <c r="E5175" s="8"/>
      <c r="F5175" s="166"/>
      <c r="G5175" s="9"/>
      <c r="H5175" s="8"/>
      <c r="I5175" s="8"/>
      <c r="J5175" s="174"/>
      <c r="K5175" s="10"/>
      <c r="L5175" s="196"/>
      <c r="M5175" s="51"/>
      <c r="N5175" s="11">
        <f>(I5175*'R$ REAJUSTADO'!$E$16)*'Tabela STJ'!J5175</f>
        <v>0</v>
      </c>
      <c r="O5175" s="11">
        <f>(J5175*'R$ REAJUSTADO'!$E$16)*'Tabela STJ'!K5175</f>
        <v>0</v>
      </c>
      <c r="P5175" s="205">
        <v>255.816</v>
      </c>
      <c r="Q5175" s="201" t="s">
        <v>5171</v>
      </c>
    </row>
    <row r="5176" spans="1:17" s="12" customFormat="1">
      <c r="A5176" s="119" t="s">
        <v>5246</v>
      </c>
      <c r="B5176" s="6" t="s">
        <v>5176</v>
      </c>
      <c r="C5176" s="151" t="s">
        <v>10141</v>
      </c>
      <c r="D5176" s="152" t="s">
        <v>5586</v>
      </c>
      <c r="E5176" s="8"/>
      <c r="F5176" s="166"/>
      <c r="G5176" s="9"/>
      <c r="H5176" s="8"/>
      <c r="I5176" s="8"/>
      <c r="J5176" s="174"/>
      <c r="K5176" s="10"/>
      <c r="L5176" s="196"/>
      <c r="M5176" s="51"/>
      <c r="N5176" s="11">
        <f>(I5176*'R$ REAJUSTADO'!$E$16)*'Tabela STJ'!J5176</f>
        <v>0</v>
      </c>
      <c r="O5176" s="11">
        <f>(J5176*'R$ REAJUSTADO'!$E$16)*'Tabela STJ'!K5176</f>
        <v>0</v>
      </c>
      <c r="P5176" s="205">
        <v>255.816</v>
      </c>
      <c r="Q5176" s="201" t="s">
        <v>5171</v>
      </c>
    </row>
    <row r="5177" spans="1:17" s="12" customFormat="1">
      <c r="A5177" s="119" t="s">
        <v>5246</v>
      </c>
      <c r="B5177" s="6" t="s">
        <v>5176</v>
      </c>
      <c r="C5177" s="151" t="s">
        <v>10142</v>
      </c>
      <c r="D5177" s="152" t="s">
        <v>5587</v>
      </c>
      <c r="E5177" s="8"/>
      <c r="F5177" s="166"/>
      <c r="G5177" s="9"/>
      <c r="H5177" s="8"/>
      <c r="I5177" s="8"/>
      <c r="J5177" s="174"/>
      <c r="K5177" s="10"/>
      <c r="L5177" s="196"/>
      <c r="M5177" s="51"/>
      <c r="N5177" s="11">
        <f>(I5177*'R$ REAJUSTADO'!$E$16)*'Tabela STJ'!J5177</f>
        <v>0</v>
      </c>
      <c r="O5177" s="11">
        <f>(J5177*'R$ REAJUSTADO'!$E$16)*'Tabela STJ'!K5177</f>
        <v>0</v>
      </c>
      <c r="P5177" s="205">
        <v>638.70400000000006</v>
      </c>
      <c r="Q5177" s="201" t="s">
        <v>5171</v>
      </c>
    </row>
    <row r="5178" spans="1:17" s="12" customFormat="1">
      <c r="A5178" s="119" t="s">
        <v>5246</v>
      </c>
      <c r="B5178" s="6" t="s">
        <v>5176</v>
      </c>
      <c r="C5178" s="151" t="s">
        <v>10143</v>
      </c>
      <c r="D5178" s="152" t="s">
        <v>5588</v>
      </c>
      <c r="E5178" s="8"/>
      <c r="F5178" s="166"/>
      <c r="G5178" s="9"/>
      <c r="H5178" s="8"/>
      <c r="I5178" s="8"/>
      <c r="J5178" s="174"/>
      <c r="K5178" s="10"/>
      <c r="L5178" s="196"/>
      <c r="M5178" s="51"/>
      <c r="N5178" s="11">
        <f>(I5178*'R$ REAJUSTADO'!$E$16)*'Tabela STJ'!J5178</f>
        <v>0</v>
      </c>
      <c r="O5178" s="11">
        <f>(J5178*'R$ REAJUSTADO'!$E$16)*'Tabela STJ'!K5178</f>
        <v>0</v>
      </c>
      <c r="P5178" s="205">
        <v>638.70400000000006</v>
      </c>
      <c r="Q5178" s="201" t="s">
        <v>5171</v>
      </c>
    </row>
    <row r="5179" spans="1:17" s="12" customFormat="1">
      <c r="A5179" s="119" t="s">
        <v>5246</v>
      </c>
      <c r="B5179" s="6" t="s">
        <v>5176</v>
      </c>
      <c r="C5179" s="151" t="s">
        <v>10144</v>
      </c>
      <c r="D5179" s="152" t="s">
        <v>5589</v>
      </c>
      <c r="E5179" s="8"/>
      <c r="F5179" s="166"/>
      <c r="G5179" s="9"/>
      <c r="H5179" s="8"/>
      <c r="I5179" s="8"/>
      <c r="J5179" s="174"/>
      <c r="K5179" s="10"/>
      <c r="L5179" s="196"/>
      <c r="M5179" s="51"/>
      <c r="N5179" s="11">
        <f>(I5179*'R$ REAJUSTADO'!$E$16)*'Tabela STJ'!J5179</f>
        <v>0</v>
      </c>
      <c r="O5179" s="11">
        <f>(J5179*'R$ REAJUSTADO'!$E$16)*'Tabela STJ'!K5179</f>
        <v>0</v>
      </c>
      <c r="P5179" s="205">
        <v>314.54500000000002</v>
      </c>
      <c r="Q5179" s="201" t="s">
        <v>5171</v>
      </c>
    </row>
    <row r="5180" spans="1:17" s="12" customFormat="1">
      <c r="A5180" s="119" t="s">
        <v>5246</v>
      </c>
      <c r="B5180" s="6" t="s">
        <v>5176</v>
      </c>
      <c r="C5180" s="151" t="s">
        <v>10145</v>
      </c>
      <c r="D5180" s="152" t="s">
        <v>5590</v>
      </c>
      <c r="E5180" s="8"/>
      <c r="F5180" s="166"/>
      <c r="G5180" s="9"/>
      <c r="H5180" s="8"/>
      <c r="I5180" s="8"/>
      <c r="J5180" s="174"/>
      <c r="K5180" s="10"/>
      <c r="L5180" s="196"/>
      <c r="M5180" s="51"/>
      <c r="N5180" s="11">
        <f>(I5180*'R$ REAJUSTADO'!$E$16)*'Tabela STJ'!J5180</f>
        <v>0</v>
      </c>
      <c r="O5180" s="11">
        <f>(J5180*'R$ REAJUSTADO'!$E$16)*'Tabela STJ'!K5180</f>
        <v>0</v>
      </c>
      <c r="P5180" s="205">
        <v>147.62715</v>
      </c>
      <c r="Q5180" s="201" t="s">
        <v>5171</v>
      </c>
    </row>
    <row r="5181" spans="1:17" s="12" customFormat="1">
      <c r="A5181" s="119" t="s">
        <v>5246</v>
      </c>
      <c r="B5181" s="6" t="s">
        <v>5176</v>
      </c>
      <c r="C5181" s="151" t="s">
        <v>10146</v>
      </c>
      <c r="D5181" s="152" t="s">
        <v>5591</v>
      </c>
      <c r="E5181" s="8"/>
      <c r="F5181" s="166"/>
      <c r="G5181" s="9"/>
      <c r="H5181" s="8"/>
      <c r="I5181" s="8"/>
      <c r="J5181" s="174"/>
      <c r="K5181" s="10"/>
      <c r="L5181" s="196"/>
      <c r="M5181" s="51"/>
      <c r="N5181" s="11">
        <f>(I5181*'R$ REAJUSTADO'!$E$16)*'Tabela STJ'!J5181</f>
        <v>0</v>
      </c>
      <c r="O5181" s="11">
        <f>(J5181*'R$ REAJUSTADO'!$E$16)*'Tabela STJ'!K5181</f>
        <v>0</v>
      </c>
      <c r="P5181" s="205">
        <v>329.60345000000001</v>
      </c>
      <c r="Q5181" s="201" t="s">
        <v>5171</v>
      </c>
    </row>
    <row r="5182" spans="1:17" s="12" customFormat="1">
      <c r="A5182" s="119" t="s">
        <v>5246</v>
      </c>
      <c r="B5182" s="6" t="s">
        <v>5176</v>
      </c>
      <c r="C5182" s="151" t="s">
        <v>10147</v>
      </c>
      <c r="D5182" s="152" t="s">
        <v>5583</v>
      </c>
      <c r="E5182" s="8"/>
      <c r="F5182" s="166"/>
      <c r="G5182" s="9"/>
      <c r="H5182" s="8"/>
      <c r="I5182" s="8"/>
      <c r="J5182" s="174"/>
      <c r="K5182" s="10"/>
      <c r="L5182" s="196"/>
      <c r="M5182" s="51"/>
      <c r="N5182" s="11">
        <f>(I5182*'R$ REAJUSTADO'!$E$16)*'Tabela STJ'!J5182</f>
        <v>0</v>
      </c>
      <c r="O5182" s="11">
        <f>(J5182*'R$ REAJUSTADO'!$E$16)*'Tabela STJ'!K5182</f>
        <v>0</v>
      </c>
      <c r="P5182" s="205">
        <v>836</v>
      </c>
      <c r="Q5182" s="201" t="s">
        <v>5172</v>
      </c>
    </row>
    <row r="5183" spans="1:17" s="12" customFormat="1">
      <c r="A5183" s="119" t="s">
        <v>5246</v>
      </c>
      <c r="B5183" s="6" t="s">
        <v>5176</v>
      </c>
      <c r="C5183" s="151" t="s">
        <v>10148</v>
      </c>
      <c r="D5183" s="152" t="s">
        <v>5584</v>
      </c>
      <c r="F5183" s="166"/>
      <c r="G5183" s="9"/>
      <c r="H5183" s="8"/>
      <c r="I5183" s="8"/>
      <c r="J5183" s="174"/>
      <c r="K5183" s="10"/>
      <c r="L5183" s="196"/>
      <c r="M5183" s="51"/>
      <c r="N5183" s="11">
        <f>(I5183*'R$ REAJUSTADO'!$E$16)*'Tabela STJ'!J5183</f>
        <v>0</v>
      </c>
      <c r="O5183" s="11">
        <f>(J5183*'R$ REAJUSTADO'!$E$16)*'Tabela STJ'!K5183</f>
        <v>0</v>
      </c>
      <c r="P5183" s="205">
        <v>561.05004999999994</v>
      </c>
      <c r="Q5183" s="201" t="s">
        <v>5172</v>
      </c>
    </row>
    <row r="5184" spans="1:17" s="12" customFormat="1">
      <c r="A5184" s="119" t="s">
        <v>5246</v>
      </c>
      <c r="B5184" s="6" t="s">
        <v>5176</v>
      </c>
      <c r="C5184" s="151" t="s">
        <v>10149</v>
      </c>
      <c r="D5184" s="152" t="s">
        <v>5650</v>
      </c>
      <c r="E5184" s="231"/>
      <c r="F5184" s="8"/>
      <c r="G5184" s="9"/>
      <c r="H5184" s="8"/>
      <c r="I5184" s="8"/>
      <c r="J5184" s="8"/>
      <c r="K5184" s="232"/>
      <c r="L5184" s="23"/>
      <c r="M5184" s="51"/>
      <c r="N5184" s="11">
        <f>(I5184*'R$ REAJUSTADO'!$E$16)*'Tabela STJ'!J5184</f>
        <v>0</v>
      </c>
      <c r="O5184" s="11">
        <f>(J5184*'R$ REAJUSTADO'!$E$16)*'Tabela STJ'!K5184</f>
        <v>0</v>
      </c>
      <c r="P5184" s="205">
        <v>209</v>
      </c>
      <c r="Q5184" s="230" t="s">
        <v>5171</v>
      </c>
    </row>
    <row r="5185" spans="1:17" s="26" customFormat="1" ht="31.5">
      <c r="A5185" s="273" t="s">
        <v>5554</v>
      </c>
      <c r="B5185" s="273"/>
      <c r="C5185" s="273"/>
      <c r="D5185" s="273"/>
      <c r="E5185" s="273"/>
      <c r="F5185" s="273"/>
      <c r="G5185" s="273"/>
      <c r="H5185" s="273"/>
      <c r="I5185" s="273"/>
      <c r="J5185" s="273"/>
      <c r="K5185" s="273"/>
      <c r="L5185" s="273"/>
      <c r="M5185" s="273"/>
      <c r="N5185" s="273"/>
      <c r="O5185" s="273"/>
      <c r="P5185" s="273"/>
      <c r="Q5185" s="273"/>
    </row>
    <row r="5186" spans="1:17" s="12" customFormat="1">
      <c r="A5186" s="119" t="s">
        <v>5246</v>
      </c>
      <c r="B5186" s="6" t="s">
        <v>5247</v>
      </c>
      <c r="C5186" s="151" t="s">
        <v>10150</v>
      </c>
      <c r="D5186" s="152" t="s">
        <v>5248</v>
      </c>
      <c r="E5186" s="8"/>
      <c r="F5186" s="166"/>
      <c r="G5186" s="9"/>
      <c r="H5186" s="8"/>
      <c r="I5186" s="8"/>
      <c r="J5186" s="174"/>
      <c r="K5186" s="10"/>
      <c r="L5186" s="196"/>
      <c r="M5186" s="51"/>
      <c r="N5186" s="11">
        <f>(I5186*'R$ REAJUSTADO'!$E$16)*'Tabela STJ'!J5186</f>
        <v>0</v>
      </c>
      <c r="O5186" s="197" t="s">
        <v>5249</v>
      </c>
      <c r="P5186" s="205">
        <v>370.92275000000001</v>
      </c>
      <c r="Q5186" s="201" t="s">
        <v>5172</v>
      </c>
    </row>
    <row r="5187" spans="1:17" s="12" customFormat="1">
      <c r="A5187" s="119" t="s">
        <v>5246</v>
      </c>
      <c r="B5187" s="6" t="s">
        <v>5247</v>
      </c>
      <c r="C5187" s="151" t="s">
        <v>10151</v>
      </c>
      <c r="D5187" s="152" t="s">
        <v>5250</v>
      </c>
      <c r="E5187" s="8"/>
      <c r="F5187" s="166"/>
      <c r="G5187" s="9"/>
      <c r="H5187" s="8"/>
      <c r="I5187" s="8"/>
      <c r="J5187" s="174"/>
      <c r="K5187" s="10"/>
      <c r="L5187" s="196"/>
      <c r="M5187" s="51"/>
      <c r="N5187" s="11">
        <f>(I5187*'R$ REAJUSTADO'!$E$16)*'Tabela STJ'!J5187</f>
        <v>0</v>
      </c>
      <c r="O5187" s="197" t="s">
        <v>5249</v>
      </c>
      <c r="P5187" s="205">
        <v>836</v>
      </c>
      <c r="Q5187" s="201" t="s">
        <v>5172</v>
      </c>
    </row>
    <row r="5188" spans="1:17" s="12" customFormat="1" ht="25.5">
      <c r="A5188" s="119" t="s">
        <v>5246</v>
      </c>
      <c r="B5188" s="6" t="s">
        <v>5247</v>
      </c>
      <c r="C5188" s="151" t="s">
        <v>10152</v>
      </c>
      <c r="D5188" s="152" t="s">
        <v>5251</v>
      </c>
      <c r="E5188" s="8"/>
      <c r="F5188" s="166"/>
      <c r="G5188" s="9"/>
      <c r="H5188" s="8"/>
      <c r="I5188" s="8"/>
      <c r="J5188" s="174"/>
      <c r="K5188" s="10"/>
      <c r="L5188" s="196"/>
      <c r="M5188" s="51"/>
      <c r="N5188" s="11">
        <f>(I5188*'R$ REAJUSTADO'!$E$16)*'Tabela STJ'!J5188</f>
        <v>0</v>
      </c>
      <c r="O5188" s="197" t="s">
        <v>5249</v>
      </c>
      <c r="P5188" s="205">
        <v>1567.5</v>
      </c>
      <c r="Q5188" s="201" t="s">
        <v>5172</v>
      </c>
    </row>
    <row r="5189" spans="1:17" s="12" customFormat="1">
      <c r="A5189" s="119" t="s">
        <v>5246</v>
      </c>
      <c r="B5189" s="6" t="s">
        <v>5247</v>
      </c>
      <c r="C5189" s="151" t="s">
        <v>10153</v>
      </c>
      <c r="D5189" s="152" t="s">
        <v>5252</v>
      </c>
      <c r="E5189" s="8"/>
      <c r="F5189" s="166"/>
      <c r="G5189" s="9"/>
      <c r="H5189" s="8"/>
      <c r="I5189" s="8"/>
      <c r="J5189" s="174"/>
      <c r="K5189" s="10"/>
      <c r="L5189" s="196"/>
      <c r="M5189" s="51"/>
      <c r="N5189" s="11">
        <f>(I5189*'R$ REAJUSTADO'!$E$16)*'Tabela STJ'!J5189</f>
        <v>0</v>
      </c>
      <c r="O5189" s="197" t="s">
        <v>5249</v>
      </c>
      <c r="P5189" s="205">
        <v>836</v>
      </c>
      <c r="Q5189" s="201" t="s">
        <v>5172</v>
      </c>
    </row>
    <row r="5190" spans="1:17" s="12" customFormat="1">
      <c r="A5190" s="119" t="s">
        <v>5246</v>
      </c>
      <c r="B5190" s="6" t="s">
        <v>5247</v>
      </c>
      <c r="C5190" s="151" t="s">
        <v>10154</v>
      </c>
      <c r="D5190" s="152" t="s">
        <v>5253</v>
      </c>
      <c r="E5190" s="8"/>
      <c r="F5190" s="166"/>
      <c r="G5190" s="9"/>
      <c r="H5190" s="8"/>
      <c r="I5190" s="8"/>
      <c r="J5190" s="174"/>
      <c r="K5190" s="10"/>
      <c r="L5190" s="196"/>
      <c r="M5190" s="51"/>
      <c r="N5190" s="11">
        <f>(I5190*'R$ REAJUSTADO'!$E$16)*'Tabela STJ'!J5190</f>
        <v>0</v>
      </c>
      <c r="O5190" s="197" t="s">
        <v>5249</v>
      </c>
      <c r="P5190" s="205">
        <v>836</v>
      </c>
      <c r="Q5190" s="201" t="s">
        <v>5172</v>
      </c>
    </row>
    <row r="5191" spans="1:17" s="12" customFormat="1" ht="25.5">
      <c r="A5191" s="119" t="s">
        <v>5246</v>
      </c>
      <c r="B5191" s="6" t="s">
        <v>5247</v>
      </c>
      <c r="C5191" s="151" t="s">
        <v>10155</v>
      </c>
      <c r="D5191" s="152" t="s">
        <v>5254</v>
      </c>
      <c r="E5191" s="8"/>
      <c r="F5191" s="166"/>
      <c r="G5191" s="9"/>
      <c r="H5191" s="8"/>
      <c r="I5191" s="8"/>
      <c r="J5191" s="174"/>
      <c r="K5191" s="10"/>
      <c r="L5191" s="196"/>
      <c r="M5191" s="51"/>
      <c r="N5191" s="11">
        <f>(I5191*'R$ REAJUSTADO'!$E$16)*'Tabela STJ'!J5191</f>
        <v>0</v>
      </c>
      <c r="O5191" s="197" t="s">
        <v>5249</v>
      </c>
      <c r="P5191" s="205">
        <v>836</v>
      </c>
      <c r="Q5191" s="201" t="s">
        <v>5172</v>
      </c>
    </row>
    <row r="5192" spans="1:17" s="12" customFormat="1" ht="25.5">
      <c r="A5192" s="119" t="s">
        <v>5246</v>
      </c>
      <c r="B5192" s="6" t="s">
        <v>5247</v>
      </c>
      <c r="C5192" s="151" t="s">
        <v>10156</v>
      </c>
      <c r="D5192" s="152" t="s">
        <v>5255</v>
      </c>
      <c r="E5192" s="8"/>
      <c r="F5192" s="166"/>
      <c r="G5192" s="9"/>
      <c r="H5192" s="8"/>
      <c r="I5192" s="8"/>
      <c r="J5192" s="174"/>
      <c r="K5192" s="10"/>
      <c r="L5192" s="196"/>
      <c r="M5192" s="51"/>
      <c r="N5192" s="11">
        <f>(I5192*'R$ REAJUSTADO'!$E$16)*'Tabela STJ'!J5192</f>
        <v>0</v>
      </c>
      <c r="O5192" s="197" t="s">
        <v>5249</v>
      </c>
      <c r="P5192" s="205">
        <v>836</v>
      </c>
      <c r="Q5192" s="201" t="s">
        <v>5172</v>
      </c>
    </row>
    <row r="5193" spans="1:17" s="12" customFormat="1">
      <c r="A5193" s="119" t="s">
        <v>5246</v>
      </c>
      <c r="B5193" s="6" t="s">
        <v>5247</v>
      </c>
      <c r="C5193" s="151" t="s">
        <v>10157</v>
      </c>
      <c r="D5193" s="152" t="s">
        <v>5256</v>
      </c>
      <c r="E5193" s="8"/>
      <c r="F5193" s="166"/>
      <c r="G5193" s="9"/>
      <c r="H5193" s="8"/>
      <c r="I5193" s="8"/>
      <c r="J5193" s="174"/>
      <c r="K5193" s="10"/>
      <c r="L5193" s="196"/>
      <c r="M5193" s="51"/>
      <c r="N5193" s="11">
        <f>(I5193*'R$ REAJUSTADO'!$E$16)*'Tabela STJ'!J5193</f>
        <v>0</v>
      </c>
      <c r="O5193" s="197" t="s">
        <v>5249</v>
      </c>
      <c r="P5193" s="205">
        <v>313.5</v>
      </c>
      <c r="Q5193" s="201" t="s">
        <v>5172</v>
      </c>
    </row>
    <row r="5194" spans="1:17" s="12" customFormat="1">
      <c r="A5194" s="119" t="s">
        <v>5246</v>
      </c>
      <c r="B5194" s="6" t="s">
        <v>5247</v>
      </c>
      <c r="C5194" s="151" t="s">
        <v>10158</v>
      </c>
      <c r="D5194" s="152" t="s">
        <v>5257</v>
      </c>
      <c r="E5194" s="8"/>
      <c r="F5194" s="166"/>
      <c r="G5194" s="9"/>
      <c r="H5194" s="8"/>
      <c r="I5194" s="8"/>
      <c r="J5194" s="174"/>
      <c r="K5194" s="10"/>
      <c r="L5194" s="196"/>
      <c r="M5194" s="51"/>
      <c r="N5194" s="11">
        <f>(I5194*'R$ REAJUSTADO'!$E$16)*'Tabela STJ'!J5194</f>
        <v>0</v>
      </c>
      <c r="O5194" s="197" t="s">
        <v>5249</v>
      </c>
      <c r="P5194" s="205">
        <v>3135</v>
      </c>
      <c r="Q5194" s="201" t="s">
        <v>5172</v>
      </c>
    </row>
    <row r="5195" spans="1:17" s="12" customFormat="1">
      <c r="A5195" s="119" t="s">
        <v>5246</v>
      </c>
      <c r="B5195" s="6" t="s">
        <v>5247</v>
      </c>
      <c r="C5195" s="151" t="s">
        <v>10159</v>
      </c>
      <c r="D5195" s="152" t="s">
        <v>5258</v>
      </c>
      <c r="E5195" s="8"/>
      <c r="F5195" s="166"/>
      <c r="G5195" s="9"/>
      <c r="H5195" s="8"/>
      <c r="I5195" s="8"/>
      <c r="J5195" s="174"/>
      <c r="K5195" s="10"/>
      <c r="L5195" s="196"/>
      <c r="M5195" s="51"/>
      <c r="N5195" s="11">
        <f>(I5195*'R$ REAJUSTADO'!$E$16)*'Tabela STJ'!J5195</f>
        <v>0</v>
      </c>
      <c r="O5195" s="197" t="s">
        <v>5249</v>
      </c>
      <c r="P5195" s="205">
        <v>3135</v>
      </c>
      <c r="Q5195" s="201" t="s">
        <v>5172</v>
      </c>
    </row>
    <row r="5196" spans="1:17" s="12" customFormat="1">
      <c r="A5196" s="119" t="s">
        <v>5246</v>
      </c>
      <c r="B5196" s="6" t="s">
        <v>5247</v>
      </c>
      <c r="C5196" s="151" t="s">
        <v>10160</v>
      </c>
      <c r="D5196" s="152" t="s">
        <v>5259</v>
      </c>
      <c r="E5196" s="8"/>
      <c r="F5196" s="166"/>
      <c r="G5196" s="9"/>
      <c r="H5196" s="8"/>
      <c r="I5196" s="8"/>
      <c r="J5196" s="174"/>
      <c r="K5196" s="10"/>
      <c r="L5196" s="196"/>
      <c r="M5196" s="51"/>
      <c r="N5196" s="11">
        <f>(I5196*'R$ REAJUSTADO'!$E$16)*'Tabela STJ'!J5196</f>
        <v>0</v>
      </c>
      <c r="O5196" s="197" t="s">
        <v>5249</v>
      </c>
      <c r="P5196" s="205">
        <v>836</v>
      </c>
      <c r="Q5196" s="201" t="s">
        <v>5172</v>
      </c>
    </row>
    <row r="5197" spans="1:17" ht="18.75">
      <c r="A5197" s="274"/>
      <c r="B5197" s="275"/>
      <c r="C5197" s="133"/>
      <c r="D5197" s="276" t="s">
        <v>5260</v>
      </c>
      <c r="E5197" s="276"/>
      <c r="F5197" s="276"/>
      <c r="G5197" s="276"/>
      <c r="H5197" s="276"/>
      <c r="I5197" s="276"/>
      <c r="J5197" s="276"/>
      <c r="K5197" s="276"/>
      <c r="L5197" s="276"/>
      <c r="M5197" s="276"/>
      <c r="N5197" s="276"/>
      <c r="O5197" s="276"/>
      <c r="P5197" s="276"/>
      <c r="Q5197" s="276"/>
    </row>
    <row r="5198" spans="1:17" s="26" customFormat="1" ht="31.5">
      <c r="A5198" s="273" t="s">
        <v>5555</v>
      </c>
      <c r="B5198" s="273"/>
      <c r="C5198" s="273"/>
      <c r="D5198" s="273"/>
      <c r="E5198" s="273"/>
      <c r="F5198" s="273"/>
      <c r="G5198" s="273"/>
      <c r="H5198" s="273"/>
      <c r="I5198" s="273"/>
      <c r="J5198" s="273"/>
      <c r="K5198" s="273"/>
      <c r="L5198" s="273"/>
      <c r="M5198" s="273"/>
      <c r="N5198" s="273"/>
      <c r="O5198" s="273"/>
      <c r="P5198" s="273"/>
      <c r="Q5198" s="273"/>
    </row>
    <row r="5199" spans="1:17" s="12" customFormat="1" ht="42.75">
      <c r="A5199" s="119" t="s">
        <v>5261</v>
      </c>
      <c r="B5199" s="6" t="s">
        <v>5262</v>
      </c>
      <c r="C5199" s="153" t="s">
        <v>10161</v>
      </c>
      <c r="D5199" s="154" t="s">
        <v>5639</v>
      </c>
      <c r="E5199" s="8"/>
      <c r="F5199" s="166"/>
      <c r="G5199" s="9"/>
      <c r="H5199" s="8"/>
      <c r="I5199" s="8"/>
      <c r="J5199" s="174"/>
      <c r="K5199" s="10"/>
      <c r="L5199" s="196"/>
      <c r="M5199" s="51"/>
      <c r="N5199" s="11">
        <f>(I5199*'R$ REAJUSTADO'!$E$16)*'Tabela STJ'!J5199</f>
        <v>0</v>
      </c>
      <c r="O5199" s="197" t="s">
        <v>5249</v>
      </c>
      <c r="P5199" s="205">
        <v>2717</v>
      </c>
      <c r="Q5199" s="201" t="s">
        <v>5172</v>
      </c>
    </row>
    <row r="5200" spans="1:17" s="12" customFormat="1" ht="28.5">
      <c r="A5200" s="119" t="s">
        <v>5261</v>
      </c>
      <c r="B5200" s="6" t="s">
        <v>5262</v>
      </c>
      <c r="C5200" s="153" t="s">
        <v>10162</v>
      </c>
      <c r="D5200" s="154" t="s">
        <v>5263</v>
      </c>
      <c r="E5200" s="8"/>
      <c r="F5200" s="166"/>
      <c r="G5200" s="9"/>
      <c r="H5200" s="8"/>
      <c r="I5200" s="8"/>
      <c r="J5200" s="174"/>
      <c r="K5200" s="10"/>
      <c r="L5200" s="196"/>
      <c r="M5200" s="51"/>
      <c r="N5200" s="11">
        <f>(I5200*'R$ REAJUSTADO'!$E$16)*'Tabela STJ'!J5200</f>
        <v>0</v>
      </c>
      <c r="O5200" s="197"/>
      <c r="P5200" s="205">
        <v>504.50509999999997</v>
      </c>
      <c r="Q5200" s="201" t="s">
        <v>5172</v>
      </c>
    </row>
    <row r="5201" spans="1:17" s="12" customFormat="1" ht="28.5">
      <c r="A5201" s="119" t="s">
        <v>5261</v>
      </c>
      <c r="B5201" s="6" t="s">
        <v>5262</v>
      </c>
      <c r="C5201" s="153" t="s">
        <v>10163</v>
      </c>
      <c r="D5201" s="154" t="s">
        <v>5264</v>
      </c>
      <c r="E5201" s="8"/>
      <c r="F5201" s="166"/>
      <c r="G5201" s="9"/>
      <c r="H5201" s="8"/>
      <c r="I5201" s="8"/>
      <c r="J5201" s="174"/>
      <c r="K5201" s="10"/>
      <c r="L5201" s="196"/>
      <c r="M5201" s="51"/>
      <c r="N5201" s="11">
        <f>(I5201*'R$ REAJUSTADO'!$E$16)*'Tabela STJ'!J5201</f>
        <v>0</v>
      </c>
      <c r="O5201" s="197" t="s">
        <v>5249</v>
      </c>
      <c r="P5201" s="205">
        <v>1045</v>
      </c>
      <c r="Q5201" s="201" t="s">
        <v>5172</v>
      </c>
    </row>
    <row r="5202" spans="1:17" s="12" customFormat="1" ht="28.5">
      <c r="A5202" s="119" t="s">
        <v>5261</v>
      </c>
      <c r="B5202" s="6" t="s">
        <v>5262</v>
      </c>
      <c r="C5202" s="153" t="s">
        <v>10164</v>
      </c>
      <c r="D5202" s="154" t="s">
        <v>5265</v>
      </c>
      <c r="E5202" s="8"/>
      <c r="F5202" s="166"/>
      <c r="G5202" s="9"/>
      <c r="H5202" s="8"/>
      <c r="I5202" s="8"/>
      <c r="J5202" s="174"/>
      <c r="K5202" s="10"/>
      <c r="L5202" s="196"/>
      <c r="M5202" s="51"/>
      <c r="N5202" s="11">
        <f>(I5202*'R$ REAJUSTADO'!$E$16)*'Tabela STJ'!J5202</f>
        <v>0</v>
      </c>
      <c r="O5202" s="197" t="s">
        <v>5249</v>
      </c>
      <c r="P5202" s="205">
        <v>888.25</v>
      </c>
      <c r="Q5202" s="201" t="s">
        <v>5172</v>
      </c>
    </row>
    <row r="5203" spans="1:17" s="12" customFormat="1" ht="25.5">
      <c r="A5203" s="119" t="s">
        <v>5261</v>
      </c>
      <c r="B5203" s="6" t="s">
        <v>5262</v>
      </c>
      <c r="C5203" s="153" t="s">
        <v>10165</v>
      </c>
      <c r="D5203" s="154" t="s">
        <v>5266</v>
      </c>
      <c r="E5203" s="8"/>
      <c r="F5203" s="166"/>
      <c r="G5203" s="9"/>
      <c r="H5203" s="8"/>
      <c r="I5203" s="8"/>
      <c r="J5203" s="174"/>
      <c r="K5203" s="10"/>
      <c r="L5203" s="196"/>
      <c r="M5203" s="51"/>
      <c r="N5203" s="11">
        <f>(I5203*'R$ REAJUSTADO'!$E$16)*'Tabela STJ'!J5203</f>
        <v>0</v>
      </c>
      <c r="O5203" s="197" t="s">
        <v>5249</v>
      </c>
      <c r="P5203" s="205">
        <v>726.27499999999998</v>
      </c>
      <c r="Q5203" s="201" t="s">
        <v>5172</v>
      </c>
    </row>
    <row r="5204" spans="1:17" s="12" customFormat="1" ht="28.5">
      <c r="A5204" s="119" t="s">
        <v>5261</v>
      </c>
      <c r="B5204" s="6" t="s">
        <v>5262</v>
      </c>
      <c r="C5204" s="153" t="s">
        <v>10166</v>
      </c>
      <c r="D5204" s="154" t="s">
        <v>5267</v>
      </c>
      <c r="E5204" s="8"/>
      <c r="F5204" s="166"/>
      <c r="G5204" s="9"/>
      <c r="H5204" s="8"/>
      <c r="I5204" s="8"/>
      <c r="J5204" s="174"/>
      <c r="K5204" s="10"/>
      <c r="L5204" s="196"/>
      <c r="M5204" s="51"/>
      <c r="N5204" s="11">
        <f>(I5204*'R$ REAJUSTADO'!$E$16)*'Tabela STJ'!J5204</f>
        <v>0</v>
      </c>
      <c r="O5204" s="197" t="s">
        <v>5249</v>
      </c>
      <c r="P5204" s="205">
        <v>3657.5</v>
      </c>
      <c r="Q5204" s="201" t="s">
        <v>5172</v>
      </c>
    </row>
    <row r="5205" spans="1:17" s="12" customFormat="1" ht="25.5">
      <c r="A5205" s="119" t="s">
        <v>5261</v>
      </c>
      <c r="B5205" s="6" t="s">
        <v>5262</v>
      </c>
      <c r="C5205" s="153" t="s">
        <v>10167</v>
      </c>
      <c r="D5205" s="154" t="s">
        <v>5592</v>
      </c>
      <c r="E5205" s="8"/>
      <c r="F5205" s="166"/>
      <c r="G5205" s="9"/>
      <c r="H5205" s="8"/>
      <c r="I5205" s="8"/>
      <c r="J5205" s="174"/>
      <c r="K5205" s="10"/>
      <c r="L5205" s="196"/>
      <c r="M5205" s="51"/>
      <c r="N5205" s="11"/>
      <c r="O5205" s="197"/>
      <c r="P5205" s="205">
        <v>88.730949999999993</v>
      </c>
      <c r="Q5205" s="201" t="s">
        <v>5172</v>
      </c>
    </row>
    <row r="5206" spans="1:17" s="12" customFormat="1" ht="25.5">
      <c r="A5206" s="119" t="s">
        <v>5261</v>
      </c>
      <c r="B5206" s="6" t="s">
        <v>5262</v>
      </c>
      <c r="C5206" s="153" t="s">
        <v>10168</v>
      </c>
      <c r="D5206" s="154" t="s">
        <v>5268</v>
      </c>
      <c r="E5206" s="8"/>
      <c r="F5206" s="166"/>
      <c r="G5206" s="9"/>
      <c r="H5206" s="8"/>
      <c r="I5206" s="8"/>
      <c r="J5206" s="174"/>
      <c r="K5206" s="10"/>
      <c r="L5206" s="196"/>
      <c r="M5206" s="51"/>
      <c r="N5206" s="11">
        <f>(I5206*'R$ REAJUSTADO'!$E$16)*'Tabela STJ'!J5206</f>
        <v>0</v>
      </c>
      <c r="O5206" s="197" t="s">
        <v>5249</v>
      </c>
      <c r="P5206" s="205">
        <v>4180</v>
      </c>
      <c r="Q5206" s="201" t="s">
        <v>5172</v>
      </c>
    </row>
    <row r="5207" spans="1:17" s="12" customFormat="1" ht="28.5">
      <c r="A5207" s="119" t="s">
        <v>5261</v>
      </c>
      <c r="B5207" s="6" t="s">
        <v>5262</v>
      </c>
      <c r="C5207" s="153" t="s">
        <v>10169</v>
      </c>
      <c r="D5207" s="154" t="s">
        <v>5269</v>
      </c>
      <c r="E5207" s="8"/>
      <c r="F5207" s="166"/>
      <c r="G5207" s="9"/>
      <c r="H5207" s="8"/>
      <c r="I5207" s="8"/>
      <c r="J5207" s="174"/>
      <c r="K5207" s="10"/>
      <c r="L5207" s="196"/>
      <c r="M5207" s="51"/>
      <c r="N5207" s="11">
        <f>(I5207*'R$ REAJUSTADO'!$E$16)*'Tabela STJ'!J5207</f>
        <v>0</v>
      </c>
      <c r="O5207" s="197" t="s">
        <v>5249</v>
      </c>
      <c r="P5207" s="205">
        <v>1901.9</v>
      </c>
      <c r="Q5207" s="201" t="s">
        <v>5172</v>
      </c>
    </row>
    <row r="5208" spans="1:17" s="12" customFormat="1" ht="28.5">
      <c r="A5208" s="119" t="s">
        <v>5261</v>
      </c>
      <c r="B5208" s="6" t="s">
        <v>5262</v>
      </c>
      <c r="C5208" s="153" t="s">
        <v>10170</v>
      </c>
      <c r="D5208" s="154" t="s">
        <v>5270</v>
      </c>
      <c r="E5208" s="8"/>
      <c r="F5208" s="166"/>
      <c r="G5208" s="9"/>
      <c r="H5208" s="8"/>
      <c r="I5208" s="8"/>
      <c r="J5208" s="174"/>
      <c r="K5208" s="10"/>
      <c r="L5208" s="196"/>
      <c r="M5208" s="51"/>
      <c r="N5208" s="11">
        <f>(I5208*'R$ REAJUSTADO'!$E$16)*'Tabela STJ'!J5208</f>
        <v>0</v>
      </c>
      <c r="O5208" s="197" t="s">
        <v>5249</v>
      </c>
      <c r="P5208" s="205">
        <v>2058.65</v>
      </c>
      <c r="Q5208" s="201" t="s">
        <v>5172</v>
      </c>
    </row>
    <row r="5209" spans="1:17" s="12" customFormat="1" ht="28.5">
      <c r="A5209" s="119" t="s">
        <v>5261</v>
      </c>
      <c r="B5209" s="6" t="s">
        <v>5262</v>
      </c>
      <c r="C5209" s="153" t="s">
        <v>10171</v>
      </c>
      <c r="D5209" s="154" t="s">
        <v>5271</v>
      </c>
      <c r="E5209" s="8"/>
      <c r="F5209" s="166"/>
      <c r="G5209" s="9"/>
      <c r="H5209" s="8"/>
      <c r="I5209" s="8"/>
      <c r="J5209" s="174"/>
      <c r="K5209" s="10"/>
      <c r="L5209" s="196"/>
      <c r="M5209" s="51"/>
      <c r="N5209" s="11">
        <f>(I5209*'R$ REAJUSTADO'!$E$16)*'Tabela STJ'!J5209</f>
        <v>0</v>
      </c>
      <c r="O5209" s="197" t="s">
        <v>5249</v>
      </c>
      <c r="P5209" s="205">
        <v>1567.5</v>
      </c>
      <c r="Q5209" s="201" t="s">
        <v>5172</v>
      </c>
    </row>
    <row r="5210" spans="1:17" s="39" customFormat="1" ht="18.75">
      <c r="A5210" s="274"/>
      <c r="B5210" s="275"/>
      <c r="C5210" s="140"/>
      <c r="D5210" s="277" t="s">
        <v>5272</v>
      </c>
      <c r="E5210" s="277"/>
      <c r="F5210" s="277"/>
      <c r="G5210" s="277"/>
      <c r="H5210" s="277"/>
      <c r="I5210" s="277"/>
      <c r="J5210" s="277"/>
      <c r="K5210" s="277"/>
      <c r="L5210" s="277"/>
      <c r="M5210" s="277"/>
      <c r="N5210" s="277"/>
      <c r="O5210" s="277"/>
      <c r="P5210" s="277"/>
      <c r="Q5210" s="277"/>
    </row>
    <row r="5211" spans="1:17" s="39" customFormat="1" ht="15">
      <c r="A5211" s="128"/>
      <c r="B5211" s="40"/>
      <c r="C5211" s="140"/>
      <c r="D5211" s="277" t="s">
        <v>5273</v>
      </c>
      <c r="E5211" s="277"/>
      <c r="F5211" s="277"/>
      <c r="G5211" s="277"/>
      <c r="H5211" s="277"/>
      <c r="I5211" s="277"/>
      <c r="J5211" s="277"/>
      <c r="K5211" s="277"/>
      <c r="L5211" s="277"/>
      <c r="M5211" s="277"/>
      <c r="N5211" s="277"/>
      <c r="O5211" s="277"/>
      <c r="P5211" s="277"/>
      <c r="Q5211" s="277"/>
    </row>
    <row r="5212" spans="1:17" s="39" customFormat="1" ht="15">
      <c r="A5212" s="128"/>
      <c r="B5212" s="40"/>
      <c r="C5212" s="140"/>
      <c r="D5212" s="277" t="s">
        <v>5274</v>
      </c>
      <c r="E5212" s="277"/>
      <c r="F5212" s="277"/>
      <c r="G5212" s="277"/>
      <c r="H5212" s="277"/>
      <c r="I5212" s="277"/>
      <c r="J5212" s="277"/>
      <c r="K5212" s="277"/>
      <c r="L5212" s="277"/>
      <c r="M5212" s="277"/>
      <c r="N5212" s="277"/>
      <c r="O5212" s="277"/>
      <c r="P5212" s="277"/>
      <c r="Q5212" s="277"/>
    </row>
    <row r="5213" spans="1:17" s="39" customFormat="1" ht="15">
      <c r="A5213" s="128"/>
      <c r="B5213" s="40"/>
      <c r="C5213" s="140"/>
      <c r="D5213" s="277" t="s">
        <v>5275</v>
      </c>
      <c r="E5213" s="277"/>
      <c r="F5213" s="277"/>
      <c r="G5213" s="277"/>
      <c r="H5213" s="277"/>
      <c r="I5213" s="277"/>
      <c r="J5213" s="277"/>
      <c r="K5213" s="277"/>
      <c r="L5213" s="277"/>
      <c r="M5213" s="277"/>
      <c r="N5213" s="277"/>
      <c r="O5213" s="277"/>
      <c r="P5213" s="277"/>
      <c r="Q5213" s="277"/>
    </row>
    <row r="5214" spans="1:17" s="39" customFormat="1">
      <c r="A5214" s="128"/>
      <c r="B5214" s="40"/>
      <c r="C5214" s="140"/>
      <c r="D5214" s="155" t="s">
        <v>5276</v>
      </c>
      <c r="E5214" s="33"/>
      <c r="F5214" s="172"/>
      <c r="G5214" s="34"/>
      <c r="H5214" s="33"/>
      <c r="I5214" s="33"/>
      <c r="J5214" s="183"/>
      <c r="K5214" s="38"/>
      <c r="L5214" s="198"/>
      <c r="M5214" s="112"/>
      <c r="N5214" s="112"/>
      <c r="O5214" s="112"/>
      <c r="P5214" s="206"/>
      <c r="Q5214" s="204"/>
    </row>
    <row r="5215" spans="1:17" s="39" customFormat="1">
      <c r="A5215" s="128"/>
      <c r="B5215" s="40"/>
      <c r="C5215" s="140"/>
      <c r="D5215" s="155" t="s">
        <v>5277</v>
      </c>
      <c r="E5215" s="33"/>
      <c r="F5215" s="172"/>
      <c r="G5215" s="34"/>
      <c r="H5215" s="33"/>
      <c r="I5215" s="33"/>
      <c r="J5215" s="183"/>
      <c r="K5215" s="38"/>
      <c r="L5215" s="198"/>
      <c r="M5215" s="112"/>
      <c r="N5215" s="112"/>
      <c r="O5215" s="112"/>
      <c r="P5215" s="206"/>
      <c r="Q5215" s="204"/>
    </row>
    <row r="5216" spans="1:17" s="39" customFormat="1" ht="15">
      <c r="A5216" s="128"/>
      <c r="B5216" s="40"/>
      <c r="C5216" s="140"/>
      <c r="D5216" s="277" t="s">
        <v>5278</v>
      </c>
      <c r="E5216" s="277"/>
      <c r="F5216" s="277"/>
      <c r="G5216" s="277"/>
      <c r="H5216" s="277"/>
      <c r="I5216" s="277"/>
      <c r="J5216" s="277"/>
      <c r="K5216" s="277"/>
      <c r="L5216" s="277"/>
      <c r="M5216" s="277"/>
      <c r="N5216" s="277"/>
      <c r="O5216" s="277"/>
      <c r="P5216" s="277"/>
      <c r="Q5216" s="277"/>
    </row>
    <row r="5217" spans="1:17" s="39" customFormat="1">
      <c r="A5217" s="128"/>
      <c r="B5217" s="40"/>
      <c r="C5217" s="140"/>
      <c r="D5217" s="155" t="s">
        <v>5279</v>
      </c>
      <c r="E5217" s="33"/>
      <c r="F5217" s="172"/>
      <c r="G5217" s="34"/>
      <c r="H5217" s="33"/>
      <c r="I5217" s="33"/>
      <c r="J5217" s="183"/>
      <c r="K5217" s="38"/>
      <c r="L5217" s="198"/>
      <c r="M5217" s="112"/>
      <c r="N5217" s="112"/>
      <c r="O5217" s="112"/>
      <c r="P5217" s="206"/>
      <c r="Q5217" s="204"/>
    </row>
    <row r="5218" spans="1:17" s="39" customFormat="1" ht="15">
      <c r="A5218" s="128"/>
      <c r="B5218" s="40"/>
      <c r="C5218" s="140"/>
      <c r="D5218" s="277" t="s">
        <v>5280</v>
      </c>
      <c r="E5218" s="277"/>
      <c r="F5218" s="277"/>
      <c r="G5218" s="277"/>
      <c r="H5218" s="277"/>
      <c r="I5218" s="277"/>
      <c r="J5218" s="277"/>
      <c r="K5218" s="277"/>
      <c r="L5218" s="277"/>
      <c r="M5218" s="277"/>
      <c r="N5218" s="277"/>
      <c r="O5218" s="277"/>
      <c r="P5218" s="277"/>
      <c r="Q5218" s="277"/>
    </row>
    <row r="5219" spans="1:17" s="39" customFormat="1" ht="15">
      <c r="A5219" s="128"/>
      <c r="B5219" s="40"/>
      <c r="C5219" s="140"/>
      <c r="D5219" s="277" t="s">
        <v>5281</v>
      </c>
      <c r="E5219" s="277"/>
      <c r="F5219" s="277"/>
      <c r="G5219" s="277"/>
      <c r="H5219" s="277"/>
      <c r="I5219" s="277"/>
      <c r="J5219" s="277"/>
      <c r="K5219" s="277"/>
      <c r="L5219" s="277"/>
      <c r="M5219" s="277"/>
      <c r="N5219" s="277"/>
      <c r="O5219" s="277"/>
      <c r="P5219" s="277"/>
      <c r="Q5219" s="277"/>
    </row>
    <row r="5220" spans="1:17" s="39" customFormat="1">
      <c r="A5220" s="128"/>
      <c r="B5220" s="40"/>
      <c r="C5220" s="140"/>
      <c r="D5220" s="155" t="s">
        <v>5282</v>
      </c>
      <c r="E5220" s="33"/>
      <c r="F5220" s="172"/>
      <c r="G5220" s="34"/>
      <c r="H5220" s="33"/>
      <c r="I5220" s="33"/>
      <c r="J5220" s="183"/>
      <c r="K5220" s="38"/>
      <c r="L5220" s="198"/>
      <c r="M5220" s="112"/>
      <c r="N5220" s="112"/>
      <c r="O5220" s="112"/>
      <c r="P5220" s="206"/>
      <c r="Q5220" s="204"/>
    </row>
    <row r="5221" spans="1:17" s="39" customFormat="1">
      <c r="A5221" s="128"/>
      <c r="B5221" s="40"/>
      <c r="C5221" s="140"/>
      <c r="D5221" s="155" t="s">
        <v>5283</v>
      </c>
      <c r="E5221" s="33"/>
      <c r="F5221" s="172"/>
      <c r="G5221" s="34"/>
      <c r="H5221" s="33"/>
      <c r="I5221" s="33"/>
      <c r="J5221" s="183"/>
      <c r="K5221" s="38"/>
      <c r="L5221" s="198"/>
      <c r="M5221" s="112"/>
      <c r="N5221" s="112"/>
      <c r="O5221" s="112"/>
      <c r="P5221" s="206"/>
      <c r="Q5221" s="204"/>
    </row>
    <row r="5222" spans="1:17" s="26" customFormat="1" ht="31.5">
      <c r="A5222" s="273" t="s">
        <v>5556</v>
      </c>
      <c r="B5222" s="273"/>
      <c r="C5222" s="273"/>
      <c r="D5222" s="273"/>
      <c r="E5222" s="273"/>
      <c r="F5222" s="273"/>
      <c r="G5222" s="273"/>
      <c r="H5222" s="273"/>
      <c r="I5222" s="273"/>
      <c r="J5222" s="273"/>
      <c r="K5222" s="273"/>
      <c r="L5222" s="273"/>
      <c r="M5222" s="273"/>
      <c r="N5222" s="273"/>
      <c r="O5222" s="273"/>
      <c r="P5222" s="273"/>
      <c r="Q5222" s="273"/>
    </row>
    <row r="5223" spans="1:17" ht="25.5">
      <c r="A5223" s="119" t="s">
        <v>5261</v>
      </c>
      <c r="B5223" s="41" t="s">
        <v>5284</v>
      </c>
      <c r="C5223" s="156" t="s">
        <v>10172</v>
      </c>
      <c r="D5223" s="154" t="s">
        <v>5285</v>
      </c>
      <c r="H5223" s="8">
        <v>0</v>
      </c>
      <c r="I5223" s="8">
        <v>3</v>
      </c>
      <c r="L5223" s="242"/>
      <c r="M5223" s="11">
        <f>(H5223*'R$ REAJUSTADO'!$E$16)*'Tabela STJ'!I5223</f>
        <v>0</v>
      </c>
      <c r="N5223" s="11">
        <f>(I5223*'R$ REAJUSTADO'!$E$16)*'Tabela STJ'!J5223</f>
        <v>0</v>
      </c>
      <c r="O5223" s="11">
        <f>(J5223*'R$ REAJUSTADO'!$E$16)*'Tabela STJ'!K5223</f>
        <v>0</v>
      </c>
      <c r="P5223" s="205">
        <v>1111.0021999999999</v>
      </c>
      <c r="Q5223" s="201" t="s">
        <v>5172</v>
      </c>
    </row>
    <row r="5224" spans="1:17" ht="25.5">
      <c r="A5224" s="119" t="s">
        <v>5261</v>
      </c>
      <c r="B5224" s="41" t="s">
        <v>5284</v>
      </c>
      <c r="C5224" s="156" t="s">
        <v>10173</v>
      </c>
      <c r="D5224" s="154" t="s">
        <v>5286</v>
      </c>
      <c r="H5224" s="8">
        <v>0</v>
      </c>
      <c r="I5224" s="8">
        <v>3</v>
      </c>
      <c r="L5224" s="242"/>
      <c r="M5224" s="11">
        <f>(H5224*'R$ REAJUSTADO'!$E$16)*'Tabela STJ'!I5224</f>
        <v>0</v>
      </c>
      <c r="N5224" s="11">
        <f>(I5224*'R$ REAJUSTADO'!$E$16)*'Tabela STJ'!J5224</f>
        <v>0</v>
      </c>
      <c r="O5224" s="11">
        <f>(J5224*'R$ REAJUSTADO'!$E$16)*'Tabela STJ'!K5224</f>
        <v>0</v>
      </c>
      <c r="P5224" s="205">
        <v>1111.0022000000001</v>
      </c>
      <c r="Q5224" s="201" t="s">
        <v>5172</v>
      </c>
    </row>
    <row r="5225" spans="1:17" ht="25.5">
      <c r="A5225" s="119" t="s">
        <v>5261</v>
      </c>
      <c r="B5225" s="41" t="s">
        <v>5284</v>
      </c>
      <c r="C5225" s="156" t="s">
        <v>10174</v>
      </c>
      <c r="D5225" s="154" t="s">
        <v>5287</v>
      </c>
      <c r="H5225" s="8">
        <v>0</v>
      </c>
      <c r="I5225" s="8">
        <v>5</v>
      </c>
      <c r="L5225" s="242"/>
      <c r="M5225" s="11">
        <f>(H5225*'R$ REAJUSTADO'!$E$16)*'Tabela STJ'!I5225</f>
        <v>0</v>
      </c>
      <c r="N5225" s="11">
        <f>(I5225*'R$ REAJUSTADO'!$E$16)*'Tabela STJ'!J5225</f>
        <v>0</v>
      </c>
      <c r="O5225" s="11">
        <f>(J5225*'R$ REAJUSTADO'!$E$16)*'Tabela STJ'!K5225</f>
        <v>0</v>
      </c>
      <c r="P5225" s="205">
        <v>2222.01485</v>
      </c>
      <c r="Q5225" s="201" t="s">
        <v>5172</v>
      </c>
    </row>
    <row r="5226" spans="1:17" s="12" customFormat="1" ht="31.5">
      <c r="A5226" s="119" t="s">
        <v>5261</v>
      </c>
      <c r="B5226" s="41" t="s">
        <v>5284</v>
      </c>
      <c r="C5226" s="156" t="s">
        <v>10175</v>
      </c>
      <c r="D5226" s="154" t="s">
        <v>5575</v>
      </c>
      <c r="E5226" s="8"/>
      <c r="F5226" s="166"/>
      <c r="G5226" s="9"/>
      <c r="H5226" s="8"/>
      <c r="I5226" s="8"/>
      <c r="J5226" s="174"/>
      <c r="K5226" s="10"/>
      <c r="L5226" s="242"/>
      <c r="M5226" s="11">
        <f>(H5226*'R$ REAJUSTADO'!$E$16)*'Tabela STJ'!I5226</f>
        <v>0</v>
      </c>
      <c r="N5226" s="11">
        <f>(I5226*'R$ REAJUSTADO'!$E$16)*'Tabela STJ'!J5226</f>
        <v>0</v>
      </c>
      <c r="O5226" s="195" t="s">
        <v>5249</v>
      </c>
      <c r="P5226" s="205">
        <v>1353.2645500000001</v>
      </c>
      <c r="Q5226" s="201" t="s">
        <v>5172</v>
      </c>
    </row>
    <row r="5227" spans="1:17" s="12" customFormat="1" ht="30">
      <c r="A5227" s="119" t="s">
        <v>5261</v>
      </c>
      <c r="B5227" s="41" t="s">
        <v>5284</v>
      </c>
      <c r="C5227" s="156" t="s">
        <v>10176</v>
      </c>
      <c r="D5227" s="154" t="s">
        <v>5576</v>
      </c>
      <c r="E5227" s="8"/>
      <c r="F5227" s="166"/>
      <c r="G5227" s="9"/>
      <c r="H5227" s="8"/>
      <c r="I5227" s="8"/>
      <c r="J5227" s="174"/>
      <c r="K5227" s="10"/>
      <c r="L5227" s="242"/>
      <c r="M5227" s="11">
        <f>(H5227*'R$ REAJUSTADO'!$E$16)*'Tabela STJ'!I5227</f>
        <v>0</v>
      </c>
      <c r="N5227" s="11">
        <f>(I5227*'R$ REAJUSTADO'!$E$16)*'Tabela STJ'!J5227</f>
        <v>0</v>
      </c>
      <c r="O5227" s="195" t="s">
        <v>5249</v>
      </c>
      <c r="P5227" s="205">
        <v>676.63750000000005</v>
      </c>
      <c r="Q5227" s="201" t="s">
        <v>5172</v>
      </c>
    </row>
    <row r="5228" spans="1:17" ht="25.5">
      <c r="A5228" s="119" t="s">
        <v>5261</v>
      </c>
      <c r="B5228" s="41" t="s">
        <v>5284</v>
      </c>
      <c r="C5228" s="156" t="s">
        <v>10177</v>
      </c>
      <c r="D5228" s="154" t="s">
        <v>5288</v>
      </c>
      <c r="H5228" s="8">
        <v>1</v>
      </c>
      <c r="I5228" s="8">
        <v>0</v>
      </c>
      <c r="L5228" s="242"/>
      <c r="M5228" s="11">
        <f>(H5228*'R$ REAJUSTADO'!$E$16)*'Tabela STJ'!I5228</f>
        <v>0</v>
      </c>
      <c r="N5228" s="11">
        <f>(I5228*'R$ REAJUSTADO'!$E$16)*'Tabela STJ'!J5228</f>
        <v>0</v>
      </c>
      <c r="O5228" s="11">
        <f>(J5228*'R$ REAJUSTADO'!$E$16)*'Tabela STJ'!K5228</f>
        <v>0</v>
      </c>
      <c r="P5228" s="205">
        <v>297.10395</v>
      </c>
      <c r="Q5228" s="201" t="s">
        <v>5172</v>
      </c>
    </row>
    <row r="5229" spans="1:17" s="12" customFormat="1" ht="25.5">
      <c r="A5229" s="119" t="s">
        <v>5261</v>
      </c>
      <c r="B5229" s="41" t="s">
        <v>5284</v>
      </c>
      <c r="C5229" s="156" t="s">
        <v>10178</v>
      </c>
      <c r="D5229" s="154" t="s">
        <v>5577</v>
      </c>
      <c r="E5229" s="8"/>
      <c r="F5229" s="166"/>
      <c r="G5229" s="9"/>
      <c r="H5229" s="8"/>
      <c r="I5229" s="8"/>
      <c r="J5229" s="174"/>
      <c r="K5229" s="10"/>
      <c r="L5229" s="242"/>
      <c r="M5229" s="11">
        <f>(H5229*'R$ REAJUSTADO'!$E$16)*'Tabela STJ'!I5229</f>
        <v>0</v>
      </c>
      <c r="N5229" s="11">
        <f>(I5229*'R$ REAJUSTADO'!$E$16)*'Tabela STJ'!J5229</f>
        <v>0</v>
      </c>
      <c r="O5229" s="195" t="s">
        <v>5249</v>
      </c>
      <c r="P5229" s="205">
        <v>1783.2925</v>
      </c>
      <c r="Q5229" s="201" t="s">
        <v>5172</v>
      </c>
    </row>
    <row r="5230" spans="1:17" ht="25.5">
      <c r="A5230" s="119" t="s">
        <v>5261</v>
      </c>
      <c r="B5230" s="41" t="s">
        <v>5284</v>
      </c>
      <c r="C5230" s="156" t="s">
        <v>10179</v>
      </c>
      <c r="D5230" s="154" t="s">
        <v>5289</v>
      </c>
      <c r="H5230" s="8">
        <v>0</v>
      </c>
      <c r="I5230" s="8">
        <v>3</v>
      </c>
      <c r="L5230" s="242"/>
      <c r="M5230" s="11">
        <f>(H5230*'R$ REAJUSTADO'!$E$16)*'Tabela STJ'!I5230</f>
        <v>0</v>
      </c>
      <c r="N5230" s="11">
        <f>(I5230*'R$ REAJUSTADO'!$E$16)*'Tabela STJ'!J5230</f>
        <v>0</v>
      </c>
      <c r="O5230" s="11">
        <f>(J5230*'R$ REAJUSTADO'!$E$16)*'Tabela STJ'!K5230</f>
        <v>0</v>
      </c>
      <c r="P5230" s="205">
        <v>677.79745000000003</v>
      </c>
      <c r="Q5230" s="201" t="s">
        <v>5172</v>
      </c>
    </row>
    <row r="5231" spans="1:17" s="37" customFormat="1" ht="30">
      <c r="A5231" s="128"/>
      <c r="B5231" s="40"/>
      <c r="C5231" s="140"/>
      <c r="D5231" s="155" t="s">
        <v>5290</v>
      </c>
      <c r="E5231" s="42"/>
      <c r="F5231" s="167"/>
      <c r="G5231" s="29"/>
      <c r="H5231" s="42"/>
      <c r="I5231" s="42"/>
      <c r="J5231" s="180"/>
      <c r="K5231" s="30"/>
      <c r="L5231" s="189"/>
      <c r="M5231" s="32"/>
      <c r="N5231" s="32"/>
      <c r="O5231" s="32"/>
      <c r="P5231" s="206"/>
      <c r="Q5231" s="204"/>
    </row>
    <row r="5232" spans="1:17" s="37" customFormat="1" ht="60">
      <c r="A5232" s="128"/>
      <c r="B5232" s="40"/>
      <c r="C5232" s="140"/>
      <c r="D5232" s="155" t="s">
        <v>5291</v>
      </c>
      <c r="E5232" s="42"/>
      <c r="F5232" s="167"/>
      <c r="G5232" s="29"/>
      <c r="H5232" s="42"/>
      <c r="I5232" s="42"/>
      <c r="J5232" s="180"/>
      <c r="K5232" s="30"/>
      <c r="L5232" s="189"/>
      <c r="M5232" s="32"/>
      <c r="N5232" s="32"/>
      <c r="O5232" s="32"/>
      <c r="P5232" s="206"/>
      <c r="Q5232" s="204"/>
    </row>
    <row r="5233" spans="1:17" s="37" customFormat="1" ht="60">
      <c r="A5233" s="128"/>
      <c r="B5233" s="40"/>
      <c r="C5233" s="140"/>
      <c r="D5233" s="155" t="s">
        <v>5557</v>
      </c>
      <c r="E5233" s="42"/>
      <c r="F5233" s="167"/>
      <c r="G5233" s="29"/>
      <c r="H5233" s="42"/>
      <c r="I5233" s="42"/>
      <c r="J5233" s="180"/>
      <c r="K5233" s="30"/>
      <c r="L5233" s="189"/>
      <c r="M5233" s="32"/>
      <c r="N5233" s="32"/>
      <c r="O5233" s="32"/>
      <c r="P5233" s="206"/>
      <c r="Q5233" s="204"/>
    </row>
    <row r="5234" spans="1:17" s="26" customFormat="1" ht="31.5">
      <c r="A5234" s="273" t="s">
        <v>5558</v>
      </c>
      <c r="B5234" s="273"/>
      <c r="C5234" s="273"/>
      <c r="D5234" s="273"/>
      <c r="E5234" s="273"/>
      <c r="F5234" s="273"/>
      <c r="G5234" s="273"/>
      <c r="H5234" s="273"/>
      <c r="I5234" s="273"/>
      <c r="J5234" s="273"/>
      <c r="K5234" s="273"/>
      <c r="L5234" s="273"/>
      <c r="M5234" s="273"/>
      <c r="N5234" s="273"/>
      <c r="O5234" s="273"/>
      <c r="P5234" s="273"/>
      <c r="Q5234" s="273"/>
    </row>
    <row r="5235" spans="1:17" ht="25.5">
      <c r="A5235" s="119" t="s">
        <v>5292</v>
      </c>
      <c r="B5235" s="41" t="s">
        <v>5284</v>
      </c>
      <c r="C5235" s="157" t="s">
        <v>10180</v>
      </c>
      <c r="D5235" s="158" t="s">
        <v>5293</v>
      </c>
      <c r="H5235" s="8">
        <v>1</v>
      </c>
      <c r="I5235" s="8">
        <v>2</v>
      </c>
      <c r="L5235" s="242"/>
      <c r="M5235" s="11"/>
      <c r="N5235" s="11">
        <f>(I5235*'R$ REAJUSTADO'!$E$16)*'Tabela STJ'!J5235</f>
        <v>0</v>
      </c>
      <c r="O5235" s="11">
        <f>(J5235*'R$ REAJUSTADO'!$E$16)*'Tabela STJ'!K5235</f>
        <v>0</v>
      </c>
      <c r="P5235" s="205">
        <v>174.73445000000001</v>
      </c>
      <c r="Q5235" s="201" t="s">
        <v>5172</v>
      </c>
    </row>
    <row r="5236" spans="1:17" ht="25.5">
      <c r="A5236" s="119" t="s">
        <v>5292</v>
      </c>
      <c r="B5236" s="41" t="s">
        <v>5284</v>
      </c>
      <c r="C5236" s="157" t="s">
        <v>10181</v>
      </c>
      <c r="D5236" s="158" t="s">
        <v>5294</v>
      </c>
      <c r="H5236" s="8">
        <v>1</v>
      </c>
      <c r="I5236" s="8">
        <v>2</v>
      </c>
      <c r="L5236" s="242"/>
      <c r="M5236" s="11"/>
      <c r="N5236" s="11">
        <f>(I5236*'R$ REAJUSTADO'!$E$16)*'Tabela STJ'!J5236</f>
        <v>0</v>
      </c>
      <c r="O5236" s="11">
        <f>(J5236*'R$ REAJUSTADO'!$E$16)*'Tabela STJ'!K5236</f>
        <v>0</v>
      </c>
      <c r="P5236" s="205">
        <v>131.05345</v>
      </c>
      <c r="Q5236" s="201" t="s">
        <v>5172</v>
      </c>
    </row>
    <row r="5237" spans="1:17" ht="25.5">
      <c r="A5237" s="119" t="s">
        <v>5292</v>
      </c>
      <c r="B5237" s="41" t="s">
        <v>5284</v>
      </c>
      <c r="C5237" s="157" t="s">
        <v>10182</v>
      </c>
      <c r="D5237" s="158" t="s">
        <v>5295</v>
      </c>
      <c r="H5237" s="8">
        <v>0</v>
      </c>
      <c r="I5237" s="8">
        <v>2</v>
      </c>
      <c r="L5237" s="242"/>
      <c r="M5237" s="11">
        <f>(H5237*'R$ REAJUSTADO'!$E$16)*'Tabela STJ'!I5237</f>
        <v>0</v>
      </c>
      <c r="N5237" s="11">
        <f>(I5237*'R$ REAJUSTADO'!$E$16)*'Tabela STJ'!J5237</f>
        <v>0</v>
      </c>
      <c r="O5237" s="11">
        <f>(J5237*'R$ REAJUSTADO'!$E$16)*'Tabela STJ'!K5237</f>
        <v>0</v>
      </c>
      <c r="P5237" s="205">
        <v>163.8142</v>
      </c>
      <c r="Q5237" s="201" t="s">
        <v>5172</v>
      </c>
    </row>
    <row r="5238" spans="1:17" ht="25.5">
      <c r="A5238" s="119" t="s">
        <v>5292</v>
      </c>
      <c r="B5238" s="41" t="s">
        <v>5284</v>
      </c>
      <c r="C5238" s="157" t="s">
        <v>10183</v>
      </c>
      <c r="D5238" s="158" t="s">
        <v>5296</v>
      </c>
      <c r="H5238" s="8">
        <v>0</v>
      </c>
      <c r="I5238" s="8">
        <v>2</v>
      </c>
      <c r="L5238" s="242"/>
      <c r="M5238" s="11">
        <f>(H5238*'R$ REAJUSTADO'!$E$16)*'Tabela STJ'!I5238</f>
        <v>0</v>
      </c>
      <c r="N5238" s="11">
        <f>(I5238*'R$ REAJUSTADO'!$E$16)*'Tabela STJ'!J5238</f>
        <v>0</v>
      </c>
      <c r="O5238" s="11">
        <f>(J5238*'R$ REAJUSTADO'!$E$16)*'Tabela STJ'!K5238</f>
        <v>0</v>
      </c>
      <c r="P5238" s="205">
        <v>174.73445000000001</v>
      </c>
      <c r="Q5238" s="201" t="s">
        <v>5172</v>
      </c>
    </row>
    <row r="5239" spans="1:17" ht="25.5">
      <c r="A5239" s="119" t="s">
        <v>5292</v>
      </c>
      <c r="B5239" s="41" t="s">
        <v>5284</v>
      </c>
      <c r="C5239" s="157" t="s">
        <v>10184</v>
      </c>
      <c r="D5239" s="158" t="s">
        <v>5297</v>
      </c>
      <c r="H5239" s="8">
        <v>0</v>
      </c>
      <c r="I5239" s="8">
        <v>2</v>
      </c>
      <c r="L5239" s="242"/>
      <c r="M5239" s="11">
        <f>(H5239*'R$ REAJUSTADO'!$E$16)*'Tabela STJ'!I5239</f>
        <v>0</v>
      </c>
      <c r="N5239" s="11">
        <f>(I5239*'R$ REAJUSTADO'!$E$16)*'Tabela STJ'!J5239</f>
        <v>0</v>
      </c>
      <c r="O5239" s="11">
        <f>(J5239*'R$ REAJUSTADO'!$E$16)*'Tabela STJ'!K5239</f>
        <v>0</v>
      </c>
      <c r="P5239" s="205">
        <v>131.05345</v>
      </c>
      <c r="Q5239" s="201" t="s">
        <v>5172</v>
      </c>
    </row>
    <row r="5240" spans="1:17" ht="25.5">
      <c r="A5240" s="119" t="s">
        <v>5292</v>
      </c>
      <c r="B5240" s="41" t="s">
        <v>5284</v>
      </c>
      <c r="C5240" s="157" t="s">
        <v>10185</v>
      </c>
      <c r="D5240" s="158" t="s">
        <v>5298</v>
      </c>
      <c r="H5240" s="8">
        <v>0</v>
      </c>
      <c r="I5240" s="8">
        <v>2</v>
      </c>
      <c r="L5240" s="242"/>
      <c r="M5240" s="11">
        <f>(H5240*'R$ REAJUSTADO'!$E$16)*'Tabela STJ'!I5240</f>
        <v>0</v>
      </c>
      <c r="N5240" s="11">
        <f>(I5240*'R$ REAJUSTADO'!$E$16)*'Tabela STJ'!J5240</f>
        <v>0</v>
      </c>
      <c r="O5240" s="11">
        <f>(J5240*'R$ REAJUSTADO'!$E$16)*'Tabela STJ'!K5240</f>
        <v>0</v>
      </c>
      <c r="P5240" s="205">
        <v>218.42590000000001</v>
      </c>
      <c r="Q5240" s="201" t="s">
        <v>5172</v>
      </c>
    </row>
    <row r="5241" spans="1:17" ht="25.5">
      <c r="A5241" s="119" t="s">
        <v>5292</v>
      </c>
      <c r="B5241" s="41" t="s">
        <v>5284</v>
      </c>
      <c r="C5241" s="157" t="s">
        <v>10186</v>
      </c>
      <c r="D5241" s="158" t="s">
        <v>5299</v>
      </c>
      <c r="H5241" s="8">
        <v>0</v>
      </c>
      <c r="I5241" s="8">
        <v>2</v>
      </c>
      <c r="L5241" s="242"/>
      <c r="M5241" s="11">
        <f>(H5241*'R$ REAJUSTADO'!$E$16)*'Tabela STJ'!I5241</f>
        <v>0</v>
      </c>
      <c r="N5241" s="11">
        <f>(I5241*'R$ REAJUSTADO'!$E$16)*'Tabela STJ'!J5241</f>
        <v>0</v>
      </c>
      <c r="O5241" s="11">
        <f>(J5241*'R$ REAJUSTADO'!$E$16)*'Tabela STJ'!K5241</f>
        <v>0</v>
      </c>
      <c r="P5241" s="205">
        <v>218.42590000000001</v>
      </c>
      <c r="Q5241" s="201" t="s">
        <v>5172</v>
      </c>
    </row>
    <row r="5242" spans="1:17" ht="25.5">
      <c r="A5242" s="119" t="s">
        <v>5292</v>
      </c>
      <c r="B5242" s="41" t="s">
        <v>5284</v>
      </c>
      <c r="C5242" s="157" t="s">
        <v>10187</v>
      </c>
      <c r="D5242" s="158" t="s">
        <v>5300</v>
      </c>
      <c r="L5242" s="242"/>
      <c r="M5242" s="11">
        <f>(H5242*'R$ REAJUSTADO'!$E$16)*'Tabela STJ'!I5242</f>
        <v>0</v>
      </c>
      <c r="N5242" s="11">
        <f>(I5242*'R$ REAJUSTADO'!$E$16)*'Tabela STJ'!J5242</f>
        <v>0</v>
      </c>
      <c r="O5242" s="11">
        <f>(J5242*'R$ REAJUSTADO'!$E$16)*'Tabela STJ'!K5242</f>
        <v>0</v>
      </c>
      <c r="P5242" s="205">
        <v>271.83584999999999</v>
      </c>
      <c r="Q5242" s="201" t="s">
        <v>5172</v>
      </c>
    </row>
    <row r="5243" spans="1:17" ht="25.5">
      <c r="A5243" s="119" t="s">
        <v>5292</v>
      </c>
      <c r="B5243" s="41" t="s">
        <v>5284</v>
      </c>
      <c r="C5243" s="157" t="s">
        <v>10188</v>
      </c>
      <c r="D5243" s="158" t="s">
        <v>5301</v>
      </c>
      <c r="L5243" s="242"/>
      <c r="M5243" s="11">
        <f>(H5243*'R$ REAJUSTADO'!$E$16)*'Tabela STJ'!I5243</f>
        <v>0</v>
      </c>
      <c r="N5243" s="11">
        <f>(I5243*'R$ REAJUSTADO'!$E$16)*'Tabela STJ'!J5243</f>
        <v>0</v>
      </c>
      <c r="O5243" s="11">
        <f>(J5243*'R$ REAJUSTADO'!$E$16)*'Tabela STJ'!K5243</f>
        <v>0</v>
      </c>
      <c r="P5243" s="205">
        <v>108.43965</v>
      </c>
      <c r="Q5243" s="201" t="s">
        <v>5172</v>
      </c>
    </row>
    <row r="5244" spans="1:17" s="12" customFormat="1" ht="25.5">
      <c r="A5244" s="119" t="s">
        <v>5292</v>
      </c>
      <c r="B5244" s="41" t="s">
        <v>5284</v>
      </c>
      <c r="C5244" s="157" t="s">
        <v>10189</v>
      </c>
      <c r="D5244" s="158" t="s">
        <v>5302</v>
      </c>
      <c r="E5244" s="8"/>
      <c r="F5244" s="166"/>
      <c r="G5244" s="9"/>
      <c r="H5244" s="8"/>
      <c r="I5244" s="8"/>
      <c r="J5244" s="174"/>
      <c r="K5244" s="10"/>
      <c r="L5244" s="242"/>
      <c r="M5244" s="11">
        <f>(H5244*'R$ REAJUSTADO'!$E$16)*'Tabela STJ'!I5244</f>
        <v>0</v>
      </c>
      <c r="N5244" s="11">
        <f>(I5244*'R$ REAJUSTADO'!$E$16)*'Tabela STJ'!J5244</f>
        <v>0</v>
      </c>
      <c r="O5244" s="11">
        <f>(J5244*'R$ REAJUSTADO'!$E$16)*'Tabela STJ'!K5244</f>
        <v>0</v>
      </c>
      <c r="P5244" s="205">
        <v>282.24404999999996</v>
      </c>
      <c r="Q5244" s="201" t="s">
        <v>5172</v>
      </c>
    </row>
    <row r="5245" spans="1:17" ht="25.5">
      <c r="A5245" s="119" t="s">
        <v>5292</v>
      </c>
      <c r="B5245" s="41" t="s">
        <v>5284</v>
      </c>
      <c r="C5245" s="157" t="s">
        <v>10190</v>
      </c>
      <c r="D5245" s="158" t="s">
        <v>5303</v>
      </c>
      <c r="L5245" s="242"/>
      <c r="M5245" s="11">
        <f>(H5245*'R$ REAJUSTADO'!$E$16)*'Tabela STJ'!I5245</f>
        <v>0</v>
      </c>
      <c r="N5245" s="11">
        <f>(I5245*'R$ REAJUSTADO'!$E$16)*'Tabela STJ'!J5245</f>
        <v>0</v>
      </c>
      <c r="O5245" s="11">
        <f>(J5245*'R$ REAJUSTADO'!$E$16)*'Tabela STJ'!K5245</f>
        <v>0</v>
      </c>
      <c r="P5245" s="205">
        <v>290.71899999999999</v>
      </c>
      <c r="Q5245" s="201" t="s">
        <v>5172</v>
      </c>
    </row>
    <row r="5246" spans="1:17" ht="25.5">
      <c r="A5246" s="119" t="s">
        <v>5292</v>
      </c>
      <c r="B5246" s="41" t="s">
        <v>5284</v>
      </c>
      <c r="C5246" s="157" t="s">
        <v>10191</v>
      </c>
      <c r="D5246" s="158" t="s">
        <v>5304</v>
      </c>
      <c r="L5246" s="242"/>
      <c r="M5246" s="11">
        <f>(H5246*'R$ REAJUSTADO'!$E$16)*'Tabela STJ'!I5246</f>
        <v>0</v>
      </c>
      <c r="N5246" s="11">
        <f>(I5246*'R$ REAJUSTADO'!$E$16)*'Tabela STJ'!J5246</f>
        <v>0</v>
      </c>
      <c r="O5246" s="11">
        <f>(J5246*'R$ REAJUSTADO'!$E$16)*'Tabela STJ'!K5246</f>
        <v>0</v>
      </c>
      <c r="P5246" s="205">
        <v>406.67220000000003</v>
      </c>
      <c r="Q5246" s="201" t="s">
        <v>5172</v>
      </c>
    </row>
    <row r="5247" spans="1:17" s="12" customFormat="1" ht="25.5">
      <c r="A5247" s="119" t="s">
        <v>5292</v>
      </c>
      <c r="B5247" s="41" t="s">
        <v>5284</v>
      </c>
      <c r="C5247" s="157" t="s">
        <v>10192</v>
      </c>
      <c r="D5247" s="158" t="s">
        <v>5305</v>
      </c>
      <c r="E5247" s="8"/>
      <c r="F5247" s="166"/>
      <c r="G5247" s="9"/>
      <c r="H5247" s="8"/>
      <c r="I5247" s="8"/>
      <c r="J5247" s="174"/>
      <c r="K5247" s="10"/>
      <c r="L5247" s="242"/>
      <c r="M5247" s="11">
        <f>(H5247*'R$ REAJUSTADO'!$E$16)*'Tabela STJ'!I5247</f>
        <v>0</v>
      </c>
      <c r="N5247" s="11">
        <f>(I5247*'R$ REAJUSTADO'!$E$16)*'Tabela STJ'!J5247</f>
        <v>0</v>
      </c>
      <c r="O5247" s="11">
        <f>(J5247*'R$ REAJUSTADO'!$E$16)*'Tabela STJ'!K5247</f>
        <v>0</v>
      </c>
      <c r="P5247" s="205">
        <v>645.51740000000007</v>
      </c>
      <c r="Q5247" s="201" t="s">
        <v>5172</v>
      </c>
    </row>
    <row r="5248" spans="1:17" s="12" customFormat="1" ht="25.5">
      <c r="A5248" s="119" t="s">
        <v>5292</v>
      </c>
      <c r="B5248" s="41" t="s">
        <v>5284</v>
      </c>
      <c r="C5248" s="157" t="s">
        <v>10193</v>
      </c>
      <c r="D5248" s="158" t="s">
        <v>5306</v>
      </c>
      <c r="E5248" s="8"/>
      <c r="F5248" s="166"/>
      <c r="G5248" s="9"/>
      <c r="H5248" s="8"/>
      <c r="I5248" s="8"/>
      <c r="J5248" s="174"/>
      <c r="K5248" s="10"/>
      <c r="L5248" s="242"/>
      <c r="M5248" s="11">
        <f>(H5248*'R$ REAJUSTADO'!$E$16)*'Tabela STJ'!I5248</f>
        <v>0</v>
      </c>
      <c r="N5248" s="11">
        <f>(I5248*'R$ REAJUSTADO'!$E$16)*'Tabela STJ'!J5248</f>
        <v>0</v>
      </c>
      <c r="O5248" s="11">
        <f>(J5248*'R$ REAJUSTADO'!$E$16)*'Tabela STJ'!K5248</f>
        <v>0</v>
      </c>
      <c r="P5248" s="205">
        <v>349.74060000000003</v>
      </c>
      <c r="Q5248" s="201" t="s">
        <v>5172</v>
      </c>
    </row>
    <row r="5249" spans="1:17" s="12" customFormat="1" ht="25.5">
      <c r="A5249" s="119" t="s">
        <v>5292</v>
      </c>
      <c r="B5249" s="41" t="s">
        <v>5284</v>
      </c>
      <c r="C5249" s="157" t="s">
        <v>10194</v>
      </c>
      <c r="D5249" s="158" t="s">
        <v>5307</v>
      </c>
      <c r="E5249" s="8"/>
      <c r="F5249" s="166"/>
      <c r="G5249" s="9"/>
      <c r="H5249" s="8"/>
      <c r="I5249" s="8"/>
      <c r="J5249" s="174"/>
      <c r="K5249" s="10"/>
      <c r="L5249" s="242"/>
      <c r="M5249" s="11">
        <f>(H5249*'R$ REAJUSTADO'!$E$16)*'Tabela STJ'!I5249</f>
        <v>0</v>
      </c>
      <c r="N5249" s="11">
        <f>(I5249*'R$ REAJUSTADO'!$E$16)*'Tabela STJ'!J5249</f>
        <v>0</v>
      </c>
      <c r="O5249" s="11">
        <f>(J5249*'R$ REAJUSTADO'!$E$16)*'Tabela STJ'!K5249</f>
        <v>0</v>
      </c>
      <c r="P5249" s="205">
        <v>93.527500000000003</v>
      </c>
      <c r="Q5249" s="201" t="s">
        <v>5172</v>
      </c>
    </row>
    <row r="5250" spans="1:17" ht="25.5">
      <c r="A5250" s="119" t="s">
        <v>5292</v>
      </c>
      <c r="B5250" s="41" t="s">
        <v>5284</v>
      </c>
      <c r="C5250" s="157" t="s">
        <v>10195</v>
      </c>
      <c r="D5250" s="158" t="s">
        <v>5563</v>
      </c>
      <c r="L5250" s="242"/>
      <c r="M5250" s="11">
        <f>(H5250*'R$ REAJUSTADO'!$E$16)*'Tabela STJ'!I5250</f>
        <v>0</v>
      </c>
      <c r="N5250" s="11">
        <f>(I5250*'R$ REAJUSTADO'!$E$16)*'Tabela STJ'!J5250</f>
        <v>0</v>
      </c>
      <c r="O5250" s="11">
        <f>(J5250*'R$ REAJUSTADO'!$E$16)*'Tabela STJ'!K5250</f>
        <v>0</v>
      </c>
      <c r="P5250" s="205">
        <v>82.210149999999999</v>
      </c>
      <c r="Q5250" s="201" t="s">
        <v>5172</v>
      </c>
    </row>
    <row r="5251" spans="1:17" ht="25.5">
      <c r="A5251" s="119" t="s">
        <v>5292</v>
      </c>
      <c r="B5251" s="41" t="s">
        <v>5284</v>
      </c>
      <c r="C5251" s="157" t="s">
        <v>10196</v>
      </c>
      <c r="D5251" s="158" t="s">
        <v>5308</v>
      </c>
      <c r="L5251" s="242"/>
      <c r="M5251" s="11">
        <f>(H5251*'R$ REAJUSTADO'!$E$16)*'Tabela STJ'!I5251</f>
        <v>0</v>
      </c>
      <c r="N5251" s="11">
        <f>(I5251*'R$ REAJUSTADO'!$E$16)*'Tabela STJ'!J5251</f>
        <v>0</v>
      </c>
      <c r="O5251" s="11">
        <f>(J5251*'R$ REAJUSTADO'!$E$16)*'Tabela STJ'!K5251</f>
        <v>0</v>
      </c>
      <c r="P5251" s="205">
        <v>4170.4904999999999</v>
      </c>
      <c r="Q5251" s="201" t="s">
        <v>5172</v>
      </c>
    </row>
    <row r="5252" spans="1:17" ht="25.5">
      <c r="A5252" s="119" t="s">
        <v>5292</v>
      </c>
      <c r="B5252" s="41" t="s">
        <v>5284</v>
      </c>
      <c r="C5252" s="157" t="s">
        <v>10197</v>
      </c>
      <c r="D5252" s="158" t="s">
        <v>5309</v>
      </c>
      <c r="L5252" s="242"/>
      <c r="M5252" s="11">
        <f>(H5252*'R$ REAJUSTADO'!$E$16)*'Tabela STJ'!I5252</f>
        <v>0</v>
      </c>
      <c r="N5252" s="11">
        <f>(I5252*'R$ REAJUSTADO'!$E$16)*'Tabela STJ'!J5252</f>
        <v>0</v>
      </c>
      <c r="O5252" s="11">
        <f>(J5252*'R$ REAJUSTADO'!$E$16)*'Tabela STJ'!K5252</f>
        <v>0</v>
      </c>
      <c r="P5252" s="205">
        <v>162.67514999999997</v>
      </c>
      <c r="Q5252" s="201" t="s">
        <v>5172</v>
      </c>
    </row>
    <row r="5253" spans="1:17" s="12" customFormat="1" ht="25.5">
      <c r="A5253" s="119" t="s">
        <v>5568</v>
      </c>
      <c r="B5253" s="41" t="s">
        <v>5284</v>
      </c>
      <c r="C5253" s="157" t="s">
        <v>10198</v>
      </c>
      <c r="D5253" s="159" t="s">
        <v>5570</v>
      </c>
      <c r="E5253" s="88"/>
      <c r="F5253" s="166"/>
      <c r="G5253" s="9"/>
      <c r="H5253" s="9"/>
      <c r="I5253" s="8"/>
      <c r="J5253" s="174"/>
      <c r="K5253" s="8"/>
      <c r="L5253" s="242"/>
      <c r="M5253" s="89"/>
      <c r="N5253" s="89"/>
      <c r="O5253" s="219" t="s">
        <v>5249</v>
      </c>
      <c r="P5253" s="205">
        <v>9405</v>
      </c>
      <c r="Q5253" s="201" t="s">
        <v>5172</v>
      </c>
    </row>
    <row r="5254" spans="1:17" s="12" customFormat="1" ht="25.5">
      <c r="A5254" s="119" t="s">
        <v>5568</v>
      </c>
      <c r="B5254" s="41" t="s">
        <v>5284</v>
      </c>
      <c r="C5254" s="157" t="s">
        <v>10199</v>
      </c>
      <c r="D5254" s="159" t="s">
        <v>5578</v>
      </c>
      <c r="E5254" s="90"/>
      <c r="F5254" s="178"/>
      <c r="G5254" s="9"/>
      <c r="H5254" s="9"/>
      <c r="I5254" s="8"/>
      <c r="J5254" s="174"/>
      <c r="K5254" s="8"/>
      <c r="L5254" s="242"/>
      <c r="M5254" s="89"/>
      <c r="N5254" s="89"/>
      <c r="O5254" s="219" t="s">
        <v>5249</v>
      </c>
      <c r="P5254" s="205">
        <v>3135</v>
      </c>
      <c r="Q5254" s="201" t="s">
        <v>5172</v>
      </c>
    </row>
    <row r="5255" spans="1:17" ht="25.5">
      <c r="A5255" s="119" t="s">
        <v>5292</v>
      </c>
      <c r="B5255" s="41" t="s">
        <v>5284</v>
      </c>
      <c r="C5255" s="157" t="s">
        <v>10200</v>
      </c>
      <c r="D5255" s="158" t="s">
        <v>5310</v>
      </c>
      <c r="H5255" s="8">
        <v>0</v>
      </c>
      <c r="I5255" s="8">
        <v>1</v>
      </c>
      <c r="L5255" s="242"/>
      <c r="M5255" s="11">
        <f>(H5255*'R$ REAJUSTADO'!$E$16)*'Tabela STJ'!I5255</f>
        <v>0</v>
      </c>
      <c r="N5255" s="11">
        <f>(I5255*'R$ REAJUSTADO'!$E$16)*'Tabela STJ'!J5255</f>
        <v>0</v>
      </c>
      <c r="O5255" s="11">
        <f>(J5255*'R$ REAJUSTADO'!$E$16)*'Tabela STJ'!K5255</f>
        <v>0</v>
      </c>
      <c r="P5255" s="205">
        <v>677.79745000000003</v>
      </c>
      <c r="Q5255" s="201" t="s">
        <v>5172</v>
      </c>
    </row>
    <row r="5256" spans="1:17" s="12" customFormat="1" ht="25.5">
      <c r="A5256" s="119" t="s">
        <v>5292</v>
      </c>
      <c r="B5256" s="41" t="s">
        <v>5284</v>
      </c>
      <c r="C5256" s="157" t="s">
        <v>10201</v>
      </c>
      <c r="D5256" s="158" t="s">
        <v>5571</v>
      </c>
      <c r="E5256" s="8"/>
      <c r="F5256" s="166"/>
      <c r="G5256" s="9"/>
      <c r="H5256" s="8"/>
      <c r="I5256" s="8"/>
      <c r="J5256" s="174"/>
      <c r="K5256" s="10"/>
      <c r="L5256" s="242"/>
      <c r="M5256" s="11">
        <f>(H5256*'R$ REAJUSTADO'!$E$16)*'Tabela STJ'!I5256</f>
        <v>0</v>
      </c>
      <c r="N5256" s="11">
        <f>(I5256*'R$ REAJUSTADO'!$E$16)*'Tabela STJ'!J5256</f>
        <v>0</v>
      </c>
      <c r="O5256" s="195" t="s">
        <v>5249</v>
      </c>
      <c r="P5256" s="205">
        <v>836</v>
      </c>
      <c r="Q5256" s="201" t="s">
        <v>5172</v>
      </c>
    </row>
    <row r="5257" spans="1:17" ht="25.5">
      <c r="A5257" s="119" t="s">
        <v>5292</v>
      </c>
      <c r="B5257" s="41" t="s">
        <v>5284</v>
      </c>
      <c r="C5257" s="157" t="s">
        <v>10202</v>
      </c>
      <c r="D5257" s="158" t="s">
        <v>5316</v>
      </c>
      <c r="L5257" s="242"/>
      <c r="M5257" s="11">
        <f>(H5257*'R$ REAJUSTADO'!$E$16)*'Tabela STJ'!I5257</f>
        <v>0</v>
      </c>
      <c r="N5257" s="11">
        <f>(I5257*'R$ REAJUSTADO'!$E$16)*'Tabela STJ'!J5257</f>
        <v>0</v>
      </c>
      <c r="O5257" s="11">
        <f>(J5257*'R$ REAJUSTADO'!$E$16)*'Tabela STJ'!K5257</f>
        <v>0</v>
      </c>
      <c r="P5257" s="205">
        <v>277.75055000000003</v>
      </c>
      <c r="Q5257" s="201" t="s">
        <v>5171</v>
      </c>
    </row>
    <row r="5258" spans="1:17" s="26" customFormat="1" ht="31.5">
      <c r="A5258" s="273" t="s">
        <v>5559</v>
      </c>
      <c r="B5258" s="273"/>
      <c r="C5258" s="273"/>
      <c r="D5258" s="273"/>
      <c r="E5258" s="273"/>
      <c r="F5258" s="273"/>
      <c r="G5258" s="273"/>
      <c r="H5258" s="273"/>
      <c r="I5258" s="273"/>
      <c r="J5258" s="273"/>
      <c r="K5258" s="273"/>
      <c r="L5258" s="273"/>
      <c r="M5258" s="273"/>
      <c r="N5258" s="273"/>
      <c r="O5258" s="273"/>
      <c r="P5258" s="273"/>
      <c r="Q5258" s="273"/>
    </row>
    <row r="5259" spans="1:17" s="97" customFormat="1" ht="37.5">
      <c r="A5259" s="129" t="s">
        <v>5175</v>
      </c>
      <c r="B5259" s="91" t="s">
        <v>5335</v>
      </c>
      <c r="C5259" s="160" t="s">
        <v>10203</v>
      </c>
      <c r="D5259" s="161" t="s">
        <v>5312</v>
      </c>
      <c r="E5259" s="92"/>
      <c r="F5259" s="179"/>
      <c r="G5259" s="93"/>
      <c r="H5259" s="94"/>
      <c r="I5259" s="92"/>
      <c r="J5259" s="187"/>
      <c r="K5259" s="95"/>
      <c r="L5259" s="243"/>
      <c r="M5259" s="96">
        <f>(H5259*'R$ REAJUSTADO'!$E$16)*'Tabela STJ'!I5259</f>
        <v>0</v>
      </c>
      <c r="N5259" s="96">
        <f>(I5259*'R$ REAJUSTADO'!$E$16)*'Tabela STJ'!J5259</f>
        <v>0</v>
      </c>
      <c r="O5259" s="96">
        <f>(J5259*'R$ REAJUSTADO'!$E$16)*'Tabela STJ'!K5259</f>
        <v>0</v>
      </c>
      <c r="P5259" s="210">
        <v>74.111400000000003</v>
      </c>
      <c r="Q5259" s="216" t="s">
        <v>5173</v>
      </c>
    </row>
    <row r="5260" spans="1:17" s="97" customFormat="1" ht="56.25">
      <c r="A5260" s="129" t="s">
        <v>5175</v>
      </c>
      <c r="B5260" s="91" t="s">
        <v>5335</v>
      </c>
      <c r="C5260" s="160" t="s">
        <v>10204</v>
      </c>
      <c r="D5260" s="161" t="s">
        <v>5313</v>
      </c>
      <c r="E5260" s="92"/>
      <c r="F5260" s="179"/>
      <c r="G5260" s="93"/>
      <c r="H5260" s="94"/>
      <c r="I5260" s="92"/>
      <c r="J5260" s="187"/>
      <c r="K5260" s="95"/>
      <c r="L5260" s="243"/>
      <c r="M5260" s="96">
        <f>(H5260*'R$ REAJUSTADO'!$E$16)*'Tabela STJ'!I5260</f>
        <v>0</v>
      </c>
      <c r="N5260" s="96">
        <f>(I5260*'R$ REAJUSTADO'!$E$16)*'Tabela STJ'!J5260</f>
        <v>0</v>
      </c>
      <c r="O5260" s="96">
        <f>(J5260*'R$ REAJUSTADO'!$E$16)*'Tabela STJ'!K5260</f>
        <v>0</v>
      </c>
      <c r="P5260" s="210">
        <v>72.878299999999996</v>
      </c>
      <c r="Q5260" s="216" t="s">
        <v>5333</v>
      </c>
    </row>
    <row r="5261" spans="1:17" s="97" customFormat="1" ht="37.5">
      <c r="A5261" s="129" t="s">
        <v>5175</v>
      </c>
      <c r="B5261" s="91" t="s">
        <v>5335</v>
      </c>
      <c r="C5261" s="160" t="s">
        <v>10205</v>
      </c>
      <c r="D5261" s="161" t="s">
        <v>5314</v>
      </c>
      <c r="E5261" s="92"/>
      <c r="F5261" s="179"/>
      <c r="G5261" s="93"/>
      <c r="H5261" s="94"/>
      <c r="I5261" s="92"/>
      <c r="J5261" s="187"/>
      <c r="K5261" s="95"/>
      <c r="L5261" s="243"/>
      <c r="M5261" s="96">
        <f>(H5261*'R$ REAJUSTADO'!$E$16)*'Tabela STJ'!I5261</f>
        <v>0</v>
      </c>
      <c r="N5261" s="96">
        <f>(I5261*'R$ REAJUSTADO'!$E$16)*'Tabela STJ'!J5261</f>
        <v>0</v>
      </c>
      <c r="O5261" s="96">
        <f>(J5261*'R$ REAJUSTADO'!$E$16)*'Tabela STJ'!K5261</f>
        <v>0</v>
      </c>
      <c r="P5261" s="210">
        <v>50.745200000000004</v>
      </c>
      <c r="Q5261" s="216" t="s">
        <v>5173</v>
      </c>
    </row>
    <row r="5262" spans="1:17" s="97" customFormat="1" ht="37.5">
      <c r="A5262" s="129" t="s">
        <v>5175</v>
      </c>
      <c r="B5262" s="91" t="s">
        <v>5335</v>
      </c>
      <c r="C5262" s="160" t="s">
        <v>10206</v>
      </c>
      <c r="D5262" s="161" t="s">
        <v>5315</v>
      </c>
      <c r="E5262" s="92"/>
      <c r="F5262" s="179"/>
      <c r="G5262" s="93"/>
      <c r="H5262" s="94"/>
      <c r="I5262" s="92"/>
      <c r="J5262" s="187"/>
      <c r="K5262" s="95"/>
      <c r="L5262" s="243"/>
      <c r="M5262" s="96">
        <f>(H5262*'R$ REAJUSTADO'!$E$16)*'Tabela STJ'!I5262</f>
        <v>0</v>
      </c>
      <c r="N5262" s="96">
        <f>(I5262*'R$ REAJUSTADO'!$E$16)*'Tabela STJ'!J5262</f>
        <v>0</v>
      </c>
      <c r="O5262" s="96">
        <f>(J5262*'R$ REAJUSTADO'!$E$16)*'Tabela STJ'!K5262</f>
        <v>0</v>
      </c>
      <c r="P5262" s="210">
        <v>61.090699999999998</v>
      </c>
      <c r="Q5262" s="216" t="s">
        <v>5173</v>
      </c>
    </row>
    <row r="5263" spans="1:17" s="97" customFormat="1" ht="37.5">
      <c r="A5263" s="129" t="s">
        <v>5175</v>
      </c>
      <c r="B5263" s="91" t="s">
        <v>5335</v>
      </c>
      <c r="C5263" s="160" t="s">
        <v>10207</v>
      </c>
      <c r="D5263" s="161" t="s">
        <v>5317</v>
      </c>
      <c r="E5263" s="92"/>
      <c r="F5263" s="179"/>
      <c r="G5263" s="93"/>
      <c r="H5263" s="94"/>
      <c r="I5263" s="92"/>
      <c r="J5263" s="187"/>
      <c r="K5263" s="95"/>
      <c r="L5263" s="243"/>
      <c r="M5263" s="96">
        <f>(H5263*'R$ REAJUSTADO'!$E$16)*'Tabela STJ'!I5263</f>
        <v>0</v>
      </c>
      <c r="N5263" s="96">
        <f>(I5263*'R$ REAJUSTADO'!$E$16)*'Tabela STJ'!J5263</f>
        <v>0</v>
      </c>
      <c r="O5263" s="96">
        <f>(J5263*'R$ REAJUSTADO'!$E$16)*'Tabela STJ'!K5263</f>
        <v>0</v>
      </c>
      <c r="P5263" s="210">
        <v>51.978300000000004</v>
      </c>
      <c r="Q5263" s="216" t="s">
        <v>5173</v>
      </c>
    </row>
    <row r="5264" spans="1:17" s="97" customFormat="1" ht="37.5">
      <c r="A5264" s="129" t="s">
        <v>5175</v>
      </c>
      <c r="B5264" s="91" t="s">
        <v>5335</v>
      </c>
      <c r="C5264" s="160" t="s">
        <v>10208</v>
      </c>
      <c r="D5264" s="161" t="s">
        <v>5318</v>
      </c>
      <c r="E5264" s="92"/>
      <c r="F5264" s="179"/>
      <c r="G5264" s="93"/>
      <c r="H5264" s="94"/>
      <c r="I5264" s="92"/>
      <c r="J5264" s="187"/>
      <c r="K5264" s="95"/>
      <c r="L5264" s="243"/>
      <c r="M5264" s="96">
        <f>(H5264*'R$ REAJUSTADO'!$E$16)*'Tabela STJ'!I5264</f>
        <v>0</v>
      </c>
      <c r="N5264" s="96">
        <f>(I5264*'R$ REAJUSTADO'!$E$16)*'Tabela STJ'!J5264</f>
        <v>0</v>
      </c>
      <c r="O5264" s="96">
        <f>(J5264*'R$ REAJUSTADO'!$E$16)*'Tabela STJ'!K5264</f>
        <v>0</v>
      </c>
      <c r="P5264" s="210">
        <v>37.933499999999995</v>
      </c>
      <c r="Q5264" s="216" t="s">
        <v>5173</v>
      </c>
    </row>
    <row r="5265" spans="1:17" s="97" customFormat="1" ht="37.5">
      <c r="A5265" s="129" t="s">
        <v>5175</v>
      </c>
      <c r="B5265" s="91" t="s">
        <v>5335</v>
      </c>
      <c r="C5265" s="160" t="s">
        <v>10209</v>
      </c>
      <c r="D5265" s="161" t="s">
        <v>5319</v>
      </c>
      <c r="E5265" s="92"/>
      <c r="F5265" s="179"/>
      <c r="G5265" s="93"/>
      <c r="H5265" s="94"/>
      <c r="I5265" s="92"/>
      <c r="J5265" s="187"/>
      <c r="K5265" s="95"/>
      <c r="L5265" s="243"/>
      <c r="M5265" s="96">
        <f>(H5265*'R$ REAJUSTADO'!$E$16)*'Tabela STJ'!I5265</f>
        <v>0</v>
      </c>
      <c r="N5265" s="96">
        <f>(I5265*'R$ REAJUSTADO'!$E$16)*'Tabela STJ'!J5265</f>
        <v>0</v>
      </c>
      <c r="O5265" s="96">
        <f>(J5265*'R$ REAJUSTADO'!$E$16)*'Tabela STJ'!K5265</f>
        <v>0</v>
      </c>
      <c r="P5265" s="210">
        <v>33.021999999999998</v>
      </c>
      <c r="Q5265" s="216" t="s">
        <v>5173</v>
      </c>
    </row>
    <row r="5266" spans="1:17" s="97" customFormat="1" ht="25.5">
      <c r="A5266" s="129" t="s">
        <v>5175</v>
      </c>
      <c r="B5266" s="91" t="s">
        <v>5335</v>
      </c>
      <c r="C5266" s="160" t="s">
        <v>10210</v>
      </c>
      <c r="D5266" s="161" t="s">
        <v>5579</v>
      </c>
      <c r="E5266" s="92"/>
      <c r="F5266" s="179"/>
      <c r="G5266" s="93"/>
      <c r="H5266" s="94"/>
      <c r="I5266" s="92"/>
      <c r="J5266" s="187"/>
      <c r="K5266" s="95"/>
      <c r="L5266" s="243"/>
      <c r="M5266" s="96">
        <f>(H5266*'R$ REAJUSTADO'!$E$16)*'Tabela STJ'!I5266</f>
        <v>0</v>
      </c>
      <c r="N5266" s="96">
        <f>(I5266*'R$ REAJUSTADO'!$E$16)*'Tabela STJ'!J5266</f>
        <v>0</v>
      </c>
      <c r="O5266" s="96">
        <f>(J5266*'R$ REAJUSTADO'!$E$16)*'Tabela STJ'!K5266</f>
        <v>0</v>
      </c>
      <c r="P5266" s="210">
        <v>59.868049999999997</v>
      </c>
      <c r="Q5266" s="216" t="s">
        <v>5171</v>
      </c>
    </row>
    <row r="5267" spans="1:17" s="26" customFormat="1" ht="31.5">
      <c r="A5267" s="273" t="s">
        <v>5560</v>
      </c>
      <c r="B5267" s="273"/>
      <c r="C5267" s="273"/>
      <c r="D5267" s="273"/>
      <c r="E5267" s="273"/>
      <c r="F5267" s="273"/>
      <c r="G5267" s="273"/>
      <c r="H5267" s="273"/>
      <c r="I5267" s="273"/>
      <c r="J5267" s="273"/>
      <c r="K5267" s="273"/>
      <c r="L5267" s="273"/>
      <c r="M5267" s="273"/>
      <c r="N5267" s="273"/>
      <c r="O5267" s="273"/>
      <c r="P5267" s="273"/>
      <c r="Q5267" s="273"/>
    </row>
    <row r="5268" spans="1:17" s="97" customFormat="1" ht="25.5">
      <c r="A5268" s="129" t="s">
        <v>5175</v>
      </c>
      <c r="B5268" s="91" t="s">
        <v>5334</v>
      </c>
      <c r="C5268" s="228" t="s">
        <v>10211</v>
      </c>
      <c r="D5268" s="229" t="s">
        <v>5320</v>
      </c>
      <c r="E5268" s="92"/>
      <c r="F5268" s="179"/>
      <c r="G5268" s="98"/>
      <c r="H5268" s="92"/>
      <c r="I5268" s="92"/>
      <c r="J5268" s="187"/>
      <c r="K5268" s="95"/>
      <c r="L5268" s="199"/>
      <c r="M5268" s="96">
        <f>(H5268*'R$ REAJUSTADO'!$E$16)*'Tabela STJ'!I5268</f>
        <v>0</v>
      </c>
      <c r="N5268" s="96">
        <f>(I5268*'R$ REAJUSTADO'!$E$16)*'Tabela STJ'!J5268</f>
        <v>0</v>
      </c>
      <c r="O5268" s="96">
        <f>(J5268*'R$ REAJUSTADO'!$E$16)*'Tabela STJ'!K5268</f>
        <v>0</v>
      </c>
      <c r="P5268" s="210">
        <v>102.63</v>
      </c>
      <c r="Q5268" s="216" t="s">
        <v>5171</v>
      </c>
    </row>
    <row r="5269" spans="1:17" s="97" customFormat="1" ht="25.5">
      <c r="A5269" s="129" t="s">
        <v>5175</v>
      </c>
      <c r="B5269" s="91" t="s">
        <v>5334</v>
      </c>
      <c r="C5269" s="228" t="s">
        <v>10212</v>
      </c>
      <c r="D5269" s="229" t="s">
        <v>5321</v>
      </c>
      <c r="E5269" s="92"/>
      <c r="F5269" s="179"/>
      <c r="G5269" s="98"/>
      <c r="H5269" s="92"/>
      <c r="I5269" s="92"/>
      <c r="J5269" s="187"/>
      <c r="K5269" s="95"/>
      <c r="L5269" s="199"/>
      <c r="M5269" s="96">
        <f>(H5269*'R$ REAJUSTADO'!$E$16)*'Tabela STJ'!I5269</f>
        <v>0</v>
      </c>
      <c r="N5269" s="96">
        <f>(I5269*'R$ REAJUSTADO'!$E$16)*'Tabela STJ'!J5269</f>
        <v>0</v>
      </c>
      <c r="O5269" s="96">
        <f>(J5269*'R$ REAJUSTADO'!$E$16)*'Tabela STJ'!K5269</f>
        <v>0</v>
      </c>
      <c r="P5269" s="210">
        <v>102.63</v>
      </c>
      <c r="Q5269" s="216" t="s">
        <v>5171</v>
      </c>
    </row>
    <row r="5270" spans="1:17" s="97" customFormat="1" ht="25.5">
      <c r="A5270" s="129" t="s">
        <v>5175</v>
      </c>
      <c r="B5270" s="91" t="s">
        <v>5334</v>
      </c>
      <c r="C5270" s="228" t="s">
        <v>10213</v>
      </c>
      <c r="D5270" s="229" t="s">
        <v>5322</v>
      </c>
      <c r="E5270" s="92"/>
      <c r="F5270" s="179"/>
      <c r="G5270" s="98"/>
      <c r="H5270" s="92"/>
      <c r="I5270" s="92"/>
      <c r="J5270" s="187"/>
      <c r="K5270" s="95"/>
      <c r="L5270" s="199"/>
      <c r="M5270" s="96">
        <f>(H5270*'R$ REAJUSTADO'!$E$16)*'Tabela STJ'!I5270</f>
        <v>0</v>
      </c>
      <c r="N5270" s="96">
        <f>(I5270*'R$ REAJUSTADO'!$E$16)*'Tabela STJ'!J5270</f>
        <v>0</v>
      </c>
      <c r="O5270" s="96">
        <f>(J5270*'R$ REAJUSTADO'!$E$16)*'Tabela STJ'!K5270</f>
        <v>0</v>
      </c>
      <c r="P5270" s="210">
        <v>147.24</v>
      </c>
      <c r="Q5270" s="216" t="s">
        <v>5171</v>
      </c>
    </row>
    <row r="5271" spans="1:17" s="97" customFormat="1" ht="25.5">
      <c r="A5271" s="129" t="s">
        <v>5175</v>
      </c>
      <c r="B5271" s="91" t="s">
        <v>5334</v>
      </c>
      <c r="C5271" s="228" t="s">
        <v>10214</v>
      </c>
      <c r="D5271" s="229" t="s">
        <v>5323</v>
      </c>
      <c r="E5271" s="92"/>
      <c r="F5271" s="179"/>
      <c r="G5271" s="98"/>
      <c r="H5271" s="92"/>
      <c r="I5271" s="92"/>
      <c r="J5271" s="187"/>
      <c r="K5271" s="95"/>
      <c r="L5271" s="199"/>
      <c r="M5271" s="96">
        <f>(H5271*'R$ REAJUSTADO'!$E$16)*'Tabela STJ'!I5271</f>
        <v>0</v>
      </c>
      <c r="N5271" s="96">
        <f>(I5271*'R$ REAJUSTADO'!$E$16)*'Tabela STJ'!J5271</f>
        <v>0</v>
      </c>
      <c r="O5271" s="96">
        <f>(J5271*'R$ REAJUSTADO'!$E$16)*'Tabela STJ'!K5271</f>
        <v>0</v>
      </c>
      <c r="P5271" s="210">
        <v>157.44999999999999</v>
      </c>
      <c r="Q5271" s="216" t="s">
        <v>5171</v>
      </c>
    </row>
    <row r="5272" spans="1:17" s="97" customFormat="1" ht="25.5">
      <c r="A5272" s="129" t="s">
        <v>5175</v>
      </c>
      <c r="B5272" s="91" t="s">
        <v>5334</v>
      </c>
      <c r="C5272" s="228" t="s">
        <v>10215</v>
      </c>
      <c r="D5272" s="229" t="s">
        <v>5324</v>
      </c>
      <c r="E5272" s="92"/>
      <c r="F5272" s="179"/>
      <c r="G5272" s="98"/>
      <c r="H5272" s="92"/>
      <c r="I5272" s="92"/>
      <c r="J5272" s="187"/>
      <c r="K5272" s="95"/>
      <c r="L5272" s="199"/>
      <c r="M5272" s="96">
        <f>(H5272*'R$ REAJUSTADO'!$E$16)*'Tabela STJ'!I5272</f>
        <v>0</v>
      </c>
      <c r="N5272" s="96">
        <f>(I5272*'R$ REAJUSTADO'!$E$16)*'Tabela STJ'!J5272</f>
        <v>0</v>
      </c>
      <c r="O5272" s="96">
        <f>(J5272*'R$ REAJUSTADO'!$E$16)*'Tabela STJ'!K5272</f>
        <v>0</v>
      </c>
      <c r="P5272" s="210">
        <v>147.24</v>
      </c>
      <c r="Q5272" s="216" t="s">
        <v>5171</v>
      </c>
    </row>
    <row r="5273" spans="1:17" s="97" customFormat="1" ht="25.5">
      <c r="A5273" s="129" t="s">
        <v>5175</v>
      </c>
      <c r="B5273" s="91" t="s">
        <v>5334</v>
      </c>
      <c r="C5273" s="228" t="s">
        <v>10216</v>
      </c>
      <c r="D5273" s="229" t="s">
        <v>5325</v>
      </c>
      <c r="E5273" s="92"/>
      <c r="F5273" s="179"/>
      <c r="G5273" s="98"/>
      <c r="H5273" s="92"/>
      <c r="I5273" s="92"/>
      <c r="J5273" s="187"/>
      <c r="K5273" s="95"/>
      <c r="L5273" s="199"/>
      <c r="M5273" s="96">
        <f>(H5273*'R$ REAJUSTADO'!$E$16)*'Tabela STJ'!I5273</f>
        <v>0</v>
      </c>
      <c r="N5273" s="96">
        <f>(I5273*'R$ REAJUSTADO'!$E$16)*'Tabela STJ'!J5273</f>
        <v>0</v>
      </c>
      <c r="O5273" s="96">
        <f>(J5273*'R$ REAJUSTADO'!$E$16)*'Tabela STJ'!K5273</f>
        <v>0</v>
      </c>
      <c r="P5273" s="210">
        <v>136.05000000000001</v>
      </c>
      <c r="Q5273" s="216" t="s">
        <v>5171</v>
      </c>
    </row>
    <row r="5274" spans="1:17" s="97" customFormat="1" ht="25.5">
      <c r="A5274" s="129" t="s">
        <v>5175</v>
      </c>
      <c r="B5274" s="91" t="s">
        <v>5334</v>
      </c>
      <c r="C5274" s="228" t="s">
        <v>10217</v>
      </c>
      <c r="D5274" s="229" t="s">
        <v>5326</v>
      </c>
      <c r="E5274" s="92"/>
      <c r="F5274" s="179"/>
      <c r="G5274" s="98"/>
      <c r="H5274" s="92"/>
      <c r="I5274" s="92"/>
      <c r="J5274" s="187"/>
      <c r="K5274" s="95"/>
      <c r="L5274" s="199"/>
      <c r="M5274" s="96">
        <f>(H5274*'R$ REAJUSTADO'!$E$16)*'Tabela STJ'!I5274</f>
        <v>0</v>
      </c>
      <c r="N5274" s="96">
        <f>(I5274*'R$ REAJUSTADO'!$E$16)*'Tabela STJ'!J5274</f>
        <v>0</v>
      </c>
      <c r="O5274" s="96">
        <f>(J5274*'R$ REAJUSTADO'!$E$16)*'Tabela STJ'!K5274</f>
        <v>0</v>
      </c>
      <c r="P5274" s="210">
        <v>136.05000000000001</v>
      </c>
      <c r="Q5274" s="216" t="s">
        <v>5171</v>
      </c>
    </row>
    <row r="5275" spans="1:17" s="97" customFormat="1" ht="25.5">
      <c r="A5275" s="129" t="s">
        <v>5175</v>
      </c>
      <c r="B5275" s="91" t="s">
        <v>5334</v>
      </c>
      <c r="C5275" s="228" t="s">
        <v>10218</v>
      </c>
      <c r="D5275" s="229" t="s">
        <v>5327</v>
      </c>
      <c r="E5275" s="92"/>
      <c r="F5275" s="179"/>
      <c r="G5275" s="98"/>
      <c r="H5275" s="92"/>
      <c r="I5275" s="92"/>
      <c r="J5275" s="187"/>
      <c r="K5275" s="95"/>
      <c r="L5275" s="199"/>
      <c r="M5275" s="96">
        <f>(H5275*'R$ REAJUSTADO'!$E$16)*'Tabela STJ'!I5275</f>
        <v>0</v>
      </c>
      <c r="N5275" s="96">
        <f>(I5275*'R$ REAJUSTADO'!$E$16)*'Tabela STJ'!J5275</f>
        <v>0</v>
      </c>
      <c r="O5275" s="96">
        <f>(J5275*'R$ REAJUSTADO'!$E$16)*'Tabela STJ'!K5275</f>
        <v>0</v>
      </c>
      <c r="P5275" s="210">
        <v>136.05000000000001</v>
      </c>
      <c r="Q5275" s="216" t="s">
        <v>5171</v>
      </c>
    </row>
    <row r="5276" spans="1:17" s="97" customFormat="1" ht="25.5">
      <c r="A5276" s="129" t="s">
        <v>5175</v>
      </c>
      <c r="B5276" s="91" t="s">
        <v>5334</v>
      </c>
      <c r="C5276" s="228" t="s">
        <v>10219</v>
      </c>
      <c r="D5276" s="229" t="s">
        <v>5328</v>
      </c>
      <c r="E5276" s="92"/>
      <c r="F5276" s="179"/>
      <c r="G5276" s="98"/>
      <c r="H5276" s="92"/>
      <c r="I5276" s="92"/>
      <c r="J5276" s="187"/>
      <c r="K5276" s="95"/>
      <c r="L5276" s="199"/>
      <c r="M5276" s="96">
        <f>(H5276*'R$ REAJUSTADO'!$E$16)*'Tabela STJ'!I5276</f>
        <v>0</v>
      </c>
      <c r="N5276" s="96">
        <f>(I5276*'R$ REAJUSTADO'!$E$16)*'Tabela STJ'!J5276</f>
        <v>0</v>
      </c>
      <c r="O5276" s="96">
        <f>(J5276*'R$ REAJUSTADO'!$E$16)*'Tabela STJ'!K5276</f>
        <v>0</v>
      </c>
      <c r="P5276" s="210">
        <v>136.05000000000001</v>
      </c>
      <c r="Q5276" s="216" t="s">
        <v>5171</v>
      </c>
    </row>
    <row r="5277" spans="1:17" s="97" customFormat="1" ht="25.5">
      <c r="A5277" s="129" t="s">
        <v>5175</v>
      </c>
      <c r="B5277" s="91" t="s">
        <v>5334</v>
      </c>
      <c r="C5277" s="228" t="s">
        <v>10220</v>
      </c>
      <c r="D5277" s="229" t="s">
        <v>5329</v>
      </c>
      <c r="E5277" s="92"/>
      <c r="F5277" s="179"/>
      <c r="G5277" s="98"/>
      <c r="H5277" s="92"/>
      <c r="I5277" s="92"/>
      <c r="J5277" s="187"/>
      <c r="K5277" s="95"/>
      <c r="L5277" s="199"/>
      <c r="M5277" s="96">
        <f>(H5277*'R$ REAJUSTADO'!$E$16)*'Tabela STJ'!I5277</f>
        <v>0</v>
      </c>
      <c r="N5277" s="96">
        <f>(I5277*'R$ REAJUSTADO'!$E$16)*'Tabela STJ'!J5277</f>
        <v>0</v>
      </c>
      <c r="O5277" s="96">
        <f>(J5277*'R$ REAJUSTADO'!$E$16)*'Tabela STJ'!K5277</f>
        <v>0</v>
      </c>
      <c r="P5277" s="210">
        <v>136.05000000000001</v>
      </c>
      <c r="Q5277" s="216" t="s">
        <v>5171</v>
      </c>
    </row>
    <row r="5278" spans="1:17" s="97" customFormat="1" ht="25.5">
      <c r="A5278" s="129" t="s">
        <v>5175</v>
      </c>
      <c r="B5278" s="91" t="s">
        <v>5334</v>
      </c>
      <c r="C5278" s="228" t="s">
        <v>10221</v>
      </c>
      <c r="D5278" s="229" t="s">
        <v>5330</v>
      </c>
      <c r="E5278" s="92"/>
      <c r="F5278" s="179"/>
      <c r="G5278" s="98"/>
      <c r="H5278" s="92"/>
      <c r="I5278" s="92"/>
      <c r="J5278" s="187"/>
      <c r="K5278" s="95"/>
      <c r="L5278" s="199"/>
      <c r="M5278" s="96">
        <f>(H5278*'R$ REAJUSTADO'!$E$16)*'Tabela STJ'!I5278</f>
        <v>0</v>
      </c>
      <c r="N5278" s="96">
        <f>(I5278*'R$ REAJUSTADO'!$E$16)*'Tabela STJ'!J5278</f>
        <v>0</v>
      </c>
      <c r="O5278" s="96">
        <f>(J5278*'R$ REAJUSTADO'!$E$16)*'Tabela STJ'!K5278</f>
        <v>0</v>
      </c>
      <c r="P5278" s="210">
        <v>136.05000000000001</v>
      </c>
      <c r="Q5278" s="216" t="s">
        <v>5171</v>
      </c>
    </row>
    <row r="5279" spans="1:17" s="97" customFormat="1" ht="25.5">
      <c r="A5279" s="129" t="s">
        <v>5175</v>
      </c>
      <c r="B5279" s="91" t="s">
        <v>5334</v>
      </c>
      <c r="C5279" s="228" t="s">
        <v>10222</v>
      </c>
      <c r="D5279" s="229" t="s">
        <v>5331</v>
      </c>
      <c r="E5279" s="92"/>
      <c r="F5279" s="179"/>
      <c r="G5279" s="98"/>
      <c r="H5279" s="92"/>
      <c r="I5279" s="92"/>
      <c r="J5279" s="187"/>
      <c r="K5279" s="95"/>
      <c r="L5279" s="199"/>
      <c r="M5279" s="96">
        <f>(H5279*'R$ REAJUSTADO'!$E$16)*'Tabela STJ'!I5279</f>
        <v>0</v>
      </c>
      <c r="N5279" s="96">
        <f>(I5279*'R$ REAJUSTADO'!$E$16)*'Tabela STJ'!J5279</f>
        <v>0</v>
      </c>
      <c r="O5279" s="96">
        <f>(J5279*'R$ REAJUSTADO'!$E$16)*'Tabela STJ'!K5279</f>
        <v>0</v>
      </c>
      <c r="P5279" s="210">
        <v>136.05000000000001</v>
      </c>
      <c r="Q5279" s="216" t="s">
        <v>5171</v>
      </c>
    </row>
    <row r="5280" spans="1:17" s="97" customFormat="1" ht="25.5">
      <c r="A5280" s="129" t="s">
        <v>5175</v>
      </c>
      <c r="B5280" s="91" t="s">
        <v>5334</v>
      </c>
      <c r="C5280" s="228" t="s">
        <v>10223</v>
      </c>
      <c r="D5280" s="229" t="s">
        <v>5332</v>
      </c>
      <c r="E5280" s="92"/>
      <c r="F5280" s="179"/>
      <c r="G5280" s="98"/>
      <c r="H5280" s="92"/>
      <c r="I5280" s="92"/>
      <c r="J5280" s="187"/>
      <c r="K5280" s="95"/>
      <c r="L5280" s="199"/>
      <c r="M5280" s="96">
        <f>(H5280*'R$ REAJUSTADO'!$E$16)*'Tabela STJ'!I5280</f>
        <v>0</v>
      </c>
      <c r="N5280" s="96">
        <f>(I5280*'R$ REAJUSTADO'!$E$16)*'Tabela STJ'!J5280</f>
        <v>0</v>
      </c>
      <c r="O5280" s="96">
        <f>(J5280*'R$ REAJUSTADO'!$E$16)*'Tabela STJ'!K5280</f>
        <v>0</v>
      </c>
      <c r="P5280" s="210">
        <v>136.05000000000001</v>
      </c>
      <c r="Q5280" s="216" t="s">
        <v>5171</v>
      </c>
    </row>
    <row r="5281" spans="1:17" s="97" customFormat="1" ht="25.5">
      <c r="A5281" s="129" t="s">
        <v>5175</v>
      </c>
      <c r="B5281" s="91" t="s">
        <v>5334</v>
      </c>
      <c r="C5281" s="228" t="s">
        <v>10224</v>
      </c>
      <c r="D5281" s="229" t="s">
        <v>5569</v>
      </c>
      <c r="E5281" s="92"/>
      <c r="F5281" s="179"/>
      <c r="G5281" s="98"/>
      <c r="H5281" s="92"/>
      <c r="I5281" s="92"/>
      <c r="J5281" s="187"/>
      <c r="K5281" s="95"/>
      <c r="L5281" s="199"/>
      <c r="M5281" s="96">
        <f>(H5281*'R$ REAJUSTADO'!$E$16)*'Tabela STJ'!I5281</f>
        <v>0</v>
      </c>
      <c r="N5281" s="96">
        <f>(I5281*'R$ REAJUSTADO'!$E$16)*'Tabela STJ'!J5281</f>
        <v>0</v>
      </c>
      <c r="O5281" s="96">
        <f>(J5281*'R$ REAJUSTADO'!$E$16)*'Tabela STJ'!K5281</f>
        <v>0</v>
      </c>
      <c r="P5281" s="210">
        <v>136.05000000000001</v>
      </c>
      <c r="Q5281" s="216" t="s">
        <v>5171</v>
      </c>
    </row>
    <row r="5282" spans="1:17" s="26" customFormat="1" ht="31.5">
      <c r="A5282" s="273" t="s">
        <v>10292</v>
      </c>
      <c r="B5282" s="273"/>
      <c r="C5282" s="273"/>
      <c r="D5282" s="273"/>
      <c r="E5282" s="273"/>
      <c r="F5282" s="273"/>
      <c r="G5282" s="273"/>
      <c r="H5282" s="273"/>
      <c r="I5282" s="273"/>
      <c r="J5282" s="273"/>
      <c r="K5282" s="273"/>
      <c r="L5282" s="273"/>
      <c r="M5282" s="273"/>
      <c r="N5282" s="273"/>
      <c r="O5282" s="273"/>
      <c r="P5282" s="273"/>
      <c r="Q5282" s="273"/>
    </row>
    <row r="5283" spans="1:17" s="97" customFormat="1">
      <c r="A5283" s="289" t="s">
        <v>10295</v>
      </c>
      <c r="B5283" s="290" t="s">
        <v>10290</v>
      </c>
      <c r="C5283" s="246" t="s">
        <v>10225</v>
      </c>
      <c r="D5283" s="247" t="s">
        <v>10286</v>
      </c>
      <c r="E5283" s="8"/>
      <c r="F5283" s="166"/>
      <c r="G5283" s="9"/>
      <c r="H5283" s="8"/>
      <c r="I5283" s="8"/>
      <c r="J5283" s="174"/>
      <c r="K5283" s="10"/>
      <c r="L5283" s="196"/>
      <c r="M5283" s="11">
        <f>(H5283*'R$ REAJUSTADO'!$E$16)*'Tabela STJ'!I5283</f>
        <v>0</v>
      </c>
      <c r="N5283" s="11">
        <f>(I5283*'R$ REAJUSTADO'!$E$16)*'Tabela STJ'!J5283</f>
        <v>0</v>
      </c>
      <c r="O5283" s="11">
        <f>(J5283*'R$ REAJUSTADO'!$E$16)*'Tabela STJ'!K5283</f>
        <v>0</v>
      </c>
      <c r="P5283" s="205">
        <v>102.63</v>
      </c>
      <c r="Q5283" s="216" t="s">
        <v>5171</v>
      </c>
    </row>
    <row r="5284" spans="1:17" s="97" customFormat="1">
      <c r="A5284" s="289" t="s">
        <v>10295</v>
      </c>
      <c r="B5284" s="290" t="s">
        <v>10290</v>
      </c>
      <c r="C5284" s="246" t="s">
        <v>10226</v>
      </c>
      <c r="D5284" s="248" t="s">
        <v>10287</v>
      </c>
      <c r="E5284" s="231"/>
      <c r="F5284" s="166"/>
      <c r="G5284" s="9"/>
      <c r="H5284" s="8"/>
      <c r="I5284" s="8"/>
      <c r="J5284" s="174"/>
      <c r="K5284" s="232"/>
      <c r="L5284" s="196"/>
      <c r="M5284" s="11">
        <f>(H5284*'R$ REAJUSTADO'!$E$16)*'Tabela STJ'!I5284</f>
        <v>0</v>
      </c>
      <c r="N5284" s="11">
        <f>(I5284*'R$ REAJUSTADO'!$E$16)*'Tabela STJ'!J5284</f>
        <v>0</v>
      </c>
      <c r="O5284" s="11">
        <f>(J5284*'R$ REAJUSTADO'!$E$16)*'Tabela STJ'!K5284</f>
        <v>0</v>
      </c>
      <c r="P5284" s="249">
        <v>136.05000000000001</v>
      </c>
      <c r="Q5284" s="216" t="s">
        <v>5171</v>
      </c>
    </row>
    <row r="5285" spans="1:17" s="97" customFormat="1" ht="21" customHeight="1">
      <c r="A5285" s="289" t="s">
        <v>10295</v>
      </c>
      <c r="B5285" s="290" t="s">
        <v>10290</v>
      </c>
      <c r="C5285" s="246" t="s">
        <v>10227</v>
      </c>
      <c r="D5285" s="248" t="s">
        <v>10288</v>
      </c>
      <c r="E5285" s="231"/>
      <c r="F5285" s="166"/>
      <c r="G5285" s="9"/>
      <c r="H5285" s="8"/>
      <c r="I5285" s="8"/>
      <c r="J5285" s="174"/>
      <c r="K5285" s="232"/>
      <c r="L5285" s="196"/>
      <c r="M5285" s="11">
        <f>(H5285*'R$ REAJUSTADO'!$E$16)*'Tabela STJ'!I5285</f>
        <v>0</v>
      </c>
      <c r="N5285" s="11">
        <f>(I5285*'R$ REAJUSTADO'!$E$16)*'Tabela STJ'!J5285</f>
        <v>0</v>
      </c>
      <c r="O5285" s="11">
        <f>(J5285*'R$ REAJUSTADO'!$E$16)*'Tabela STJ'!K5285</f>
        <v>0</v>
      </c>
      <c r="P5285" s="205">
        <v>147.24</v>
      </c>
      <c r="Q5285" s="216" t="s">
        <v>5171</v>
      </c>
    </row>
    <row r="5286" spans="1:17" s="97" customFormat="1">
      <c r="A5286" s="289" t="s">
        <v>10295</v>
      </c>
      <c r="B5286" s="290" t="s">
        <v>10290</v>
      </c>
      <c r="C5286" s="246" t="s">
        <v>10230</v>
      </c>
      <c r="D5286" s="248" t="s">
        <v>10289</v>
      </c>
      <c r="E5286" s="231"/>
      <c r="F5286" s="8"/>
      <c r="G5286" s="9"/>
      <c r="H5286" s="8"/>
      <c r="I5286" s="8"/>
      <c r="J5286" s="8"/>
      <c r="K5286" s="232"/>
      <c r="L5286" s="23"/>
      <c r="M5286" s="11">
        <f>(H5286*'R$ REAJUSTADO'!$E$16)*'Tabela STJ'!I5286</f>
        <v>0</v>
      </c>
      <c r="N5286" s="11">
        <f>(I5286*'R$ REAJUSTADO'!$E$16)*'Tabela STJ'!J5286</f>
        <v>0</v>
      </c>
      <c r="O5286" s="11">
        <f>(J5286*'R$ REAJUSTADO'!$E$16)*'Tabela STJ'!K5286</f>
        <v>0</v>
      </c>
      <c r="P5286" s="205">
        <v>102.63</v>
      </c>
      <c r="Q5286" s="216" t="s">
        <v>5171</v>
      </c>
    </row>
    <row r="5287" spans="1:17" s="97" customFormat="1">
      <c r="A5287" s="289" t="s">
        <v>10291</v>
      </c>
      <c r="B5287" s="290" t="s">
        <v>10290</v>
      </c>
      <c r="C5287" s="246" t="s">
        <v>10228</v>
      </c>
      <c r="D5287" s="248" t="s">
        <v>10294</v>
      </c>
      <c r="E5287" s="231"/>
      <c r="F5287" s="166"/>
      <c r="G5287" s="9"/>
      <c r="H5287" s="8"/>
      <c r="I5287" s="8"/>
      <c r="J5287" s="174"/>
      <c r="K5287" s="232"/>
      <c r="L5287" s="196"/>
      <c r="M5287" s="11">
        <f>(H5287*'R$ REAJUSTADO'!$E$16)*'Tabela STJ'!I5287</f>
        <v>0</v>
      </c>
      <c r="N5287" s="11">
        <f>(I5287*'R$ REAJUSTADO'!$E$16)*'Tabela STJ'!J5287</f>
        <v>0</v>
      </c>
      <c r="O5287" s="11">
        <f>(J5287*'R$ REAJUSTADO'!$E$16)*'Tabela STJ'!K5287</f>
        <v>0</v>
      </c>
      <c r="P5287" s="205">
        <v>75.08</v>
      </c>
      <c r="Q5287" s="216" t="s">
        <v>5171</v>
      </c>
    </row>
    <row r="5288" spans="1:17" s="97" customFormat="1">
      <c r="A5288" s="289" t="s">
        <v>10291</v>
      </c>
      <c r="B5288" s="290" t="s">
        <v>10290</v>
      </c>
      <c r="C5288" s="246" t="s">
        <v>10229</v>
      </c>
      <c r="D5288" s="248" t="s">
        <v>10293</v>
      </c>
      <c r="E5288" s="231"/>
      <c r="F5288" s="8"/>
      <c r="G5288" s="9"/>
      <c r="H5288" s="8"/>
      <c r="I5288" s="8"/>
      <c r="J5288" s="8"/>
      <c r="K5288" s="232"/>
      <c r="L5288" s="23"/>
      <c r="M5288" s="11">
        <f>(H5288*'R$ REAJUSTADO'!$E$16)*'Tabela STJ'!I5288</f>
        <v>0</v>
      </c>
      <c r="N5288" s="11">
        <f>(I5288*'R$ REAJUSTADO'!$E$16)*'Tabela STJ'!J5288</f>
        <v>0</v>
      </c>
      <c r="O5288" s="11">
        <f>(J5288*'R$ REAJUSTADO'!$E$16)*'Tabela STJ'!K5288</f>
        <v>0</v>
      </c>
      <c r="P5288" s="205">
        <v>102.63</v>
      </c>
      <c r="Q5288" s="216" t="s">
        <v>5171</v>
      </c>
    </row>
    <row r="5289" spans="1:17">
      <c r="A5289" s="289" t="s">
        <v>10291</v>
      </c>
      <c r="B5289" s="290" t="s">
        <v>10290</v>
      </c>
      <c r="C5289" s="293" t="s">
        <v>10268</v>
      </c>
      <c r="D5289" s="132" t="s">
        <v>5651</v>
      </c>
      <c r="L5289" s="244"/>
      <c r="M5289" s="11">
        <f>(H5289*'R$ REAJUSTADO'!$E$16)*'Tabela STJ'!I5289</f>
        <v>0</v>
      </c>
      <c r="N5289" s="11">
        <f>(I5289*'R$ REAJUSTADO'!$E$16)*'Tabela STJ'!J5289</f>
        <v>0</v>
      </c>
      <c r="O5289" s="11">
        <f>(J5289*'R$ REAJUSTADO'!$E$16)*'Tabela STJ'!K5289</f>
        <v>0</v>
      </c>
      <c r="P5289" s="205">
        <v>102.63</v>
      </c>
      <c r="Q5289" s="201" t="s">
        <v>5171</v>
      </c>
    </row>
    <row r="5290" spans="1:17">
      <c r="A5290" s="289" t="s">
        <v>10291</v>
      </c>
      <c r="B5290" s="290" t="s">
        <v>10290</v>
      </c>
      <c r="C5290" s="293" t="s">
        <v>10269</v>
      </c>
      <c r="D5290" s="132" t="s">
        <v>5652</v>
      </c>
      <c r="L5290" s="244"/>
      <c r="M5290" s="11">
        <f>(H5290*'R$ REAJUSTADO'!$E$16)*'Tabela STJ'!I5290</f>
        <v>0</v>
      </c>
      <c r="N5290" s="11">
        <f>(I5290*'R$ REAJUSTADO'!$E$16)*'Tabela STJ'!J5290</f>
        <v>0</v>
      </c>
      <c r="O5290" s="11">
        <f>(J5290*'R$ REAJUSTADO'!$E$16)*'Tabela STJ'!K5290</f>
        <v>0</v>
      </c>
      <c r="P5290" s="205">
        <v>75.083249999999992</v>
      </c>
      <c r="Q5290" s="201" t="s">
        <v>5171</v>
      </c>
    </row>
    <row r="5291" spans="1:17">
      <c r="A5291" s="289" t="s">
        <v>10291</v>
      </c>
      <c r="B5291" s="290" t="s">
        <v>10290</v>
      </c>
      <c r="C5291" s="293" t="s">
        <v>10270</v>
      </c>
      <c r="D5291" s="132" t="s">
        <v>10273</v>
      </c>
      <c r="L5291" s="244"/>
      <c r="M5291" s="11">
        <f>(H5291*'R$ REAJUSTADO'!$E$16)*'Tabela STJ'!I5291</f>
        <v>0</v>
      </c>
      <c r="N5291" s="11">
        <f>(I5291*'R$ REAJUSTADO'!$E$16)*'Tabela STJ'!J5291</f>
        <v>0</v>
      </c>
      <c r="O5291" s="11">
        <f>(J5291*'R$ REAJUSTADO'!$E$16)*'Tabela STJ'!K5291</f>
        <v>0</v>
      </c>
      <c r="P5291" s="205">
        <v>121.96194999999999</v>
      </c>
      <c r="Q5291" s="201" t="s">
        <v>5171</v>
      </c>
    </row>
    <row r="5292" spans="1:17">
      <c r="A5292" s="289" t="s">
        <v>10291</v>
      </c>
      <c r="B5292" s="290" t="s">
        <v>10290</v>
      </c>
      <c r="C5292" s="293" t="s">
        <v>10271</v>
      </c>
      <c r="D5292" s="132" t="s">
        <v>10274</v>
      </c>
      <c r="L5292" s="244"/>
      <c r="M5292" s="11">
        <f>(H5292*'R$ REAJUSTADO'!$E$16)*'Tabela STJ'!I5292</f>
        <v>0</v>
      </c>
      <c r="N5292" s="11">
        <f>(I5292*'R$ REAJUSTADO'!$E$16)*'Tabela STJ'!J5292</f>
        <v>0</v>
      </c>
      <c r="O5292" s="11">
        <f>(J5292*'R$ REAJUSTADO'!$E$16)*'Tabela STJ'!K5292</f>
        <v>0</v>
      </c>
      <c r="P5292" s="205">
        <v>113.25709999999999</v>
      </c>
      <c r="Q5292" s="201" t="s">
        <v>5171</v>
      </c>
    </row>
    <row r="5293" spans="1:17" s="26" customFormat="1" ht="31.5">
      <c r="A5293" s="273" t="s">
        <v>5156</v>
      </c>
      <c r="B5293" s="273"/>
      <c r="C5293" s="273"/>
      <c r="D5293" s="273"/>
      <c r="E5293" s="273"/>
      <c r="F5293" s="273"/>
      <c r="G5293" s="273"/>
      <c r="H5293" s="273"/>
      <c r="I5293" s="273"/>
      <c r="J5293" s="273"/>
      <c r="K5293" s="273"/>
      <c r="L5293" s="273"/>
      <c r="M5293" s="273"/>
      <c r="N5293" s="273"/>
      <c r="O5293" s="273"/>
      <c r="P5293" s="273"/>
      <c r="Q5293" s="273"/>
    </row>
    <row r="5294" spans="1:17" s="12" customFormat="1">
      <c r="A5294" s="119" t="s">
        <v>5156</v>
      </c>
      <c r="B5294" s="6" t="s">
        <v>5157</v>
      </c>
      <c r="C5294" s="162" t="s">
        <v>10231</v>
      </c>
      <c r="D5294" s="163" t="s">
        <v>5125</v>
      </c>
      <c r="E5294" s="8"/>
      <c r="F5294" s="166"/>
      <c r="G5294" s="9"/>
      <c r="H5294" s="8"/>
      <c r="I5294" s="8"/>
      <c r="J5294" s="174"/>
      <c r="K5294" s="10"/>
      <c r="L5294" s="196"/>
      <c r="M5294" s="11">
        <f>(H5294*'R$ REAJUSTADO'!$E$16)*'Tabela STJ'!I5294</f>
        <v>0</v>
      </c>
      <c r="N5294" s="11">
        <f>(I5294*'R$ REAJUSTADO'!$E$16)*'Tabela STJ'!J5294</f>
        <v>0</v>
      </c>
      <c r="O5294" s="11">
        <f>(J5294*'R$ REAJUSTADO'!$E$16)*'Tabela STJ'!K5294</f>
        <v>0</v>
      </c>
      <c r="P5294" s="205">
        <v>102.63</v>
      </c>
      <c r="Q5294" s="201" t="s">
        <v>5171</v>
      </c>
    </row>
    <row r="5295" spans="1:17" s="12" customFormat="1" ht="37.5">
      <c r="A5295" s="119" t="s">
        <v>5156</v>
      </c>
      <c r="B5295" s="6" t="s">
        <v>5157</v>
      </c>
      <c r="C5295" s="162" t="s">
        <v>10232</v>
      </c>
      <c r="D5295" s="163" t="s">
        <v>5126</v>
      </c>
      <c r="E5295" s="8"/>
      <c r="F5295" s="166"/>
      <c r="G5295" s="9"/>
      <c r="H5295" s="8"/>
      <c r="I5295" s="8"/>
      <c r="J5295" s="174"/>
      <c r="K5295" s="10"/>
      <c r="L5295" s="196"/>
      <c r="M5295" s="11">
        <f>(H5295*'R$ REAJUSTADO'!$E$16)*'Tabela STJ'!I5295</f>
        <v>0</v>
      </c>
      <c r="N5295" s="11">
        <f>(I5295*'R$ REAJUSTADO'!$E$16)*'Tabela STJ'!J5295</f>
        <v>0</v>
      </c>
      <c r="O5295" s="11">
        <f>(J5295*'R$ REAJUSTADO'!$E$16)*'Tabela STJ'!K5295</f>
        <v>0</v>
      </c>
      <c r="P5295" s="205">
        <v>102.63</v>
      </c>
      <c r="Q5295" s="201" t="s">
        <v>5173</v>
      </c>
    </row>
    <row r="5296" spans="1:17" s="66" customFormat="1" ht="56.25">
      <c r="A5296" s="120" t="s">
        <v>5156</v>
      </c>
      <c r="B5296" s="41" t="s">
        <v>5157</v>
      </c>
      <c r="C5296" s="164" t="s">
        <v>10233</v>
      </c>
      <c r="D5296" s="165" t="s">
        <v>5127</v>
      </c>
      <c r="E5296" s="7"/>
      <c r="F5296" s="168"/>
      <c r="G5296" s="62"/>
      <c r="H5296" s="7"/>
      <c r="I5296" s="7"/>
      <c r="J5296" s="176"/>
      <c r="K5296" s="63"/>
      <c r="L5296" s="244"/>
      <c r="M5296" s="64">
        <f>(H5296*'R$ REAJUSTADO'!$E$16)*'Tabela STJ'!I5296</f>
        <v>0</v>
      </c>
      <c r="N5296" s="64">
        <f>(I5296*'R$ REAJUSTADO'!$E$16)*'Tabela STJ'!J5296</f>
        <v>0</v>
      </c>
      <c r="O5296" s="64">
        <f>(J5296*'R$ REAJUSTADO'!$E$16)*'Tabela STJ'!K5296</f>
        <v>0</v>
      </c>
      <c r="P5296" s="205">
        <v>92.210799999999992</v>
      </c>
      <c r="Q5296" s="201" t="s">
        <v>5564</v>
      </c>
    </row>
    <row r="5297" spans="1:17" s="66" customFormat="1" ht="56.25">
      <c r="A5297" s="120" t="s">
        <v>5156</v>
      </c>
      <c r="B5297" s="41" t="s">
        <v>5157</v>
      </c>
      <c r="C5297" s="164" t="s">
        <v>10234</v>
      </c>
      <c r="D5297" s="165" t="s">
        <v>5128</v>
      </c>
      <c r="E5297" s="7"/>
      <c r="F5297" s="168"/>
      <c r="G5297" s="62"/>
      <c r="H5297" s="7"/>
      <c r="I5297" s="7"/>
      <c r="J5297" s="176"/>
      <c r="K5297" s="63"/>
      <c r="L5297" s="244"/>
      <c r="M5297" s="64">
        <f>(H5297*'R$ REAJUSTADO'!$E$16)*'Tabela STJ'!I5297</f>
        <v>0</v>
      </c>
      <c r="N5297" s="64">
        <f>(I5297*'R$ REAJUSTADO'!$E$16)*'Tabela STJ'!J5297</f>
        <v>0</v>
      </c>
      <c r="O5297" s="64">
        <f>(J5297*'R$ REAJUSTADO'!$E$16)*'Tabela STJ'!K5297</f>
        <v>0</v>
      </c>
      <c r="P5297" s="205">
        <v>114.57380000000001</v>
      </c>
      <c r="Q5297" s="201" t="s">
        <v>5564</v>
      </c>
    </row>
    <row r="5298" spans="1:17" s="12" customFormat="1">
      <c r="A5298" s="119" t="s">
        <v>5156</v>
      </c>
      <c r="B5298" s="6" t="s">
        <v>5157</v>
      </c>
      <c r="C5298" s="162" t="s">
        <v>10235</v>
      </c>
      <c r="D5298" s="163" t="s">
        <v>5129</v>
      </c>
      <c r="E5298" s="8"/>
      <c r="F5298" s="166"/>
      <c r="G5298" s="9"/>
      <c r="H5298" s="8"/>
      <c r="I5298" s="8"/>
      <c r="J5298" s="174"/>
      <c r="K5298" s="10"/>
      <c r="L5298" s="244"/>
      <c r="M5298" s="11">
        <f>(H5298*'R$ REAJUSTADO'!$E$16)*'Tabela STJ'!I5298</f>
        <v>0</v>
      </c>
      <c r="N5298" s="11">
        <f>(I5298*'R$ REAJUSTADO'!$E$16)*'Tabela STJ'!J5298</f>
        <v>0</v>
      </c>
      <c r="O5298" s="11">
        <f>(J5298*'R$ REAJUSTADO'!$E$16)*'Tabela STJ'!K5298</f>
        <v>0</v>
      </c>
      <c r="P5298" s="205">
        <v>92.210799999999992</v>
      </c>
      <c r="Q5298" s="201" t="s">
        <v>5171</v>
      </c>
    </row>
    <row r="5299" spans="1:17" s="12" customFormat="1">
      <c r="A5299" s="119" t="s">
        <v>5156</v>
      </c>
      <c r="B5299" s="6" t="s">
        <v>5158</v>
      </c>
      <c r="C5299" s="162" t="s">
        <v>10236</v>
      </c>
      <c r="D5299" s="163" t="s">
        <v>5130</v>
      </c>
      <c r="E5299" s="8"/>
      <c r="F5299" s="166"/>
      <c r="G5299" s="9"/>
      <c r="H5299" s="8"/>
      <c r="I5299" s="8"/>
      <c r="J5299" s="174"/>
      <c r="K5299" s="10"/>
      <c r="L5299" s="244"/>
      <c r="M5299" s="11">
        <f>(H5299*'R$ REAJUSTADO'!$E$16)*'Tabela STJ'!I5299</f>
        <v>0</v>
      </c>
      <c r="N5299" s="11">
        <f>(I5299*'R$ REAJUSTADO'!$E$16)*'Tabela STJ'!J5299</f>
        <v>0</v>
      </c>
      <c r="O5299" s="11">
        <f>(J5299*'R$ REAJUSTADO'!$E$16)*'Tabela STJ'!K5299</f>
        <v>0</v>
      </c>
      <c r="P5299" s="205">
        <v>102.63</v>
      </c>
      <c r="Q5299" s="201" t="s">
        <v>5171</v>
      </c>
    </row>
    <row r="5300" spans="1:17" s="12" customFormat="1" ht="37.5">
      <c r="A5300" s="119" t="s">
        <v>5156</v>
      </c>
      <c r="B5300" s="6" t="s">
        <v>5158</v>
      </c>
      <c r="C5300" s="162" t="s">
        <v>10237</v>
      </c>
      <c r="D5300" s="163" t="s">
        <v>5131</v>
      </c>
      <c r="E5300" s="8"/>
      <c r="F5300" s="166"/>
      <c r="G5300" s="9"/>
      <c r="H5300" s="8"/>
      <c r="I5300" s="8"/>
      <c r="J5300" s="174"/>
      <c r="K5300" s="10"/>
      <c r="L5300" s="244"/>
      <c r="M5300" s="11">
        <f>(H5300*'R$ REAJUSTADO'!$E$16)*'Tabela STJ'!I5300</f>
        <v>0</v>
      </c>
      <c r="N5300" s="11">
        <f>(I5300*'R$ REAJUSTADO'!$E$16)*'Tabela STJ'!J5300</f>
        <v>0</v>
      </c>
      <c r="O5300" s="11">
        <f>(J5300*'R$ REAJUSTADO'!$E$16)*'Tabela STJ'!K5300</f>
        <v>0</v>
      </c>
      <c r="P5300" s="205">
        <v>75.083249999999992</v>
      </c>
      <c r="Q5300" s="201" t="s">
        <v>5173</v>
      </c>
    </row>
    <row r="5301" spans="1:17" s="12" customFormat="1" ht="25.5">
      <c r="A5301" s="119" t="s">
        <v>5156</v>
      </c>
      <c r="B5301" s="6" t="s">
        <v>5158</v>
      </c>
      <c r="C5301" s="162" t="s">
        <v>10238</v>
      </c>
      <c r="D5301" s="163" t="s">
        <v>5132</v>
      </c>
      <c r="E5301" s="8"/>
      <c r="F5301" s="166"/>
      <c r="G5301" s="9"/>
      <c r="H5301" s="8"/>
      <c r="I5301" s="8"/>
      <c r="J5301" s="174"/>
      <c r="K5301" s="10"/>
      <c r="L5301" s="244"/>
      <c r="M5301" s="11">
        <f>(H5301*'R$ REAJUSTADO'!$E$16)*'Tabela STJ'!I5301</f>
        <v>0</v>
      </c>
      <c r="N5301" s="11">
        <f>(I5301*'R$ REAJUSTADO'!$E$16)*'Tabela STJ'!J5301</f>
        <v>0</v>
      </c>
      <c r="O5301" s="11">
        <f>(J5301*'R$ REAJUSTADO'!$E$16)*'Tabela STJ'!K5301</f>
        <v>0</v>
      </c>
      <c r="P5301" s="205">
        <v>92.210799999999992</v>
      </c>
      <c r="Q5301" s="201" t="s">
        <v>5171</v>
      </c>
    </row>
    <row r="5302" spans="1:17" s="12" customFormat="1">
      <c r="A5302" s="119" t="s">
        <v>5156</v>
      </c>
      <c r="B5302" s="6" t="s">
        <v>5158</v>
      </c>
      <c r="C5302" s="162" t="s">
        <v>10239</v>
      </c>
      <c r="D5302" s="163" t="s">
        <v>5567</v>
      </c>
      <c r="E5302" s="8"/>
      <c r="F5302" s="166"/>
      <c r="G5302" s="9"/>
      <c r="H5302" s="8"/>
      <c r="I5302" s="8"/>
      <c r="J5302" s="174"/>
      <c r="K5302" s="10"/>
      <c r="L5302" s="244"/>
      <c r="M5302" s="11">
        <f>(H5302*'R$ REAJUSTADO'!$E$16)*'Tabela STJ'!I5302</f>
        <v>0</v>
      </c>
      <c r="N5302" s="11">
        <f>(I5302*'R$ REAJUSTADO'!$E$16)*'Tabela STJ'!J5302</f>
        <v>0</v>
      </c>
      <c r="O5302" s="11">
        <f>(J5302*'R$ REAJUSTADO'!$E$16)*'Tabela STJ'!K5302</f>
        <v>0</v>
      </c>
      <c r="P5302" s="205">
        <v>55.447700000000005</v>
      </c>
      <c r="Q5302" s="201" t="s">
        <v>5171</v>
      </c>
    </row>
    <row r="5303" spans="1:17" s="12" customFormat="1">
      <c r="A5303" s="119" t="s">
        <v>5156</v>
      </c>
      <c r="B5303" s="6" t="s">
        <v>5159</v>
      </c>
      <c r="C5303" s="162" t="s">
        <v>10240</v>
      </c>
      <c r="D5303" s="163" t="s">
        <v>5561</v>
      </c>
      <c r="E5303" s="8"/>
      <c r="F5303" s="166"/>
      <c r="G5303" s="9"/>
      <c r="H5303" s="8"/>
      <c r="I5303" s="8"/>
      <c r="J5303" s="174"/>
      <c r="K5303" s="10"/>
      <c r="L5303" s="244"/>
      <c r="M5303" s="11">
        <f>(H5303*'R$ REAJUSTADO'!$E$16)*'Tabela STJ'!I5303</f>
        <v>0</v>
      </c>
      <c r="N5303" s="11">
        <f>(I5303*'R$ REAJUSTADO'!$E$16)*'Tabela STJ'!J5303</f>
        <v>0</v>
      </c>
      <c r="O5303" s="11">
        <f>(J5303*'R$ REAJUSTADO'!$E$16)*'Tabela STJ'!K5303</f>
        <v>0</v>
      </c>
      <c r="P5303" s="205">
        <v>75.083249999999992</v>
      </c>
      <c r="Q5303" s="217"/>
    </row>
    <row r="5304" spans="1:17" s="12" customFormat="1">
      <c r="A5304" s="119" t="s">
        <v>5156</v>
      </c>
      <c r="B5304" s="6" t="s">
        <v>5159</v>
      </c>
      <c r="C5304" s="162" t="s">
        <v>10241</v>
      </c>
      <c r="D5304" s="163" t="s">
        <v>5133</v>
      </c>
      <c r="E5304" s="8"/>
      <c r="F5304" s="166"/>
      <c r="G5304" s="9"/>
      <c r="H5304" s="8"/>
      <c r="I5304" s="8"/>
      <c r="J5304" s="174"/>
      <c r="K5304" s="10"/>
      <c r="L5304" s="244"/>
      <c r="M5304" s="11">
        <f>(H5304*'R$ REAJUSTADO'!$E$16)*'Tabela STJ'!I5304</f>
        <v>0</v>
      </c>
      <c r="N5304" s="11">
        <f>(I5304*'R$ REAJUSTADO'!$E$16)*'Tabela STJ'!J5304</f>
        <v>0</v>
      </c>
      <c r="O5304" s="11">
        <f>(J5304*'R$ REAJUSTADO'!$E$16)*'Tabela STJ'!K5304</f>
        <v>0</v>
      </c>
      <c r="P5304" s="205">
        <v>102.63</v>
      </c>
      <c r="Q5304" s="201" t="s">
        <v>5171</v>
      </c>
    </row>
    <row r="5305" spans="1:17" s="12" customFormat="1">
      <c r="A5305" s="119" t="s">
        <v>5156</v>
      </c>
      <c r="B5305" s="6" t="s">
        <v>5159</v>
      </c>
      <c r="C5305" s="162" t="s">
        <v>10242</v>
      </c>
      <c r="D5305" s="163" t="s">
        <v>5134</v>
      </c>
      <c r="E5305" s="8"/>
      <c r="F5305" s="166"/>
      <c r="G5305" s="9"/>
      <c r="H5305" s="8"/>
      <c r="I5305" s="8"/>
      <c r="J5305" s="174"/>
      <c r="K5305" s="10"/>
      <c r="L5305" s="244"/>
      <c r="M5305" s="11">
        <f>(H5305*'R$ REAJUSTADO'!$E$16)*'Tabela STJ'!I5305</f>
        <v>0</v>
      </c>
      <c r="N5305" s="11">
        <f>(I5305*'R$ REAJUSTADO'!$E$16)*'Tabela STJ'!J5305</f>
        <v>0</v>
      </c>
      <c r="O5305" s="11">
        <f>(J5305*'R$ REAJUSTADO'!$E$16)*'Tabela STJ'!K5305</f>
        <v>0</v>
      </c>
      <c r="P5305" s="205">
        <v>75.083249999999992</v>
      </c>
      <c r="Q5305" s="201" t="s">
        <v>5171</v>
      </c>
    </row>
    <row r="5306" spans="1:17" s="12" customFormat="1">
      <c r="A5306" s="119" t="s">
        <v>5156</v>
      </c>
      <c r="B5306" s="6" t="s">
        <v>5160</v>
      </c>
      <c r="C5306" s="162" t="s">
        <v>10243</v>
      </c>
      <c r="D5306" s="163" t="s">
        <v>5135</v>
      </c>
      <c r="E5306" s="8"/>
      <c r="F5306" s="166"/>
      <c r="G5306" s="9"/>
      <c r="H5306" s="8"/>
      <c r="I5306" s="8"/>
      <c r="J5306" s="174"/>
      <c r="K5306" s="10"/>
      <c r="L5306" s="244"/>
      <c r="M5306" s="11">
        <f>(H5306*'R$ REAJUSTADO'!$E$16)*'Tabela STJ'!I5306</f>
        <v>0</v>
      </c>
      <c r="N5306" s="11">
        <f>(I5306*'R$ REAJUSTADO'!$E$16)*'Tabela STJ'!J5306</f>
        <v>0</v>
      </c>
      <c r="O5306" s="11">
        <f>(J5306*'R$ REAJUSTADO'!$E$16)*'Tabela STJ'!K5306</f>
        <v>0</v>
      </c>
      <c r="P5306" s="205">
        <v>134.34520000000001</v>
      </c>
      <c r="Q5306" s="201" t="s">
        <v>5172</v>
      </c>
    </row>
    <row r="5307" spans="1:17" s="12" customFormat="1">
      <c r="A5307" s="119" t="s">
        <v>5156</v>
      </c>
      <c r="B5307" s="6" t="s">
        <v>5160</v>
      </c>
      <c r="C5307" s="162" t="s">
        <v>10244</v>
      </c>
      <c r="D5307" s="163" t="s">
        <v>5136</v>
      </c>
      <c r="E5307" s="8"/>
      <c r="F5307" s="166"/>
      <c r="G5307" s="9"/>
      <c r="H5307" s="8"/>
      <c r="I5307" s="8"/>
      <c r="J5307" s="174"/>
      <c r="K5307" s="10"/>
      <c r="L5307" s="244"/>
      <c r="M5307" s="11">
        <f>(H5307*'R$ REAJUSTADO'!$E$16)*'Tabela STJ'!I5307</f>
        <v>0</v>
      </c>
      <c r="N5307" s="11">
        <f>(I5307*'R$ REAJUSTADO'!$E$16)*'Tabela STJ'!J5307</f>
        <v>0</v>
      </c>
      <c r="O5307" s="11">
        <f>(J5307*'R$ REAJUSTADO'!$E$16)*'Tabela STJ'!K5307</f>
        <v>0</v>
      </c>
      <c r="P5307" s="205">
        <v>179.10254999999998</v>
      </c>
      <c r="Q5307" s="201" t="s">
        <v>5172</v>
      </c>
    </row>
    <row r="5308" spans="1:17" s="12" customFormat="1">
      <c r="A5308" s="119" t="s">
        <v>5156</v>
      </c>
      <c r="B5308" s="6" t="s">
        <v>5161</v>
      </c>
      <c r="C5308" s="162" t="s">
        <v>10245</v>
      </c>
      <c r="D5308" s="163" t="s">
        <v>5137</v>
      </c>
      <c r="E5308" s="8"/>
      <c r="F5308" s="166"/>
      <c r="G5308" s="9"/>
      <c r="H5308" s="8"/>
      <c r="I5308" s="8"/>
      <c r="J5308" s="174"/>
      <c r="K5308" s="10"/>
      <c r="L5308" s="244"/>
      <c r="M5308" s="11">
        <f>(H5308*'R$ REAJUSTADO'!$E$16)*'Tabela STJ'!I5308</f>
        <v>0</v>
      </c>
      <c r="N5308" s="11">
        <f>(I5308*'R$ REAJUSTADO'!$E$16)*'Tabela STJ'!J5308</f>
        <v>0</v>
      </c>
      <c r="O5308" s="11">
        <f>(J5308*'R$ REAJUSTADO'!$E$16)*'Tabela STJ'!K5308</f>
        <v>0</v>
      </c>
      <c r="P5308" s="205">
        <v>102.63</v>
      </c>
      <c r="Q5308" s="201" t="s">
        <v>5171</v>
      </c>
    </row>
    <row r="5309" spans="1:17" s="12" customFormat="1" ht="37.5">
      <c r="A5309" s="119" t="s">
        <v>5156</v>
      </c>
      <c r="B5309" s="6" t="s">
        <v>5161</v>
      </c>
      <c r="C5309" s="226" t="s">
        <v>10246</v>
      </c>
      <c r="D5309" s="225" t="s">
        <v>5138</v>
      </c>
      <c r="E5309" s="8"/>
      <c r="F5309" s="166"/>
      <c r="G5309" s="9"/>
      <c r="H5309" s="8"/>
      <c r="I5309" s="8"/>
      <c r="J5309" s="174"/>
      <c r="K5309" s="10"/>
      <c r="L5309" s="244"/>
      <c r="M5309" s="11">
        <f>(H5309*'R$ REAJUSTADO'!$E$16)*'Tabela STJ'!I5309</f>
        <v>0</v>
      </c>
      <c r="N5309" s="11">
        <f>(I5309*'R$ REAJUSTADO'!$E$16)*'Tabela STJ'!J5309</f>
        <v>0</v>
      </c>
      <c r="O5309" s="11">
        <f>(J5309*'R$ REAJUSTADO'!$E$16)*'Tabela STJ'!K5309</f>
        <v>0</v>
      </c>
      <c r="P5309" s="205">
        <v>92.210799999999992</v>
      </c>
      <c r="Q5309" s="201" t="s">
        <v>5173</v>
      </c>
    </row>
    <row r="5310" spans="1:17" s="12" customFormat="1">
      <c r="A5310" s="119" t="s">
        <v>5156</v>
      </c>
      <c r="B5310" s="6" t="s">
        <v>5161</v>
      </c>
      <c r="C5310" s="162" t="s">
        <v>10247</v>
      </c>
      <c r="D5310" s="225" t="s">
        <v>5139</v>
      </c>
      <c r="E5310" s="8"/>
      <c r="F5310" s="166"/>
      <c r="G5310" s="9"/>
      <c r="H5310" s="8"/>
      <c r="I5310" s="8"/>
      <c r="J5310" s="174"/>
      <c r="K5310" s="10"/>
      <c r="L5310" s="244"/>
      <c r="M5310" s="11">
        <f>(H5310*'R$ REAJUSTADO'!$E$16)*'Tabela STJ'!I5310</f>
        <v>0</v>
      </c>
      <c r="N5310" s="11">
        <f>(I5310*'R$ REAJUSTADO'!$E$16)*'Tabela STJ'!J5310</f>
        <v>0</v>
      </c>
      <c r="O5310" s="11">
        <f>(J5310*'R$ REAJUSTADO'!$E$16)*'Tabela STJ'!K5310</f>
        <v>0</v>
      </c>
      <c r="P5310" s="205">
        <v>92.210799999999992</v>
      </c>
      <c r="Q5310" s="201" t="s">
        <v>5171</v>
      </c>
    </row>
    <row r="5311" spans="1:17" s="12" customFormat="1" ht="37.5">
      <c r="A5311" s="119" t="s">
        <v>5156</v>
      </c>
      <c r="B5311" s="6" t="s">
        <v>5162</v>
      </c>
      <c r="C5311" s="162" t="s">
        <v>10248</v>
      </c>
      <c r="D5311" s="225" t="s">
        <v>5140</v>
      </c>
      <c r="E5311" s="8"/>
      <c r="F5311" s="166"/>
      <c r="G5311" s="9"/>
      <c r="H5311" s="8"/>
      <c r="I5311" s="8"/>
      <c r="J5311" s="174"/>
      <c r="K5311" s="10"/>
      <c r="L5311" s="244"/>
      <c r="M5311" s="11">
        <f>(H5311*'R$ REAJUSTADO'!$E$16)*'Tabela STJ'!I5311</f>
        <v>0</v>
      </c>
      <c r="N5311" s="11">
        <f>(I5311*'R$ REAJUSTADO'!$E$16)*'Tabela STJ'!J5311</f>
        <v>0</v>
      </c>
      <c r="O5311" s="11">
        <f>(J5311*'R$ REAJUSTADO'!$E$16)*'Tabela STJ'!K5311</f>
        <v>0</v>
      </c>
      <c r="P5311" s="205">
        <v>92.210799999999992</v>
      </c>
      <c r="Q5311" s="201" t="s">
        <v>5173</v>
      </c>
    </row>
    <row r="5312" spans="1:17" s="12" customFormat="1" ht="37.5">
      <c r="A5312" s="119" t="s">
        <v>5156</v>
      </c>
      <c r="B5312" s="6" t="s">
        <v>5162</v>
      </c>
      <c r="C5312" s="162" t="s">
        <v>10249</v>
      </c>
      <c r="D5312" s="225" t="s">
        <v>5141</v>
      </c>
      <c r="E5312" s="8"/>
      <c r="F5312" s="166"/>
      <c r="G5312" s="9"/>
      <c r="H5312" s="8"/>
      <c r="I5312" s="8"/>
      <c r="J5312" s="174"/>
      <c r="K5312" s="10"/>
      <c r="L5312" s="244"/>
      <c r="M5312" s="11">
        <f>(H5312*'R$ REAJUSTADO'!$E$16)*'Tabela STJ'!I5312</f>
        <v>0</v>
      </c>
      <c r="N5312" s="11">
        <f>(I5312*'R$ REAJUSTADO'!$E$16)*'Tabela STJ'!J5312</f>
        <v>0</v>
      </c>
      <c r="O5312" s="11">
        <f>(J5312*'R$ REAJUSTADO'!$E$16)*'Tabela STJ'!K5312</f>
        <v>0</v>
      </c>
      <c r="P5312" s="205">
        <v>75.083249999999992</v>
      </c>
      <c r="Q5312" s="201" t="s">
        <v>5173</v>
      </c>
    </row>
    <row r="5313" spans="1:17" s="12" customFormat="1">
      <c r="A5313" s="119" t="s">
        <v>5156</v>
      </c>
      <c r="B5313" s="6" t="s">
        <v>5163</v>
      </c>
      <c r="C5313" s="162" t="s">
        <v>10250</v>
      </c>
      <c r="D5313" s="225" t="s">
        <v>5142</v>
      </c>
      <c r="E5313" s="8"/>
      <c r="F5313" s="166"/>
      <c r="G5313" s="9"/>
      <c r="H5313" s="8"/>
      <c r="I5313" s="8"/>
      <c r="J5313" s="174"/>
      <c r="K5313" s="10"/>
      <c r="L5313" s="244"/>
      <c r="M5313" s="11">
        <f>(H5313*'R$ REAJUSTADO'!$E$16)*'Tabela STJ'!I5313</f>
        <v>0</v>
      </c>
      <c r="N5313" s="11">
        <f>(I5313*'R$ REAJUSTADO'!$E$16)*'Tabela STJ'!J5313</f>
        <v>0</v>
      </c>
      <c r="O5313" s="11">
        <f>(J5313*'R$ REAJUSTADO'!$E$16)*'Tabela STJ'!K5313</f>
        <v>0</v>
      </c>
      <c r="P5313" s="205">
        <v>102.63</v>
      </c>
      <c r="Q5313" s="201" t="s">
        <v>5171</v>
      </c>
    </row>
    <row r="5314" spans="1:17" s="12" customFormat="1" ht="37.5">
      <c r="A5314" s="119" t="s">
        <v>5156</v>
      </c>
      <c r="B5314" s="6" t="s">
        <v>5163</v>
      </c>
      <c r="C5314" s="162" t="s">
        <v>10251</v>
      </c>
      <c r="D5314" s="225" t="s">
        <v>5143</v>
      </c>
      <c r="E5314" s="8"/>
      <c r="F5314" s="166"/>
      <c r="G5314" s="9"/>
      <c r="H5314" s="8"/>
      <c r="I5314" s="8"/>
      <c r="J5314" s="174"/>
      <c r="K5314" s="10"/>
      <c r="L5314" s="244"/>
      <c r="M5314" s="11">
        <f>(H5314*'R$ REAJUSTADO'!$E$16)*'Tabela STJ'!I5314</f>
        <v>0</v>
      </c>
      <c r="N5314" s="11">
        <f>(I5314*'R$ REAJUSTADO'!$E$16)*'Tabela STJ'!J5314</f>
        <v>0</v>
      </c>
      <c r="O5314" s="11">
        <f>(J5314*'R$ REAJUSTADO'!$E$16)*'Tabela STJ'!K5314</f>
        <v>0</v>
      </c>
      <c r="P5314" s="205">
        <v>75.083249999999992</v>
      </c>
      <c r="Q5314" s="201" t="s">
        <v>5173</v>
      </c>
    </row>
    <row r="5315" spans="1:17" s="12" customFormat="1">
      <c r="A5315" s="119" t="s">
        <v>5156</v>
      </c>
      <c r="B5315" s="6" t="s">
        <v>5163</v>
      </c>
      <c r="C5315" s="162" t="s">
        <v>10252</v>
      </c>
      <c r="D5315" s="225" t="s">
        <v>5144</v>
      </c>
      <c r="E5315" s="8"/>
      <c r="F5315" s="166"/>
      <c r="G5315" s="9"/>
      <c r="H5315" s="8"/>
      <c r="I5315" s="8"/>
      <c r="J5315" s="174"/>
      <c r="K5315" s="10"/>
      <c r="L5315" s="244"/>
      <c r="M5315" s="11">
        <f>(H5315*'R$ REAJUSTADO'!$E$16)*'Tabela STJ'!I5315</f>
        <v>0</v>
      </c>
      <c r="N5315" s="11">
        <f>(I5315*'R$ REAJUSTADO'!$E$16)*'Tabela STJ'!J5315</f>
        <v>0</v>
      </c>
      <c r="O5315" s="11">
        <f>(J5315*'R$ REAJUSTADO'!$E$16)*'Tabela STJ'!K5315</f>
        <v>0</v>
      </c>
      <c r="P5315" s="205">
        <v>75.083249999999992</v>
      </c>
      <c r="Q5315" s="201" t="s">
        <v>5171</v>
      </c>
    </row>
    <row r="5316" spans="1:17" s="12" customFormat="1">
      <c r="A5316" s="119" t="s">
        <v>5156</v>
      </c>
      <c r="B5316" s="6" t="s">
        <v>5164</v>
      </c>
      <c r="C5316" s="162" t="s">
        <v>10253</v>
      </c>
      <c r="D5316" s="225" t="s">
        <v>5145</v>
      </c>
      <c r="E5316" s="8"/>
      <c r="F5316" s="166"/>
      <c r="G5316" s="9"/>
      <c r="H5316" s="8"/>
      <c r="I5316" s="8"/>
      <c r="J5316" s="174"/>
      <c r="K5316" s="10"/>
      <c r="L5316" s="244"/>
      <c r="M5316" s="11">
        <f>(H5316*'R$ REAJUSTADO'!$E$16)*'Tabela STJ'!I5316</f>
        <v>0</v>
      </c>
      <c r="N5316" s="11">
        <f>(I5316*'R$ REAJUSTADO'!$E$16)*'Tabela STJ'!J5316</f>
        <v>0</v>
      </c>
      <c r="O5316" s="11">
        <f>(J5316*'R$ REAJUSTADO'!$E$16)*'Tabela STJ'!K5316</f>
        <v>0</v>
      </c>
      <c r="P5316" s="205">
        <v>102.63</v>
      </c>
      <c r="Q5316" s="201" t="s">
        <v>5171</v>
      </c>
    </row>
    <row r="5317" spans="1:17" s="12" customFormat="1" ht="37.5">
      <c r="A5317" s="119" t="s">
        <v>5156</v>
      </c>
      <c r="B5317" s="6" t="s">
        <v>5164</v>
      </c>
      <c r="C5317" s="162" t="s">
        <v>10254</v>
      </c>
      <c r="D5317" s="225" t="s">
        <v>5146</v>
      </c>
      <c r="E5317" s="8"/>
      <c r="F5317" s="166"/>
      <c r="G5317" s="9"/>
      <c r="H5317" s="8"/>
      <c r="I5317" s="8"/>
      <c r="J5317" s="174"/>
      <c r="K5317" s="10"/>
      <c r="L5317" s="244"/>
      <c r="M5317" s="11">
        <f>(H5317*'R$ REAJUSTADO'!$E$16)*'Tabela STJ'!I5317</f>
        <v>0</v>
      </c>
      <c r="N5317" s="11">
        <f>(I5317*'R$ REAJUSTADO'!$E$16)*'Tabela STJ'!J5317</f>
        <v>0</v>
      </c>
      <c r="O5317" s="11">
        <f>(J5317*'R$ REAJUSTADO'!$E$16)*'Tabela STJ'!K5317</f>
        <v>0</v>
      </c>
      <c r="P5317" s="205">
        <v>121.96194999999999</v>
      </c>
      <c r="Q5317" s="201" t="s">
        <v>5173</v>
      </c>
    </row>
    <row r="5318" spans="1:17" s="12" customFormat="1" ht="37.5">
      <c r="A5318" s="119" t="s">
        <v>5156</v>
      </c>
      <c r="B5318" s="6" t="s">
        <v>5164</v>
      </c>
      <c r="C5318" s="162" t="s">
        <v>10255</v>
      </c>
      <c r="D5318" s="225" t="s">
        <v>5147</v>
      </c>
      <c r="E5318" s="8"/>
      <c r="F5318" s="166"/>
      <c r="G5318" s="9"/>
      <c r="H5318" s="8"/>
      <c r="I5318" s="8"/>
      <c r="J5318" s="174"/>
      <c r="K5318" s="10"/>
      <c r="L5318" s="244"/>
      <c r="M5318" s="11">
        <f>(H5318*'R$ REAJUSTADO'!$E$16)*'Tabela STJ'!I5318</f>
        <v>0</v>
      </c>
      <c r="N5318" s="11">
        <f>(I5318*'R$ REAJUSTADO'!$E$16)*'Tabela STJ'!J5318</f>
        <v>0</v>
      </c>
      <c r="O5318" s="11">
        <f>(J5318*'R$ REAJUSTADO'!$E$16)*'Tabela STJ'!K5318</f>
        <v>0</v>
      </c>
      <c r="P5318" s="205">
        <v>142.24540000000002</v>
      </c>
      <c r="Q5318" s="201" t="s">
        <v>5173</v>
      </c>
    </row>
    <row r="5319" spans="1:17" s="12" customFormat="1">
      <c r="A5319" s="119" t="s">
        <v>5156</v>
      </c>
      <c r="B5319" s="6" t="s">
        <v>5164</v>
      </c>
      <c r="C5319" s="162" t="s">
        <v>10256</v>
      </c>
      <c r="D5319" s="225" t="s">
        <v>5148</v>
      </c>
      <c r="E5319" s="8"/>
      <c r="F5319" s="166"/>
      <c r="G5319" s="9"/>
      <c r="H5319" s="8"/>
      <c r="I5319" s="8"/>
      <c r="J5319" s="174"/>
      <c r="K5319" s="10"/>
      <c r="L5319" s="244"/>
      <c r="M5319" s="11">
        <f>(H5319*'R$ REAJUSTADO'!$E$16)*'Tabela STJ'!I5319</f>
        <v>0</v>
      </c>
      <c r="N5319" s="11">
        <f>(I5319*'R$ REAJUSTADO'!$E$16)*'Tabela STJ'!J5319</f>
        <v>0</v>
      </c>
      <c r="O5319" s="11">
        <f>(J5319*'R$ REAJUSTADO'!$E$16)*'Tabela STJ'!K5319</f>
        <v>0</v>
      </c>
      <c r="P5319" s="205">
        <v>92.210799999999992</v>
      </c>
      <c r="Q5319" s="201" t="s">
        <v>5171</v>
      </c>
    </row>
    <row r="5320" spans="1:17" s="12" customFormat="1">
      <c r="A5320" s="119" t="s">
        <v>5156</v>
      </c>
      <c r="B5320" s="6" t="s">
        <v>5164</v>
      </c>
      <c r="C5320" s="162" t="s">
        <v>10257</v>
      </c>
      <c r="D5320" s="291" t="s">
        <v>5149</v>
      </c>
      <c r="E5320" s="8"/>
      <c r="F5320" s="166"/>
      <c r="G5320" s="9"/>
      <c r="H5320" s="8"/>
      <c r="I5320" s="8"/>
      <c r="J5320" s="174"/>
      <c r="K5320" s="10"/>
      <c r="L5320" s="244"/>
      <c r="M5320" s="11">
        <f>(H5320*'R$ REAJUSTADO'!$E$16)*'Tabela STJ'!I5320</f>
        <v>0</v>
      </c>
      <c r="N5320" s="11">
        <f>(I5320*'R$ REAJUSTADO'!$E$16)*'Tabela STJ'!J5320</f>
        <v>0</v>
      </c>
      <c r="O5320" s="11">
        <f>(J5320*'R$ REAJUSTADO'!$E$16)*'Tabela STJ'!K5320</f>
        <v>0</v>
      </c>
      <c r="P5320" s="205">
        <v>75.083249999999992</v>
      </c>
      <c r="Q5320" s="201" t="s">
        <v>5171</v>
      </c>
    </row>
    <row r="5321" spans="1:17" s="12" customFormat="1" ht="37.5">
      <c r="A5321" s="119" t="s">
        <v>5156</v>
      </c>
      <c r="B5321" s="6" t="s">
        <v>5165</v>
      </c>
      <c r="C5321" s="162" t="s">
        <v>10258</v>
      </c>
      <c r="D5321" s="225" t="s">
        <v>5150</v>
      </c>
      <c r="E5321" s="8"/>
      <c r="F5321" s="166"/>
      <c r="G5321" s="9"/>
      <c r="H5321" s="8"/>
      <c r="I5321" s="8"/>
      <c r="J5321" s="174"/>
      <c r="K5321" s="10"/>
      <c r="L5321" s="244"/>
      <c r="M5321" s="11">
        <f>(H5321*'R$ REAJUSTADO'!$E$16)*'Tabela STJ'!I5321</f>
        <v>0</v>
      </c>
      <c r="N5321" s="11">
        <f>(I5321*'R$ REAJUSTADO'!$E$16)*'Tabela STJ'!J5321</f>
        <v>0</v>
      </c>
      <c r="O5321" s="11">
        <f>(J5321*'R$ REAJUSTADO'!$E$16)*'Tabela STJ'!K5321</f>
        <v>0</v>
      </c>
      <c r="P5321" s="205">
        <v>113.25709999999999</v>
      </c>
      <c r="Q5321" s="201" t="s">
        <v>5173</v>
      </c>
    </row>
    <row r="5322" spans="1:17" s="12" customFormat="1" ht="37.5">
      <c r="A5322" s="119" t="s">
        <v>5156</v>
      </c>
      <c r="B5322" s="6" t="s">
        <v>5165</v>
      </c>
      <c r="C5322" s="162" t="s">
        <v>10259</v>
      </c>
      <c r="D5322" s="225" t="s">
        <v>5151</v>
      </c>
      <c r="E5322" s="8"/>
      <c r="F5322" s="166"/>
      <c r="G5322" s="9"/>
      <c r="H5322" s="8"/>
      <c r="I5322" s="8"/>
      <c r="J5322" s="174"/>
      <c r="K5322" s="10"/>
      <c r="L5322" s="244"/>
      <c r="M5322" s="11">
        <f>(H5322*'R$ REAJUSTADO'!$E$16)*'Tabela STJ'!I5322</f>
        <v>0</v>
      </c>
      <c r="N5322" s="11">
        <f>(I5322*'R$ REAJUSTADO'!$E$16)*'Tabela STJ'!J5322</f>
        <v>0</v>
      </c>
      <c r="O5322" s="11">
        <f>(J5322*'R$ REAJUSTADO'!$E$16)*'Tabela STJ'!K5322</f>
        <v>0</v>
      </c>
      <c r="P5322" s="205">
        <v>142.24540000000002</v>
      </c>
      <c r="Q5322" s="201" t="s">
        <v>5173</v>
      </c>
    </row>
    <row r="5323" spans="1:17" s="12" customFormat="1">
      <c r="A5323" s="119" t="s">
        <v>5156</v>
      </c>
      <c r="B5323" s="6" t="s">
        <v>5165</v>
      </c>
      <c r="C5323" s="162" t="s">
        <v>10260</v>
      </c>
      <c r="D5323" s="225" t="s">
        <v>5152</v>
      </c>
      <c r="E5323" s="8"/>
      <c r="F5323" s="166"/>
      <c r="G5323" s="9"/>
      <c r="H5323" s="8"/>
      <c r="I5323" s="8"/>
      <c r="J5323" s="174"/>
      <c r="K5323" s="10"/>
      <c r="L5323" s="244"/>
      <c r="M5323" s="11">
        <f>(H5323*'R$ REAJUSTADO'!$E$16)*'Tabela STJ'!I5323</f>
        <v>0</v>
      </c>
      <c r="N5323" s="11">
        <f>(I5323*'R$ REAJUSTADO'!$E$16)*'Tabela STJ'!J5323</f>
        <v>0</v>
      </c>
      <c r="O5323" s="11">
        <f>(J5323*'R$ REAJUSTADO'!$E$16)*'Tabela STJ'!K5323</f>
        <v>0</v>
      </c>
      <c r="P5323" s="205">
        <v>92.210800000000006</v>
      </c>
      <c r="Q5323" s="201" t="s">
        <v>5171</v>
      </c>
    </row>
    <row r="5324" spans="1:17" s="12" customFormat="1">
      <c r="A5324" s="119" t="s">
        <v>5156</v>
      </c>
      <c r="B5324" s="6" t="s">
        <v>5166</v>
      </c>
      <c r="C5324" s="162" t="s">
        <v>10261</v>
      </c>
      <c r="D5324" s="225" t="s">
        <v>5153</v>
      </c>
      <c r="E5324" s="8"/>
      <c r="F5324" s="166"/>
      <c r="G5324" s="9"/>
      <c r="H5324" s="8"/>
      <c r="I5324" s="8"/>
      <c r="J5324" s="174"/>
      <c r="K5324" s="10"/>
      <c r="L5324" s="244"/>
      <c r="M5324" s="11">
        <f>(H5324*'R$ REAJUSTADO'!$E$16)*'Tabela STJ'!I5324</f>
        <v>0</v>
      </c>
      <c r="N5324" s="11">
        <f>(I5324*'R$ REAJUSTADO'!$E$16)*'Tabela STJ'!J5324</f>
        <v>0</v>
      </c>
      <c r="O5324" s="11">
        <f>(J5324*'R$ REAJUSTADO'!$E$16)*'Tabela STJ'!K5324</f>
        <v>0</v>
      </c>
      <c r="P5324" s="205">
        <v>102.62</v>
      </c>
      <c r="Q5324" s="201" t="s">
        <v>5171</v>
      </c>
    </row>
    <row r="5325" spans="1:17" s="12" customFormat="1" ht="38.25">
      <c r="A5325" s="119" t="s">
        <v>5156</v>
      </c>
      <c r="B5325" s="6" t="s">
        <v>5166</v>
      </c>
      <c r="C5325" s="162" t="s">
        <v>10262</v>
      </c>
      <c r="D5325" s="225" t="s">
        <v>5154</v>
      </c>
      <c r="E5325" s="8"/>
      <c r="F5325" s="166"/>
      <c r="G5325" s="9"/>
      <c r="H5325" s="8"/>
      <c r="I5325" s="8"/>
      <c r="J5325" s="174"/>
      <c r="K5325" s="10"/>
      <c r="L5325" s="244"/>
      <c r="M5325" s="11">
        <f>(H5325*'R$ REAJUSTADO'!$E$16)*'Tabela STJ'!I5325</f>
        <v>0</v>
      </c>
      <c r="N5325" s="11">
        <f>(I5325*'R$ REAJUSTADO'!$E$16)*'Tabela STJ'!J5325</f>
        <v>0</v>
      </c>
      <c r="O5325" s="11">
        <f>(J5325*'R$ REAJUSTADO'!$E$16)*'Tabela STJ'!K5325</f>
        <v>0</v>
      </c>
      <c r="P5325" s="205">
        <v>75.062349999999995</v>
      </c>
      <c r="Q5325" s="201" t="s">
        <v>5173</v>
      </c>
    </row>
    <row r="5326" spans="1:17" s="12" customFormat="1" ht="25.5">
      <c r="A5326" s="119" t="s">
        <v>5156</v>
      </c>
      <c r="B5326" s="6" t="s">
        <v>5167</v>
      </c>
      <c r="C5326" s="162" t="s">
        <v>10263</v>
      </c>
      <c r="D5326" s="225" t="s">
        <v>5572</v>
      </c>
      <c r="E5326" s="8"/>
      <c r="F5326" s="166"/>
      <c r="G5326" s="9"/>
      <c r="H5326" s="8"/>
      <c r="I5326" s="8"/>
      <c r="J5326" s="174"/>
      <c r="K5326" s="10"/>
      <c r="L5326" s="244"/>
      <c r="M5326" s="11">
        <f>(H5326*'R$ REAJUSTADO'!$E$16)*'Tabela STJ'!I5326</f>
        <v>0</v>
      </c>
      <c r="N5326" s="11">
        <f>(I5326*'R$ REAJUSTADO'!$E$16)*'Tabela STJ'!J5326</f>
        <v>0</v>
      </c>
      <c r="O5326" s="11">
        <f>(J5326*'R$ REAJUSTADO'!$E$16)*'Tabela STJ'!K5326</f>
        <v>0</v>
      </c>
      <c r="P5326" s="205">
        <v>443.14269999999999</v>
      </c>
      <c r="Q5326" s="201" t="s">
        <v>5172</v>
      </c>
    </row>
    <row r="5327" spans="1:17" s="12" customFormat="1" ht="25.5">
      <c r="A5327" s="119" t="s">
        <v>5156</v>
      </c>
      <c r="B5327" s="6" t="s">
        <v>5167</v>
      </c>
      <c r="C5327" s="162" t="s">
        <v>10264</v>
      </c>
      <c r="D5327" s="225" t="s">
        <v>5573</v>
      </c>
      <c r="E5327" s="50"/>
      <c r="F5327" s="166"/>
      <c r="G5327" s="9"/>
      <c r="H5327" s="8"/>
      <c r="I5327" s="8"/>
      <c r="J5327" s="174"/>
      <c r="K5327" s="10"/>
      <c r="L5327" s="244"/>
      <c r="M5327" s="11">
        <f>(H5327*'R$ REAJUSTADO'!$E$16)*'Tabela STJ'!I5327</f>
        <v>0</v>
      </c>
      <c r="N5327" s="11">
        <f>(I5327*'R$ REAJUSTADO'!$E$16)*'Tabela STJ'!J5327</f>
        <v>0</v>
      </c>
      <c r="O5327" s="11">
        <f>(J5327*'R$ REAJUSTADO'!$E$16)*'Tabela STJ'!K5327</f>
        <v>0</v>
      </c>
      <c r="P5327" s="205">
        <v>267.93799999999999</v>
      </c>
      <c r="Q5327" s="201" t="s">
        <v>5172</v>
      </c>
    </row>
    <row r="5328" spans="1:17" s="12" customFormat="1" ht="25.5">
      <c r="A5328" s="119" t="s">
        <v>5156</v>
      </c>
      <c r="B5328" s="6" t="s">
        <v>5167</v>
      </c>
      <c r="C5328" s="162" t="s">
        <v>10265</v>
      </c>
      <c r="D5328" s="225" t="s">
        <v>5574</v>
      </c>
      <c r="E5328" s="50"/>
      <c r="F5328" s="166"/>
      <c r="G5328" s="9"/>
      <c r="H5328" s="8"/>
      <c r="I5328" s="8"/>
      <c r="J5328" s="174"/>
      <c r="K5328" s="10"/>
      <c r="L5328" s="244"/>
      <c r="M5328" s="11">
        <f>(H5328*'R$ REAJUSTADO'!$E$16)*'Tabela STJ'!I5328</f>
        <v>0</v>
      </c>
      <c r="N5328" s="11">
        <f>(I5328*'R$ REAJUSTADO'!$E$16)*'Tabela STJ'!J5328</f>
        <v>0</v>
      </c>
      <c r="O5328" s="11">
        <f>(J5328*'R$ REAJUSTADO'!$E$16)*'Tabela STJ'!K5328</f>
        <v>0</v>
      </c>
      <c r="P5328" s="205">
        <v>187.3476</v>
      </c>
      <c r="Q5328" s="201" t="s">
        <v>5172</v>
      </c>
    </row>
    <row r="5329" spans="1:17" s="12" customFormat="1" ht="25.5">
      <c r="A5329" s="119" t="s">
        <v>5156</v>
      </c>
      <c r="B5329" s="6" t="s">
        <v>5167</v>
      </c>
      <c r="C5329" s="162" t="s">
        <v>10266</v>
      </c>
      <c r="D5329" s="225" t="s">
        <v>5155</v>
      </c>
      <c r="E5329" s="50"/>
      <c r="F5329" s="166"/>
      <c r="G5329" s="9"/>
      <c r="H5329" s="8"/>
      <c r="I5329" s="8"/>
      <c r="J5329" s="174"/>
      <c r="K5329" s="10"/>
      <c r="L5329" s="244"/>
      <c r="M5329" s="11">
        <f>(H5329*'R$ REAJUSTADO'!$E$16)*'Tabela STJ'!I5329</f>
        <v>0</v>
      </c>
      <c r="N5329" s="11">
        <f>(I5329*'R$ REAJUSTADO'!$E$16)*'Tabela STJ'!J5329</f>
        <v>0</v>
      </c>
      <c r="O5329" s="11">
        <f>(J5329*'R$ REAJUSTADO'!$E$16)*'Tabela STJ'!K5329</f>
        <v>0</v>
      </c>
      <c r="P5329" s="205">
        <v>118.71199999999999</v>
      </c>
      <c r="Q5329" s="201" t="s">
        <v>5172</v>
      </c>
    </row>
    <row r="5330" spans="1:17" ht="25.5">
      <c r="A5330" s="119" t="s">
        <v>5156</v>
      </c>
      <c r="B5330" s="6" t="s">
        <v>5167</v>
      </c>
      <c r="C5330" s="162" t="s">
        <v>10267</v>
      </c>
      <c r="D5330" s="225" t="s">
        <v>5638</v>
      </c>
      <c r="E5330" s="50"/>
      <c r="L5330" s="244"/>
      <c r="M5330" s="11">
        <f>(H5330*'R$ REAJUSTADO'!$E$16)*'Tabela STJ'!I5330</f>
        <v>0</v>
      </c>
      <c r="N5330" s="11">
        <f>(I5330*'R$ REAJUSTADO'!$E$16)*'Tabela STJ'!J5330</f>
        <v>0</v>
      </c>
      <c r="O5330" s="11">
        <f>(J5330*'R$ REAJUSTADO'!$E$16)*'Tabela STJ'!K5330</f>
        <v>0</v>
      </c>
      <c r="P5330" s="205">
        <v>102.63</v>
      </c>
      <c r="Q5330" s="201" t="s">
        <v>5172</v>
      </c>
    </row>
  </sheetData>
  <autoFilter ref="A2:Q5330" xr:uid="{00000000-0001-0000-0100-000000000000}"/>
  <sortState xmlns:xlrd2="http://schemas.microsoft.com/office/spreadsheetml/2017/richdata2" ref="C3:M4304">
    <sortCondition ref="C3:C4304"/>
  </sortState>
  <mergeCells count="674">
    <mergeCell ref="A4275:Q4275"/>
    <mergeCell ref="O1:Q1"/>
    <mergeCell ref="A4837:B4839"/>
    <mergeCell ref="A4871:B4950"/>
    <mergeCell ref="A4995:B5002"/>
    <mergeCell ref="A5062:B5081"/>
    <mergeCell ref="A2495:Q2495"/>
    <mergeCell ref="A2523:Q2523"/>
    <mergeCell ref="D2533:Q2533"/>
    <mergeCell ref="A1851:B1858"/>
    <mergeCell ref="A2376:B2376"/>
    <mergeCell ref="A2392:B2393"/>
    <mergeCell ref="A2430:B2439"/>
    <mergeCell ref="A1821:Q1821"/>
    <mergeCell ref="A1837:Q1837"/>
    <mergeCell ref="A1844:Q1844"/>
    <mergeCell ref="A1846:Q1846"/>
    <mergeCell ref="D1852:Q1852"/>
    <mergeCell ref="D1853:Q1853"/>
    <mergeCell ref="D1856:Q1856"/>
    <mergeCell ref="D1857:Q1857"/>
    <mergeCell ref="A2695:Q2695"/>
    <mergeCell ref="A2698:Q2698"/>
    <mergeCell ref="A2701:Q2701"/>
    <mergeCell ref="A2705:Q2705"/>
    <mergeCell ref="A2642:Q2642"/>
    <mergeCell ref="A2682:Q2682"/>
    <mergeCell ref="A2686:Q2686"/>
    <mergeCell ref="A2689:Q2689"/>
    <mergeCell ref="A1859:Q1859"/>
    <mergeCell ref="A2538:Q2538"/>
    <mergeCell ref="A2678:Q2678"/>
    <mergeCell ref="A1871:Q1871"/>
    <mergeCell ref="A1906:Q1906"/>
    <mergeCell ref="A1944:Q1944"/>
    <mergeCell ref="A2054:Q2054"/>
    <mergeCell ref="A2121:Q2121"/>
    <mergeCell ref="A2137:Q2137"/>
    <mergeCell ref="A2145:Q2145"/>
    <mergeCell ref="A2423:Q2423"/>
    <mergeCell ref="A2189:Q2189"/>
    <mergeCell ref="A2246:Q2246"/>
    <mergeCell ref="A2295:Q2295"/>
    <mergeCell ref="A2350:Q2350"/>
    <mergeCell ref="A2156:Q2156"/>
    <mergeCell ref="A2692:Q2692"/>
    <mergeCell ref="A2440:Q2440"/>
    <mergeCell ref="A2467:Q2467"/>
    <mergeCell ref="A218:Q218"/>
    <mergeCell ref="A239:Q239"/>
    <mergeCell ref="A240:Q240"/>
    <mergeCell ref="D237:Q237"/>
    <mergeCell ref="D238:Q238"/>
    <mergeCell ref="A225:B238"/>
    <mergeCell ref="D2604:Q2604"/>
    <mergeCell ref="A2020:Q2020"/>
    <mergeCell ref="A23:Q23"/>
    <mergeCell ref="A35:Q35"/>
    <mergeCell ref="A2580:Q2580"/>
    <mergeCell ref="A41:Q41"/>
    <mergeCell ref="A53:Q53"/>
    <mergeCell ref="A54:Q54"/>
    <mergeCell ref="A47:B52"/>
    <mergeCell ref="D51:Q51"/>
    <mergeCell ref="C225:C238"/>
    <mergeCell ref="D332:Q332"/>
    <mergeCell ref="D333:Q333"/>
    <mergeCell ref="D334:Q334"/>
    <mergeCell ref="D335:Q335"/>
    <mergeCell ref="D337:Q337"/>
    <mergeCell ref="D338:Q338"/>
    <mergeCell ref="D339:Q339"/>
    <mergeCell ref="D48:Q48"/>
    <mergeCell ref="D49:Q49"/>
    <mergeCell ref="D50:Q50"/>
    <mergeCell ref="A173:B186"/>
    <mergeCell ref="A200:B204"/>
    <mergeCell ref="D26:Q26"/>
    <mergeCell ref="D27:Q27"/>
    <mergeCell ref="D28:Q28"/>
    <mergeCell ref="D29:Q29"/>
    <mergeCell ref="D30:Q30"/>
    <mergeCell ref="D177:Q177"/>
    <mergeCell ref="D178:Q178"/>
    <mergeCell ref="D179:Q179"/>
    <mergeCell ref="D180:Q180"/>
    <mergeCell ref="D173:Q173"/>
    <mergeCell ref="C200:C204"/>
    <mergeCell ref="D52:Q52"/>
    <mergeCell ref="A13:B13"/>
    <mergeCell ref="C18:C22"/>
    <mergeCell ref="C26:C34"/>
    <mergeCell ref="A3:Q3"/>
    <mergeCell ref="D31:Q31"/>
    <mergeCell ref="D32:Q32"/>
    <mergeCell ref="D33:Q33"/>
    <mergeCell ref="D34:Q34"/>
    <mergeCell ref="A4:Q4"/>
    <mergeCell ref="A11:Q11"/>
    <mergeCell ref="A14:Q14"/>
    <mergeCell ref="D8:Q8"/>
    <mergeCell ref="D9:Q9"/>
    <mergeCell ref="D10:Q10"/>
    <mergeCell ref="A8:B10"/>
    <mergeCell ref="A18:B22"/>
    <mergeCell ref="A26:B34"/>
    <mergeCell ref="D13:Q13"/>
    <mergeCell ref="D18:Q18"/>
    <mergeCell ref="D19:Q19"/>
    <mergeCell ref="D20:Q20"/>
    <mergeCell ref="D21:Q21"/>
    <mergeCell ref="C8:C10"/>
    <mergeCell ref="D22:Q22"/>
    <mergeCell ref="A1:N1"/>
    <mergeCell ref="D236:Q236"/>
    <mergeCell ref="D225:Q225"/>
    <mergeCell ref="D228:Q228"/>
    <mergeCell ref="D230:Q230"/>
    <mergeCell ref="D234:Q234"/>
    <mergeCell ref="D235:Q235"/>
    <mergeCell ref="D186:Q186"/>
    <mergeCell ref="D201:Q201"/>
    <mergeCell ref="D203:Q203"/>
    <mergeCell ref="A187:Q187"/>
    <mergeCell ref="D181:Q181"/>
    <mergeCell ref="D182:Q182"/>
    <mergeCell ref="D183:Q183"/>
    <mergeCell ref="D184:Q184"/>
    <mergeCell ref="D185:Q185"/>
    <mergeCell ref="D176:Q176"/>
    <mergeCell ref="D174:Q174"/>
    <mergeCell ref="D175:Q175"/>
    <mergeCell ref="A67:Q67"/>
    <mergeCell ref="A73:Q73"/>
    <mergeCell ref="A144:Q144"/>
    <mergeCell ref="A205:Q205"/>
    <mergeCell ref="A212:Q212"/>
    <mergeCell ref="A485:Q485"/>
    <mergeCell ref="D354:Q354"/>
    <mergeCell ref="D355:Q355"/>
    <mergeCell ref="A368:Q368"/>
    <mergeCell ref="A383:Q383"/>
    <mergeCell ref="A387:Q387"/>
    <mergeCell ref="A356:Q356"/>
    <mergeCell ref="A331:B355"/>
    <mergeCell ref="D341:Q341"/>
    <mergeCell ref="D342:Q342"/>
    <mergeCell ref="D343:Q343"/>
    <mergeCell ref="D344:Q344"/>
    <mergeCell ref="D345:Q345"/>
    <mergeCell ref="D352:Q352"/>
    <mergeCell ref="D353:Q353"/>
    <mergeCell ref="D340:Q340"/>
    <mergeCell ref="A398:Q398"/>
    <mergeCell ref="A424:Q424"/>
    <mergeCell ref="A448:Q448"/>
    <mergeCell ref="A471:Q471"/>
    <mergeCell ref="A650:Q650"/>
    <mergeCell ref="A654:Q654"/>
    <mergeCell ref="A666:Q666"/>
    <mergeCell ref="A672:Q672"/>
    <mergeCell ref="A686:Q686"/>
    <mergeCell ref="A614:Q614"/>
    <mergeCell ref="A619:Q619"/>
    <mergeCell ref="A627:Q627"/>
    <mergeCell ref="D644:Q644"/>
    <mergeCell ref="A646:Q646"/>
    <mergeCell ref="A642:B645"/>
    <mergeCell ref="A550:Q550"/>
    <mergeCell ref="A578:Q578"/>
    <mergeCell ref="A592:Q592"/>
    <mergeCell ref="A603:Q603"/>
    <mergeCell ref="A491:Q491"/>
    <mergeCell ref="A504:Q504"/>
    <mergeCell ref="A509:Q509"/>
    <mergeCell ref="A529:Q529"/>
    <mergeCell ref="A535:Q535"/>
    <mergeCell ref="A541:Q541"/>
    <mergeCell ref="A744:Q744"/>
    <mergeCell ref="A796:Q796"/>
    <mergeCell ref="A845:Q845"/>
    <mergeCell ref="A875:Q875"/>
    <mergeCell ref="A908:Q908"/>
    <mergeCell ref="D693:Q693"/>
    <mergeCell ref="A694:Q694"/>
    <mergeCell ref="A705:Q705"/>
    <mergeCell ref="A715:Q715"/>
    <mergeCell ref="A731:Q731"/>
    <mergeCell ref="A693:B693"/>
    <mergeCell ref="A831:B844"/>
    <mergeCell ref="D980:Q980"/>
    <mergeCell ref="D981:Q981"/>
    <mergeCell ref="A982:Q982"/>
    <mergeCell ref="A989:Q989"/>
    <mergeCell ref="A993:Q993"/>
    <mergeCell ref="A930:Q930"/>
    <mergeCell ref="A939:Q939"/>
    <mergeCell ref="A958:Q958"/>
    <mergeCell ref="A967:Q967"/>
    <mergeCell ref="A976:Q976"/>
    <mergeCell ref="A980:B981"/>
    <mergeCell ref="A1346:Q1346"/>
    <mergeCell ref="A1364:Q1364"/>
    <mergeCell ref="A1398:Q1398"/>
    <mergeCell ref="A1411:Q1411"/>
    <mergeCell ref="A1435:Q1435"/>
    <mergeCell ref="A999:Q999"/>
    <mergeCell ref="A1003:Q1003"/>
    <mergeCell ref="A1018:Q1018"/>
    <mergeCell ref="A1027:Q1027"/>
    <mergeCell ref="A1031:Q1031"/>
    <mergeCell ref="A1070:B1070"/>
    <mergeCell ref="A1071:Q1071"/>
    <mergeCell ref="A1088:Q1088"/>
    <mergeCell ref="A1098:Q1098"/>
    <mergeCell ref="A1112:Q1112"/>
    <mergeCell ref="A1130:Q1130"/>
    <mergeCell ref="A1156:Q1156"/>
    <mergeCell ref="A1241:Q1241"/>
    <mergeCell ref="A1250:Q1250"/>
    <mergeCell ref="A1279:Q1279"/>
    <mergeCell ref="A1296:Q1296"/>
    <mergeCell ref="A1327:Q1327"/>
    <mergeCell ref="A1488:Q1488"/>
    <mergeCell ref="A1514:Q1514"/>
    <mergeCell ref="A1531:Q1531"/>
    <mergeCell ref="A1537:Q1537"/>
    <mergeCell ref="A1561:Q1561"/>
    <mergeCell ref="A1445:Q1445"/>
    <mergeCell ref="A1456:Q1456"/>
    <mergeCell ref="A1463:Q1463"/>
    <mergeCell ref="A1473:Q1473"/>
    <mergeCell ref="A1480:Q1480"/>
    <mergeCell ref="A1494:B1513"/>
    <mergeCell ref="A1639:Q1639"/>
    <mergeCell ref="A1651:Q1651"/>
    <mergeCell ref="A1658:Q1658"/>
    <mergeCell ref="A1702:Q1702"/>
    <mergeCell ref="D1718:Q1718"/>
    <mergeCell ref="A1582:Q1582"/>
    <mergeCell ref="A1610:Q1610"/>
    <mergeCell ref="A1616:Q1616"/>
    <mergeCell ref="A1628:Q1628"/>
    <mergeCell ref="A1634:Q1634"/>
    <mergeCell ref="A1717:B1728"/>
    <mergeCell ref="A1761:Q1761"/>
    <mergeCell ref="A1779:Q1779"/>
    <mergeCell ref="D1778:Q1778"/>
    <mergeCell ref="A1809:Q1809"/>
    <mergeCell ref="D1808:Q1808"/>
    <mergeCell ref="D1719:Q1719"/>
    <mergeCell ref="D1720:Q1720"/>
    <mergeCell ref="A1729:Q1729"/>
    <mergeCell ref="A1740:Q1740"/>
    <mergeCell ref="A1746:Q1746"/>
    <mergeCell ref="A1745:B1745"/>
    <mergeCell ref="A1778:B1778"/>
    <mergeCell ref="A1808:B1808"/>
    <mergeCell ref="D2466:Q2466"/>
    <mergeCell ref="A2481:Q2481"/>
    <mergeCell ref="A2377:Q2377"/>
    <mergeCell ref="D2376:Q2376"/>
    <mergeCell ref="A2394:Q2394"/>
    <mergeCell ref="A2400:Q2400"/>
    <mergeCell ref="A2416:Q2416"/>
    <mergeCell ref="A2466:B2466"/>
    <mergeCell ref="A2605:Q2605"/>
    <mergeCell ref="A2533:B2533"/>
    <mergeCell ref="A2604:B2604"/>
    <mergeCell ref="A2641:B2641"/>
    <mergeCell ref="A2534:Q2534"/>
    <mergeCell ref="A2547:Q2547"/>
    <mergeCell ref="A2575:Q2575"/>
    <mergeCell ref="A2637:Q2637"/>
    <mergeCell ref="D2641:Q2641"/>
    <mergeCell ref="D2976:Q2976"/>
    <mergeCell ref="D2977:Q2977"/>
    <mergeCell ref="D2979:Q2979"/>
    <mergeCell ref="A2708:Q2708"/>
    <mergeCell ref="A2759:Q2759"/>
    <mergeCell ref="D2741:Q2741"/>
    <mergeCell ref="D2742:Q2742"/>
    <mergeCell ref="D2744:Q2744"/>
    <mergeCell ref="D2745:Q2745"/>
    <mergeCell ref="D2746:Q2746"/>
    <mergeCell ref="D2748:Q2748"/>
    <mergeCell ref="D2749:Q2749"/>
    <mergeCell ref="D2750:Q2750"/>
    <mergeCell ref="D2751:Q2751"/>
    <mergeCell ref="D2752:Q2752"/>
    <mergeCell ref="D2753:Q2753"/>
    <mergeCell ref="D2754:Q2754"/>
    <mergeCell ref="D2755:Q2755"/>
    <mergeCell ref="D2756:Q2756"/>
    <mergeCell ref="D2757:Q2757"/>
    <mergeCell ref="A2758:Q2758"/>
    <mergeCell ref="A2741:B2757"/>
    <mergeCell ref="D2980:Q2980"/>
    <mergeCell ref="D2981:Q2981"/>
    <mergeCell ref="D2983:Q2983"/>
    <mergeCell ref="D2984:Q2984"/>
    <mergeCell ref="D2985:Q2985"/>
    <mergeCell ref="D2986:Q2986"/>
    <mergeCell ref="A2765:Q2765"/>
    <mergeCell ref="A2776:Q2776"/>
    <mergeCell ref="A2847:B2848"/>
    <mergeCell ref="A2865:B2865"/>
    <mergeCell ref="A2968:B2992"/>
    <mergeCell ref="A2849:Q2849"/>
    <mergeCell ref="D2847:Q2847"/>
    <mergeCell ref="D2848:Q2848"/>
    <mergeCell ref="A2855:Q2855"/>
    <mergeCell ref="D2865:Q2865"/>
    <mergeCell ref="A2866:Q2866"/>
    <mergeCell ref="A2899:Q2899"/>
    <mergeCell ref="D2968:Q2968"/>
    <mergeCell ref="D2969:Q2969"/>
    <mergeCell ref="D2970:Q2970"/>
    <mergeCell ref="D2972:Q2972"/>
    <mergeCell ref="D2973:Q2973"/>
    <mergeCell ref="D2974:P2974"/>
    <mergeCell ref="A3337:Q3337"/>
    <mergeCell ref="D3333:Q3333"/>
    <mergeCell ref="D3334:Q3334"/>
    <mergeCell ref="D3335:Q3335"/>
    <mergeCell ref="D2987:Q2987"/>
    <mergeCell ref="D2989:Q2989"/>
    <mergeCell ref="D2990:Q2990"/>
    <mergeCell ref="D2991:Q2991"/>
    <mergeCell ref="A3176:Q3176"/>
    <mergeCell ref="A2993:Q2993"/>
    <mergeCell ref="A3288:B3290"/>
    <mergeCell ref="A3333:B3336"/>
    <mergeCell ref="A3196:Q3196"/>
    <mergeCell ref="A3291:Q3291"/>
    <mergeCell ref="D3288:Q3288"/>
    <mergeCell ref="D3289:Q3289"/>
    <mergeCell ref="A3730:Q3730"/>
    <mergeCell ref="A3762:Q3762"/>
    <mergeCell ref="A3820:Q3820"/>
    <mergeCell ref="A3825:Q3825"/>
    <mergeCell ref="A3842:Q3842"/>
    <mergeCell ref="A3563:Q3563"/>
    <mergeCell ref="A3594:Q3594"/>
    <mergeCell ref="A3637:Q3637"/>
    <mergeCell ref="A3678:Q3678"/>
    <mergeCell ref="A3695:Q3695"/>
    <mergeCell ref="A3845:Q3845"/>
    <mergeCell ref="A3862:Q3862"/>
    <mergeCell ref="A4021:Q4021"/>
    <mergeCell ref="D3990:Q3990"/>
    <mergeCell ref="D3991:Q3991"/>
    <mergeCell ref="D3993:Q3993"/>
    <mergeCell ref="D3994:Q3994"/>
    <mergeCell ref="D3995:Q3995"/>
    <mergeCell ref="D3996:Q3996"/>
    <mergeCell ref="D3997:Q3997"/>
    <mergeCell ref="D3998:Q3998"/>
    <mergeCell ref="D3999:Q3999"/>
    <mergeCell ref="D4000:Q4000"/>
    <mergeCell ref="D4001:Q4001"/>
    <mergeCell ref="D4003:Q4003"/>
    <mergeCell ref="D4004:Q4004"/>
    <mergeCell ref="D4017:Q4017"/>
    <mergeCell ref="D4018:Q4018"/>
    <mergeCell ref="D4019:Q4019"/>
    <mergeCell ref="D4020:Q4020"/>
    <mergeCell ref="A4044:Q4044"/>
    <mergeCell ref="D4011:Q4011"/>
    <mergeCell ref="D4012:Q4012"/>
    <mergeCell ref="D4013:Q4013"/>
    <mergeCell ref="D4015:Q4015"/>
    <mergeCell ref="D4016:Q4016"/>
    <mergeCell ref="D4134:Q4134"/>
    <mergeCell ref="D4135:Q4135"/>
    <mergeCell ref="A3989:B4020"/>
    <mergeCell ref="D4006:Q4006"/>
    <mergeCell ref="D4007:Q4007"/>
    <mergeCell ref="D4008:Q4008"/>
    <mergeCell ref="D4009:Q4009"/>
    <mergeCell ref="D4010:Q4010"/>
    <mergeCell ref="D4136:Q4136"/>
    <mergeCell ref="D4137:Q4137"/>
    <mergeCell ref="D4138:Q4138"/>
    <mergeCell ref="A4064:Q4064"/>
    <mergeCell ref="A4087:Q4087"/>
    <mergeCell ref="A4181:Q4181"/>
    <mergeCell ref="D4120:Q4120"/>
    <mergeCell ref="D4121:Q4121"/>
    <mergeCell ref="D4122:Q4122"/>
    <mergeCell ref="D4124:Q4124"/>
    <mergeCell ref="D4125:Q4125"/>
    <mergeCell ref="D4126:Q4126"/>
    <mergeCell ref="D4127:Q4127"/>
    <mergeCell ref="D4128:Q4128"/>
    <mergeCell ref="D4129:Q4129"/>
    <mergeCell ref="D4130:Q4130"/>
    <mergeCell ref="D4131:Q4131"/>
    <mergeCell ref="D4132:Q4132"/>
    <mergeCell ref="D4133:Q4133"/>
    <mergeCell ref="A4120:B4180"/>
    <mergeCell ref="D4144:Q4144"/>
    <mergeCell ref="D4145:Q4145"/>
    <mergeCell ref="D4146:Q4146"/>
    <mergeCell ref="D4148:Q4148"/>
    <mergeCell ref="D4149:Q4149"/>
    <mergeCell ref="D4139:Q4139"/>
    <mergeCell ref="D4140:Q4140"/>
    <mergeCell ref="D4141:Q4141"/>
    <mergeCell ref="D4142:Q4142"/>
    <mergeCell ref="D4143:Q4143"/>
    <mergeCell ref="D4156:Q4156"/>
    <mergeCell ref="D4157:Q4157"/>
    <mergeCell ref="D4158:Q4158"/>
    <mergeCell ref="D4159:Q4159"/>
    <mergeCell ref="D4160:Q4160"/>
    <mergeCell ref="D4150:Q4150"/>
    <mergeCell ref="D4152:Q4152"/>
    <mergeCell ref="D4153:Q4153"/>
    <mergeCell ref="D4154:Q4154"/>
    <mergeCell ref="D4155:Q4155"/>
    <mergeCell ref="D4166:Q4166"/>
    <mergeCell ref="D4167:Q4167"/>
    <mergeCell ref="D4168:Q4168"/>
    <mergeCell ref="D4169:Q4169"/>
    <mergeCell ref="D4170:Q4170"/>
    <mergeCell ref="D4161:Q4161"/>
    <mergeCell ref="D4162:Q4162"/>
    <mergeCell ref="D4163:Q4163"/>
    <mergeCell ref="D4164:Q4164"/>
    <mergeCell ref="D4165:Q4165"/>
    <mergeCell ref="D4177:Q4177"/>
    <mergeCell ref="D4178:Q4178"/>
    <mergeCell ref="D4179:Q4179"/>
    <mergeCell ref="D4180:Q4180"/>
    <mergeCell ref="A4198:Q4198"/>
    <mergeCell ref="D4196:Q4196"/>
    <mergeCell ref="D4197:Q4197"/>
    <mergeCell ref="D4171:Q4171"/>
    <mergeCell ref="D4172:Q4172"/>
    <mergeCell ref="D4173:Q4173"/>
    <mergeCell ref="D4175:Q4175"/>
    <mergeCell ref="D4176:Q4176"/>
    <mergeCell ref="A4196:B4197"/>
    <mergeCell ref="A4247:Q4247"/>
    <mergeCell ref="D4260:Q4260"/>
    <mergeCell ref="A4261:Q4261"/>
    <mergeCell ref="A4265:Q4265"/>
    <mergeCell ref="A4210:Q4210"/>
    <mergeCell ref="A4219:Q4219"/>
    <mergeCell ref="A4228:Q4228"/>
    <mergeCell ref="A4235:Q4235"/>
    <mergeCell ref="A4238:Q4238"/>
    <mergeCell ref="A4260:B4260"/>
    <mergeCell ref="A4294:Q4294"/>
    <mergeCell ref="A4315:Q4315"/>
    <mergeCell ref="A4327:Q4327"/>
    <mergeCell ref="A4342:Q4342"/>
    <mergeCell ref="D4288:Q4288"/>
    <mergeCell ref="D4289:Q4289"/>
    <mergeCell ref="D4291:Q4291"/>
    <mergeCell ref="D4293:Q4293"/>
    <mergeCell ref="D4279:Q4279"/>
    <mergeCell ref="D4280:Q4280"/>
    <mergeCell ref="D4281:Q4281"/>
    <mergeCell ref="D4283:Q4283"/>
    <mergeCell ref="D4285:Q4285"/>
    <mergeCell ref="D4286:Q4286"/>
    <mergeCell ref="A4422:Q4422"/>
    <mergeCell ref="A4427:Q4427"/>
    <mergeCell ref="A4430:Q4430"/>
    <mergeCell ref="D4445:Q4445"/>
    <mergeCell ref="D4446:Q4446"/>
    <mergeCell ref="A4356:Q4356"/>
    <mergeCell ref="A4364:Q4364"/>
    <mergeCell ref="A4376:Q4376"/>
    <mergeCell ref="A4384:Q4384"/>
    <mergeCell ref="A4408:Q4408"/>
    <mergeCell ref="A4445:B4446"/>
    <mergeCell ref="C4445:C4446"/>
    <mergeCell ref="A4447:Q4447"/>
    <mergeCell ref="A4588:Q4588"/>
    <mergeCell ref="D4562:Q4562"/>
    <mergeCell ref="D4563:Q4563"/>
    <mergeCell ref="D4564:Q4564"/>
    <mergeCell ref="D4566:Q4566"/>
    <mergeCell ref="D4567:Q4567"/>
    <mergeCell ref="D4569:Q4569"/>
    <mergeCell ref="D4571:Q4571"/>
    <mergeCell ref="D4573:Q4573"/>
    <mergeCell ref="D4574:Q4574"/>
    <mergeCell ref="D4575:Q4575"/>
    <mergeCell ref="D4579:Q4579"/>
    <mergeCell ref="D4581:Q4581"/>
    <mergeCell ref="D4582:Q4582"/>
    <mergeCell ref="D4584:Q4584"/>
    <mergeCell ref="D4585:Q4585"/>
    <mergeCell ref="D4586:Q4586"/>
    <mergeCell ref="D4587:Q4587"/>
    <mergeCell ref="A4562:B4587"/>
    <mergeCell ref="A4649:Q4649"/>
    <mergeCell ref="A4685:Q4685"/>
    <mergeCell ref="D4665:Q4665"/>
    <mergeCell ref="D4666:Q4666"/>
    <mergeCell ref="D4667:Q4667"/>
    <mergeCell ref="D4669:Q4669"/>
    <mergeCell ref="D4670:Q4670"/>
    <mergeCell ref="D4671:Q4671"/>
    <mergeCell ref="D4673:Q4673"/>
    <mergeCell ref="D4674:Q4674"/>
    <mergeCell ref="D4676:Q4676"/>
    <mergeCell ref="D4677:Q4677"/>
    <mergeCell ref="D4678:Q4678"/>
    <mergeCell ref="A4662:B4684"/>
    <mergeCell ref="D4730:Q4730"/>
    <mergeCell ref="D4731:Q4731"/>
    <mergeCell ref="D4732:Q4732"/>
    <mergeCell ref="D4733:Q4733"/>
    <mergeCell ref="D4734:Q4734"/>
    <mergeCell ref="D4680:Q4680"/>
    <mergeCell ref="D4681:Q4681"/>
    <mergeCell ref="D4682:Q4682"/>
    <mergeCell ref="D4683:Q4683"/>
    <mergeCell ref="A4726:Q4726"/>
    <mergeCell ref="A4730:B4749"/>
    <mergeCell ref="D4741:Q4741"/>
    <mergeCell ref="D4743:Q4743"/>
    <mergeCell ref="D4744:Q4744"/>
    <mergeCell ref="D4745:Q4745"/>
    <mergeCell ref="D4747:Q4747"/>
    <mergeCell ref="D4735:Q4735"/>
    <mergeCell ref="D4736:Q4736"/>
    <mergeCell ref="D4737:Q4737"/>
    <mergeCell ref="D4738:Q4738"/>
    <mergeCell ref="D4740:Q4740"/>
    <mergeCell ref="D4807:Q4807"/>
    <mergeCell ref="D4808:Q4808"/>
    <mergeCell ref="D4809:Q4809"/>
    <mergeCell ref="D4810:Q4810"/>
    <mergeCell ref="D4811:Q4811"/>
    <mergeCell ref="D4748:Q4748"/>
    <mergeCell ref="D4749:Q4749"/>
    <mergeCell ref="A4750:Q4750"/>
    <mergeCell ref="A4804:Q4804"/>
    <mergeCell ref="D4806:Q4806"/>
    <mergeCell ref="A4806:B4815"/>
    <mergeCell ref="A4863:Q4863"/>
    <mergeCell ref="I4871:Q4871"/>
    <mergeCell ref="I4872:Q4872"/>
    <mergeCell ref="I4873:Q4873"/>
    <mergeCell ref="I4874:Q4874"/>
    <mergeCell ref="D4812:Q4812"/>
    <mergeCell ref="D4814:Q4814"/>
    <mergeCell ref="D4815:Q4815"/>
    <mergeCell ref="A4816:Q4816"/>
    <mergeCell ref="A4850:Q4850"/>
    <mergeCell ref="D4837:Q4837"/>
    <mergeCell ref="D4838:Q4838"/>
    <mergeCell ref="I4880:Q4880"/>
    <mergeCell ref="I4881:Q4881"/>
    <mergeCell ref="I4882:Q4882"/>
    <mergeCell ref="I4883:Q4883"/>
    <mergeCell ref="I4884:Q4884"/>
    <mergeCell ref="I4875:Q4875"/>
    <mergeCell ref="I4876:Q4876"/>
    <mergeCell ref="I4877:Q4877"/>
    <mergeCell ref="I4878:Q4878"/>
    <mergeCell ref="I4879:Q4879"/>
    <mergeCell ref="I4890:Q4890"/>
    <mergeCell ref="I4891:Q4891"/>
    <mergeCell ref="I4892:Q4892"/>
    <mergeCell ref="I4893:Q4893"/>
    <mergeCell ref="I4894:Q4894"/>
    <mergeCell ref="I4885:Q4885"/>
    <mergeCell ref="I4886:Q4886"/>
    <mergeCell ref="I4887:Q4887"/>
    <mergeCell ref="I4888:Q4888"/>
    <mergeCell ref="I4889:Q4889"/>
    <mergeCell ref="I4900:Q4900"/>
    <mergeCell ref="I4901:Q4901"/>
    <mergeCell ref="I4902:Q4902"/>
    <mergeCell ref="I4903:Q4903"/>
    <mergeCell ref="I4904:Q4904"/>
    <mergeCell ref="I4895:Q4895"/>
    <mergeCell ref="I4896:Q4896"/>
    <mergeCell ref="I4897:Q4897"/>
    <mergeCell ref="I4898:Q4898"/>
    <mergeCell ref="I4899:Q4899"/>
    <mergeCell ref="I4910:Q4910"/>
    <mergeCell ref="I4911:Q4911"/>
    <mergeCell ref="I4912:Q4912"/>
    <mergeCell ref="I4913:Q4913"/>
    <mergeCell ref="I4914:Q4914"/>
    <mergeCell ref="I4905:Q4905"/>
    <mergeCell ref="I4906:Q4906"/>
    <mergeCell ref="I4907:Q4907"/>
    <mergeCell ref="I4908:Q4908"/>
    <mergeCell ref="I4909:Q4909"/>
    <mergeCell ref="I4920:Q4920"/>
    <mergeCell ref="I4921:Q4921"/>
    <mergeCell ref="I4922:Q4922"/>
    <mergeCell ref="I4924:Q4924"/>
    <mergeCell ref="I4925:Q4925"/>
    <mergeCell ref="I4915:Q4915"/>
    <mergeCell ref="I4916:Q4916"/>
    <mergeCell ref="I4917:Q4917"/>
    <mergeCell ref="I4918:Q4918"/>
    <mergeCell ref="I4919:Q4919"/>
    <mergeCell ref="I4931:Q4931"/>
    <mergeCell ref="I4932:Q4932"/>
    <mergeCell ref="I4933:Q4933"/>
    <mergeCell ref="I4934:Q4934"/>
    <mergeCell ref="I4935:Q4935"/>
    <mergeCell ref="I4926:Q4926"/>
    <mergeCell ref="I4927:Q4927"/>
    <mergeCell ref="I4928:Q4928"/>
    <mergeCell ref="I4929:Q4929"/>
    <mergeCell ref="I4930:Q4930"/>
    <mergeCell ref="I4941:Q4941"/>
    <mergeCell ref="I4942:Q4942"/>
    <mergeCell ref="I4943:Q4943"/>
    <mergeCell ref="I4944:Q4944"/>
    <mergeCell ref="I4945:Q4945"/>
    <mergeCell ref="I4936:Q4936"/>
    <mergeCell ref="I4937:Q4937"/>
    <mergeCell ref="I4938:Q4938"/>
    <mergeCell ref="I4939:Q4939"/>
    <mergeCell ref="I4940:Q4940"/>
    <mergeCell ref="A5003:Q5003"/>
    <mergeCell ref="D4995:Q4995"/>
    <mergeCell ref="D4996:Q4996"/>
    <mergeCell ref="D4998:Q4998"/>
    <mergeCell ref="D5001:Q5001"/>
    <mergeCell ref="D5002:Q5002"/>
    <mergeCell ref="I4946:Q4946"/>
    <mergeCell ref="I4947:Q4947"/>
    <mergeCell ref="I4948:Q4948"/>
    <mergeCell ref="I4949:Q4949"/>
    <mergeCell ref="A4951:Q4951"/>
    <mergeCell ref="A5258:Q5258"/>
    <mergeCell ref="A5267:Q5267"/>
    <mergeCell ref="A5293:Q5293"/>
    <mergeCell ref="A5222:Q5222"/>
    <mergeCell ref="A5185:Q5185"/>
    <mergeCell ref="D5197:Q5197"/>
    <mergeCell ref="A5198:Q5198"/>
    <mergeCell ref="D5210:Q5210"/>
    <mergeCell ref="D5211:Q5211"/>
    <mergeCell ref="D5212:Q5212"/>
    <mergeCell ref="D5213:Q5213"/>
    <mergeCell ref="D5216:Q5216"/>
    <mergeCell ref="D5218:Q5218"/>
    <mergeCell ref="D5219:Q5219"/>
    <mergeCell ref="A5197:B5197"/>
    <mergeCell ref="A5210:B5210"/>
    <mergeCell ref="A5234:Q5234"/>
    <mergeCell ref="A5282:Q5282"/>
    <mergeCell ref="D5099:Q5099"/>
    <mergeCell ref="D5100:Q5100"/>
    <mergeCell ref="D5102:Q5102"/>
    <mergeCell ref="A5104:Q5104"/>
    <mergeCell ref="A5105:Q5105"/>
    <mergeCell ref="A5082:Q5082"/>
    <mergeCell ref="D5062:Q5062"/>
    <mergeCell ref="D5064:Q5064"/>
    <mergeCell ref="D5065:Q5065"/>
    <mergeCell ref="D5067:Q5067"/>
    <mergeCell ref="D5072:Q5072"/>
    <mergeCell ref="D5073:Q5073"/>
    <mergeCell ref="D5074:Q5074"/>
    <mergeCell ref="D5075:Q5075"/>
    <mergeCell ref="D5078:Q5078"/>
    <mergeCell ref="D5080:Q5080"/>
    <mergeCell ref="A5099:B5103"/>
  </mergeCells>
  <printOptions horizontalCentered="1"/>
  <pageMargins left="0" right="0" top="0.19685039370078741" bottom="0" header="0" footer="0"/>
  <pageSetup paperSize="9" scale="50" orientation="landscape" horizontalDpi="144" verticalDpi="144" r:id="rId1"/>
  <rowBreaks count="21" manualBreakCount="21">
    <brk id="52" max="18" man="1"/>
    <brk id="53" max="18" man="1"/>
    <brk id="146" max="18" man="1"/>
    <brk id="186" max="18" man="1"/>
    <brk id="211" max="18" man="1"/>
    <brk id="386" max="18" man="1"/>
    <brk id="645" max="18" man="1"/>
    <brk id="685" max="18" man="1"/>
    <brk id="730" max="18" man="1"/>
    <brk id="1820" max="18" man="1"/>
    <brk id="1866" max="18" man="1"/>
    <brk id="2066" max="16383" man="1"/>
    <brk id="2294" max="18" man="1"/>
    <brk id="2415" max="18" man="1"/>
    <brk id="2604" max="18" man="1"/>
    <brk id="3230" max="18" man="1"/>
    <brk id="3290" max="18" man="1"/>
    <brk id="5041" max="18" man="1"/>
    <brk id="5103" max="18" man="1"/>
    <brk id="5167" max="18" man="1"/>
    <brk id="5257" max="1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sheetData/>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2.75"/>
  <sheetData/>
  <pageMargins left="0.511811024" right="0.511811024" top="0.78740157499999996" bottom="0.78740157499999996" header="0.31496062000000002" footer="0.3149606200000000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2.75"/>
  <sheetData/>
  <pageMargins left="0.511811024" right="0.511811024" top="0.78740157499999996" bottom="0.78740157499999996" header="0.31496062000000002" footer="0.3149606200000000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RowHeight="12.75"/>
  <sheetData/>
  <pageMargins left="0.511811024" right="0.511811024" top="0.78740157499999996" bottom="0.78740157499999996" header="0.31496062000000002" footer="0.3149606200000000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B95"/>
  <sheetViews>
    <sheetView topLeftCell="F1" zoomScaleNormal="100" workbookViewId="0">
      <selection activeCell="U30" sqref="U30"/>
    </sheetView>
  </sheetViews>
  <sheetFormatPr defaultColWidth="9.33203125" defaultRowHeight="15"/>
  <cols>
    <col min="1" max="1" width="8.33203125" style="4" bestFit="1" customWidth="1"/>
    <col min="2" max="2" width="15.1640625" style="4" bestFit="1" customWidth="1"/>
    <col min="3" max="3" width="3.83203125" style="4" customWidth="1"/>
    <col min="4" max="4" width="7" style="4" bestFit="1" customWidth="1"/>
    <col min="5" max="5" width="12.1640625" style="4" customWidth="1"/>
    <col min="6" max="6" width="15.6640625" style="4" customWidth="1"/>
    <col min="7" max="7" width="9.33203125" style="4" customWidth="1"/>
    <col min="8" max="8" width="11.83203125" style="4" customWidth="1"/>
    <col min="9" max="9" width="7.1640625" style="4" customWidth="1"/>
    <col min="10" max="10" width="7" style="4" bestFit="1" customWidth="1"/>
    <col min="11" max="11" width="11.83203125" style="4" customWidth="1"/>
    <col min="12" max="12" width="15.83203125" style="4" customWidth="1"/>
    <col min="13" max="13" width="9.33203125" style="4" customWidth="1"/>
    <col min="14" max="14" width="15" style="4" customWidth="1"/>
    <col min="15" max="15" width="22.1640625" style="4" customWidth="1"/>
    <col min="16" max="16" width="17.1640625" style="4" bestFit="1" customWidth="1"/>
    <col min="17" max="17" width="17" style="4" customWidth="1"/>
    <col min="18" max="18" width="13.5" style="4" customWidth="1"/>
    <col min="19" max="19" width="15.6640625" style="4" customWidth="1"/>
    <col min="20" max="20" width="9.33203125" style="4" customWidth="1"/>
    <col min="21" max="21" width="17.83203125" style="4" customWidth="1"/>
    <col min="22" max="22" width="17.83203125" style="4" bestFit="1" customWidth="1"/>
    <col min="23" max="23" width="11.1640625" style="4" bestFit="1" customWidth="1"/>
    <col min="24" max="24" width="18" style="4" customWidth="1"/>
    <col min="25" max="25" width="4.6640625" style="4" customWidth="1"/>
    <col min="26" max="26" width="9.33203125" style="4" customWidth="1"/>
    <col min="27" max="27" width="11.33203125" style="4" customWidth="1"/>
    <col min="28" max="28" width="17.83203125" style="4" customWidth="1"/>
    <col min="29" max="29" width="9.33203125" style="4" customWidth="1"/>
    <col min="30" max="16384" width="9.33203125" style="4"/>
  </cols>
  <sheetData>
    <row r="1" spans="1:28" ht="15.75" thickBot="1">
      <c r="A1" s="70" t="s">
        <v>12</v>
      </c>
      <c r="B1" s="71" t="s">
        <v>10279</v>
      </c>
      <c r="C1" s="72"/>
      <c r="D1" s="73" t="s">
        <v>9</v>
      </c>
      <c r="E1" s="74"/>
      <c r="F1" s="3"/>
      <c r="G1" s="70" t="s">
        <v>12</v>
      </c>
      <c r="H1" s="71" t="s">
        <v>10280</v>
      </c>
      <c r="I1" s="72"/>
      <c r="J1" s="73" t="s">
        <v>9</v>
      </c>
      <c r="K1" s="74"/>
      <c r="M1" s="70" t="s">
        <v>12</v>
      </c>
      <c r="N1" s="255" t="s">
        <v>10277</v>
      </c>
      <c r="O1" s="73" t="s">
        <v>10278</v>
      </c>
      <c r="P1" s="74"/>
      <c r="R1" s="70" t="s">
        <v>12</v>
      </c>
      <c r="S1" s="253" t="s">
        <v>5649</v>
      </c>
      <c r="T1" s="73" t="s">
        <v>9</v>
      </c>
      <c r="U1" s="74"/>
      <c r="V1" s="223"/>
      <c r="W1" s="70" t="s">
        <v>12</v>
      </c>
      <c r="X1" s="71" t="s">
        <v>10281</v>
      </c>
      <c r="Y1" s="71"/>
      <c r="Z1" s="73" t="s">
        <v>9</v>
      </c>
      <c r="AA1" s="74"/>
      <c r="AB1" s="74"/>
    </row>
    <row r="2" spans="1:28" ht="16.5" thickBot="1">
      <c r="A2" s="75">
        <v>0</v>
      </c>
      <c r="B2" s="4">
        <v>0</v>
      </c>
      <c r="C2" s="61"/>
      <c r="D2" s="5">
        <v>0</v>
      </c>
      <c r="E2" s="76" t="s">
        <v>0</v>
      </c>
      <c r="G2" s="75">
        <v>0</v>
      </c>
      <c r="H2" s="4">
        <v>0</v>
      </c>
      <c r="J2" s="5">
        <v>0</v>
      </c>
      <c r="K2" s="76" t="s">
        <v>0</v>
      </c>
      <c r="M2" s="75">
        <v>0</v>
      </c>
      <c r="N2" s="256">
        <v>0</v>
      </c>
      <c r="O2" s="5">
        <v>0</v>
      </c>
      <c r="P2" s="76" t="s">
        <v>0</v>
      </c>
      <c r="R2" s="75">
        <v>0</v>
      </c>
      <c r="S2" s="254">
        <v>0</v>
      </c>
      <c r="T2" s="5">
        <v>0</v>
      </c>
      <c r="U2" s="76" t="s">
        <v>0</v>
      </c>
      <c r="V2" s="222"/>
      <c r="W2" s="75">
        <v>0</v>
      </c>
      <c r="X2" s="260">
        <v>0</v>
      </c>
      <c r="Y2" s="250"/>
      <c r="Z2" s="5">
        <v>0</v>
      </c>
      <c r="AA2" s="76" t="s">
        <v>0</v>
      </c>
      <c r="AB2" s="76"/>
    </row>
    <row r="3" spans="1:28" ht="16.5" thickBot="1">
      <c r="A3" s="75" t="s">
        <v>39</v>
      </c>
      <c r="B3" s="61">
        <v>13.86</v>
      </c>
      <c r="C3" s="61"/>
      <c r="D3" s="5">
        <v>1</v>
      </c>
      <c r="E3" s="76" t="s">
        <v>1</v>
      </c>
      <c r="G3" s="75" t="s">
        <v>39</v>
      </c>
      <c r="H3" s="61">
        <v>11.466000000000001</v>
      </c>
      <c r="J3" s="5">
        <v>1</v>
      </c>
      <c r="K3" s="76" t="s">
        <v>1</v>
      </c>
      <c r="M3" s="75" t="s">
        <v>39</v>
      </c>
      <c r="N3" s="257">
        <v>11.98</v>
      </c>
      <c r="O3" s="5">
        <v>1</v>
      </c>
      <c r="P3" s="76" t="s">
        <v>1</v>
      </c>
      <c r="R3" s="75" t="s">
        <v>39</v>
      </c>
      <c r="S3" s="254">
        <v>11.25</v>
      </c>
      <c r="T3" s="5">
        <v>1</v>
      </c>
      <c r="U3" s="76" t="s">
        <v>1</v>
      </c>
      <c r="V3" s="222"/>
      <c r="W3" s="75" t="s">
        <v>39</v>
      </c>
      <c r="X3" s="251">
        <v>11.76</v>
      </c>
      <c r="Y3" s="250"/>
      <c r="Z3" s="5">
        <v>1</v>
      </c>
      <c r="AA3" s="76" t="s">
        <v>1</v>
      </c>
      <c r="AB3" s="76"/>
    </row>
    <row r="4" spans="1:28" ht="16.5" thickBot="1">
      <c r="A4" s="75" t="s">
        <v>43</v>
      </c>
      <c r="B4" s="61">
        <v>27.72</v>
      </c>
      <c r="C4" s="61"/>
      <c r="D4" s="5">
        <v>2</v>
      </c>
      <c r="E4" s="76" t="s">
        <v>2</v>
      </c>
      <c r="G4" s="75" t="s">
        <v>43</v>
      </c>
      <c r="H4" s="61">
        <v>22.942500000000003</v>
      </c>
      <c r="J4" s="5">
        <v>2</v>
      </c>
      <c r="K4" s="76" t="s">
        <v>2</v>
      </c>
      <c r="M4" s="75" t="s">
        <v>43</v>
      </c>
      <c r="N4" s="257">
        <v>23.97</v>
      </c>
      <c r="O4" s="5">
        <v>2</v>
      </c>
      <c r="P4" s="76" t="s">
        <v>2</v>
      </c>
      <c r="R4" s="75" t="s">
        <v>43</v>
      </c>
      <c r="S4" s="254">
        <v>22.5</v>
      </c>
      <c r="T4" s="5">
        <v>2</v>
      </c>
      <c r="U4" s="76" t="s">
        <v>2</v>
      </c>
      <c r="V4" s="222"/>
      <c r="W4" s="75" t="s">
        <v>43</v>
      </c>
      <c r="X4" s="251">
        <v>23.51</v>
      </c>
      <c r="Y4" s="250"/>
      <c r="Z4" s="5">
        <v>2</v>
      </c>
      <c r="AA4" s="76" t="s">
        <v>2</v>
      </c>
      <c r="AB4" s="76"/>
    </row>
    <row r="5" spans="1:28" ht="16.5" thickBot="1">
      <c r="A5" s="75" t="s">
        <v>32</v>
      </c>
      <c r="B5" s="61">
        <v>41.58</v>
      </c>
      <c r="C5" s="61"/>
      <c r="D5" s="5">
        <v>3</v>
      </c>
      <c r="E5" s="76" t="s">
        <v>3</v>
      </c>
      <c r="G5" s="75" t="s">
        <v>32</v>
      </c>
      <c r="H5" s="61">
        <v>34.397999999999996</v>
      </c>
      <c r="J5" s="5">
        <v>3</v>
      </c>
      <c r="K5" s="76" t="s">
        <v>3</v>
      </c>
      <c r="M5" s="75" t="s">
        <v>32</v>
      </c>
      <c r="N5" s="257">
        <v>35.950000000000003</v>
      </c>
      <c r="O5" s="5">
        <v>3</v>
      </c>
      <c r="P5" s="76" t="s">
        <v>3</v>
      </c>
      <c r="R5" s="75" t="s">
        <v>32</v>
      </c>
      <c r="S5" s="254">
        <v>33.75</v>
      </c>
      <c r="T5" s="5">
        <v>3</v>
      </c>
      <c r="U5" s="76" t="s">
        <v>3</v>
      </c>
      <c r="V5" s="222"/>
      <c r="W5" s="75" t="s">
        <v>32</v>
      </c>
      <c r="X5" s="251">
        <v>35.270000000000003</v>
      </c>
      <c r="Y5" s="250"/>
      <c r="Z5" s="5">
        <v>3</v>
      </c>
      <c r="AA5" s="76" t="s">
        <v>3</v>
      </c>
      <c r="AB5" s="76"/>
    </row>
    <row r="6" spans="1:28" ht="16.5" thickBot="1">
      <c r="A6" s="75" t="s">
        <v>17</v>
      </c>
      <c r="B6" s="61">
        <v>55.45</v>
      </c>
      <c r="C6" s="61"/>
      <c r="D6" s="5">
        <v>4</v>
      </c>
      <c r="E6" s="76" t="s">
        <v>4</v>
      </c>
      <c r="G6" s="75" t="s">
        <v>17</v>
      </c>
      <c r="H6" s="61">
        <v>45.864000000000004</v>
      </c>
      <c r="J6" s="5">
        <v>4</v>
      </c>
      <c r="K6" s="76" t="s">
        <v>4</v>
      </c>
      <c r="M6" s="75" t="s">
        <v>17</v>
      </c>
      <c r="N6" s="257">
        <v>47.93</v>
      </c>
      <c r="O6" s="5">
        <v>4</v>
      </c>
      <c r="P6" s="76" t="s">
        <v>4</v>
      </c>
      <c r="R6" s="75" t="s">
        <v>17</v>
      </c>
      <c r="S6" s="254">
        <v>44.99</v>
      </c>
      <c r="T6" s="5">
        <v>4</v>
      </c>
      <c r="U6" s="76" t="s">
        <v>4</v>
      </c>
      <c r="V6" s="222"/>
      <c r="W6" s="75" t="s">
        <v>17</v>
      </c>
      <c r="X6" s="251">
        <v>47.01</v>
      </c>
      <c r="Y6" s="250"/>
      <c r="Z6" s="5">
        <v>4</v>
      </c>
      <c r="AA6" s="76" t="s">
        <v>4</v>
      </c>
      <c r="AB6" s="76"/>
    </row>
    <row r="7" spans="1:28" ht="16.5" thickBot="1">
      <c r="A7" s="75" t="s">
        <v>11</v>
      </c>
      <c r="B7" s="61">
        <v>74.84</v>
      </c>
      <c r="C7" s="61"/>
      <c r="D7" s="5">
        <v>5</v>
      </c>
      <c r="E7" s="76" t="s">
        <v>5</v>
      </c>
      <c r="G7" s="75" t="s">
        <v>11</v>
      </c>
      <c r="H7" s="61">
        <v>61.918500000000002</v>
      </c>
      <c r="J7" s="5">
        <v>5</v>
      </c>
      <c r="K7" s="76" t="s">
        <v>5</v>
      </c>
      <c r="M7" s="75" t="s">
        <v>11</v>
      </c>
      <c r="N7" s="257">
        <v>64.7</v>
      </c>
      <c r="O7" s="5">
        <v>5</v>
      </c>
      <c r="P7" s="76" t="s">
        <v>5</v>
      </c>
      <c r="R7" s="75" t="s">
        <v>11</v>
      </c>
      <c r="S7" s="254">
        <v>60.74</v>
      </c>
      <c r="T7" s="5">
        <v>5</v>
      </c>
      <c r="U7" s="76" t="s">
        <v>5</v>
      </c>
      <c r="V7" s="222"/>
      <c r="W7" s="75" t="s">
        <v>11</v>
      </c>
      <c r="X7" s="251">
        <v>63.47</v>
      </c>
      <c r="Y7" s="250"/>
      <c r="Z7" s="5">
        <v>5</v>
      </c>
      <c r="AA7" s="76" t="s">
        <v>5</v>
      </c>
      <c r="AB7" s="76"/>
    </row>
    <row r="8" spans="1:28" ht="16.5" thickBot="1">
      <c r="A8" s="75" t="s">
        <v>50</v>
      </c>
      <c r="B8" s="61">
        <v>88.7</v>
      </c>
      <c r="C8" s="61"/>
      <c r="D8" s="5">
        <v>6</v>
      </c>
      <c r="E8" s="76" t="s">
        <v>6</v>
      </c>
      <c r="G8" s="75" t="s">
        <v>50</v>
      </c>
      <c r="H8" s="61">
        <v>73.39500000000001</v>
      </c>
      <c r="J8" s="5">
        <v>6</v>
      </c>
      <c r="K8" s="76" t="s">
        <v>6</v>
      </c>
      <c r="M8" s="75" t="s">
        <v>50</v>
      </c>
      <c r="N8" s="257">
        <v>76.69</v>
      </c>
      <c r="O8" s="5">
        <v>6</v>
      </c>
      <c r="P8" s="76" t="s">
        <v>6</v>
      </c>
      <c r="R8" s="75" t="s">
        <v>50</v>
      </c>
      <c r="S8" s="254">
        <v>71.989999999999995</v>
      </c>
      <c r="T8" s="5">
        <v>6</v>
      </c>
      <c r="U8" s="76" t="s">
        <v>6</v>
      </c>
      <c r="V8" s="222"/>
      <c r="W8" s="75" t="s">
        <v>50</v>
      </c>
      <c r="X8" s="251">
        <v>75.23</v>
      </c>
      <c r="Y8" s="250"/>
      <c r="Z8" s="5">
        <v>6</v>
      </c>
      <c r="AA8" s="76" t="s">
        <v>6</v>
      </c>
      <c r="AB8" s="76"/>
    </row>
    <row r="9" spans="1:28" ht="16.5" thickBot="1">
      <c r="A9" s="75" t="s">
        <v>1</v>
      </c>
      <c r="B9" s="61">
        <v>121.96</v>
      </c>
      <c r="C9" s="61"/>
      <c r="D9" s="5">
        <v>7</v>
      </c>
      <c r="E9" s="76" t="s">
        <v>7</v>
      </c>
      <c r="G9" s="75" t="s">
        <v>1</v>
      </c>
      <c r="H9" s="61">
        <v>100.905</v>
      </c>
      <c r="J9" s="5">
        <v>7</v>
      </c>
      <c r="K9" s="76" t="s">
        <v>7</v>
      </c>
      <c r="M9" s="75" t="s">
        <v>1</v>
      </c>
      <c r="N9" s="257">
        <v>105.45</v>
      </c>
      <c r="O9" s="5">
        <v>7</v>
      </c>
      <c r="P9" s="76" t="s">
        <v>7</v>
      </c>
      <c r="R9" s="75" t="s">
        <v>1</v>
      </c>
      <c r="S9" s="254">
        <v>98.98</v>
      </c>
      <c r="T9" s="5">
        <v>7</v>
      </c>
      <c r="U9" s="76" t="s">
        <v>7</v>
      </c>
      <c r="V9" s="222"/>
      <c r="W9" s="75" t="s">
        <v>1</v>
      </c>
      <c r="X9" s="251">
        <v>103.43</v>
      </c>
      <c r="Y9" s="250"/>
      <c r="Z9" s="5">
        <v>7</v>
      </c>
      <c r="AA9" s="76" t="s">
        <v>7</v>
      </c>
      <c r="AB9" s="76"/>
    </row>
    <row r="10" spans="1:28" ht="16.5" thickBot="1">
      <c r="A10" s="75" t="s">
        <v>30</v>
      </c>
      <c r="B10" s="61">
        <v>155.22</v>
      </c>
      <c r="C10" s="61"/>
      <c r="D10" s="5">
        <v>8</v>
      </c>
      <c r="E10" s="76" t="s">
        <v>8</v>
      </c>
      <c r="G10" s="75" t="s">
        <v>30</v>
      </c>
      <c r="H10" s="61">
        <v>128.43600000000001</v>
      </c>
      <c r="J10" s="5">
        <v>8</v>
      </c>
      <c r="K10" s="76" t="s">
        <v>8</v>
      </c>
      <c r="M10" s="75" t="s">
        <v>30</v>
      </c>
      <c r="N10" s="257">
        <v>134.21</v>
      </c>
      <c r="O10" s="5">
        <v>8</v>
      </c>
      <c r="P10" s="76" t="s">
        <v>8</v>
      </c>
      <c r="R10" s="75" t="s">
        <v>30</v>
      </c>
      <c r="S10" s="254">
        <v>125.98</v>
      </c>
      <c r="T10" s="5">
        <v>8</v>
      </c>
      <c r="U10" s="76" t="s">
        <v>8</v>
      </c>
      <c r="V10" s="222"/>
      <c r="W10" s="75" t="s">
        <v>30</v>
      </c>
      <c r="X10" s="251">
        <v>131.65</v>
      </c>
      <c r="Y10" s="250"/>
      <c r="Z10" s="5">
        <v>8</v>
      </c>
      <c r="AA10" s="76" t="s">
        <v>8</v>
      </c>
      <c r="AB10" s="76"/>
    </row>
    <row r="11" spans="1:28" ht="16.5" thickBot="1">
      <c r="A11" s="75" t="s">
        <v>2</v>
      </c>
      <c r="B11" s="61">
        <v>177.38</v>
      </c>
      <c r="C11" s="61"/>
      <c r="E11" s="77"/>
      <c r="G11" s="75" t="s">
        <v>2</v>
      </c>
      <c r="H11" s="61">
        <v>146.76900000000001</v>
      </c>
      <c r="K11" s="77"/>
      <c r="M11" s="75" t="s">
        <v>2</v>
      </c>
      <c r="N11" s="257">
        <v>153.37</v>
      </c>
      <c r="P11" s="77"/>
      <c r="R11" s="75" t="s">
        <v>2</v>
      </c>
      <c r="S11" s="254">
        <v>143.97</v>
      </c>
      <c r="U11" s="77"/>
      <c r="V11" s="223"/>
      <c r="W11" s="75" t="s">
        <v>2</v>
      </c>
      <c r="X11" s="251">
        <v>150.44999999999999</v>
      </c>
      <c r="Y11" s="250"/>
      <c r="AA11" s="77"/>
      <c r="AB11" s="77"/>
    </row>
    <row r="12" spans="1:28" ht="16.5" thickBot="1">
      <c r="A12" s="75" t="s">
        <v>69</v>
      </c>
      <c r="B12" s="61">
        <v>212.03</v>
      </c>
      <c r="C12" s="61"/>
      <c r="E12" s="77"/>
      <c r="G12" s="75" t="s">
        <v>69</v>
      </c>
      <c r="H12" s="61">
        <v>175.44450000000001</v>
      </c>
      <c r="K12" s="77"/>
      <c r="M12" s="75" t="s">
        <v>69</v>
      </c>
      <c r="N12" s="257">
        <v>183.33</v>
      </c>
      <c r="P12" s="77"/>
      <c r="R12" s="75" t="s">
        <v>69</v>
      </c>
      <c r="S12" s="254">
        <v>172.1</v>
      </c>
      <c r="U12" s="77"/>
      <c r="V12" s="223"/>
      <c r="W12" s="75" t="s">
        <v>69</v>
      </c>
      <c r="X12" s="251">
        <v>179.84</v>
      </c>
      <c r="Y12" s="250"/>
      <c r="AA12" s="77"/>
      <c r="AB12" s="77"/>
    </row>
    <row r="13" spans="1:28" ht="16.5" thickBot="1">
      <c r="A13" s="75" t="s">
        <v>153</v>
      </c>
      <c r="B13" s="61">
        <v>232.84</v>
      </c>
      <c r="C13" s="61"/>
      <c r="D13" s="3" t="s">
        <v>4293</v>
      </c>
      <c r="E13" s="78">
        <v>15.94</v>
      </c>
      <c r="F13" s="61"/>
      <c r="G13" s="75" t="s">
        <v>153</v>
      </c>
      <c r="H13" s="61">
        <v>192.64350000000002</v>
      </c>
      <c r="J13" s="3" t="s">
        <v>4293</v>
      </c>
      <c r="K13" s="78">
        <v>13.188000000000001</v>
      </c>
      <c r="M13" s="75" t="s">
        <v>153</v>
      </c>
      <c r="N13" s="257">
        <v>201.32</v>
      </c>
      <c r="O13" s="3" t="s">
        <v>4293</v>
      </c>
      <c r="P13" s="259">
        <v>13.78</v>
      </c>
      <c r="R13" s="75" t="s">
        <v>153</v>
      </c>
      <c r="S13" s="254">
        <v>188.98</v>
      </c>
      <c r="T13" s="3" t="s">
        <v>4293</v>
      </c>
      <c r="U13" s="227">
        <v>12.94</v>
      </c>
      <c r="V13" s="224"/>
      <c r="W13" s="75" t="s">
        <v>153</v>
      </c>
      <c r="X13" s="251">
        <v>197.48</v>
      </c>
      <c r="Y13" s="250"/>
      <c r="Z13" s="3" t="s">
        <v>4293</v>
      </c>
      <c r="AA13" s="261">
        <v>13.52</v>
      </c>
      <c r="AB13" s="78"/>
    </row>
    <row r="14" spans="1:28" ht="16.5" thickBot="1">
      <c r="A14" s="75" t="s">
        <v>3</v>
      </c>
      <c r="B14" s="61">
        <v>261.93</v>
      </c>
      <c r="C14" s="61"/>
      <c r="E14" s="77"/>
      <c r="G14" s="75" t="s">
        <v>3</v>
      </c>
      <c r="H14" s="61">
        <v>216.72000000000003</v>
      </c>
      <c r="K14" s="77"/>
      <c r="M14" s="75" t="s">
        <v>3</v>
      </c>
      <c r="N14" s="257">
        <v>226.47</v>
      </c>
      <c r="P14" s="77"/>
      <c r="R14" s="75" t="s">
        <v>3</v>
      </c>
      <c r="S14" s="254">
        <v>212.59</v>
      </c>
      <c r="U14" s="77"/>
      <c r="V14" s="223"/>
      <c r="W14" s="75" t="s">
        <v>3</v>
      </c>
      <c r="X14" s="251">
        <v>222.16</v>
      </c>
      <c r="Y14" s="250"/>
      <c r="AA14" s="77"/>
      <c r="AB14" s="77"/>
    </row>
    <row r="15" spans="1:28" ht="16.5" thickBot="1">
      <c r="A15" s="75" t="s">
        <v>47</v>
      </c>
      <c r="B15" s="61">
        <v>282.70999999999998</v>
      </c>
      <c r="C15" s="61"/>
      <c r="E15" s="77"/>
      <c r="G15" s="75" t="s">
        <v>47</v>
      </c>
      <c r="H15" s="61">
        <v>233.91900000000001</v>
      </c>
      <c r="K15" s="77"/>
      <c r="M15" s="75" t="s">
        <v>47</v>
      </c>
      <c r="N15" s="257">
        <v>244.45</v>
      </c>
      <c r="P15" s="77"/>
      <c r="R15" s="75" t="s">
        <v>47</v>
      </c>
      <c r="S15" s="254">
        <v>229.47</v>
      </c>
      <c r="U15" s="77"/>
      <c r="V15" s="223"/>
      <c r="W15" s="75" t="s">
        <v>47</v>
      </c>
      <c r="X15" s="251">
        <v>239.8</v>
      </c>
      <c r="Y15" s="250"/>
      <c r="AA15" s="77"/>
      <c r="AB15" s="77"/>
    </row>
    <row r="16" spans="1:28" ht="16.5" thickBot="1">
      <c r="A16" s="75" t="s">
        <v>145</v>
      </c>
      <c r="B16" s="61">
        <v>304.89</v>
      </c>
      <c r="C16" s="61"/>
      <c r="D16" s="3" t="s">
        <v>4275</v>
      </c>
      <c r="E16" s="245">
        <v>31.59</v>
      </c>
      <c r="G16" s="75" t="s">
        <v>145</v>
      </c>
      <c r="H16" s="61">
        <v>252.273</v>
      </c>
      <c r="J16" s="3" t="s">
        <v>4275</v>
      </c>
      <c r="K16" s="78">
        <v>23.37</v>
      </c>
      <c r="M16" s="75" t="s">
        <v>145</v>
      </c>
      <c r="N16" s="257">
        <v>263.62</v>
      </c>
      <c r="O16" s="3" t="s">
        <v>4275</v>
      </c>
      <c r="P16" s="259">
        <v>23.37</v>
      </c>
      <c r="R16" s="75" t="s">
        <v>145</v>
      </c>
      <c r="S16" s="254">
        <v>247.47</v>
      </c>
      <c r="T16" s="3" t="s">
        <v>4275</v>
      </c>
      <c r="U16" s="227">
        <v>22.35</v>
      </c>
      <c r="V16" s="224"/>
      <c r="W16" s="75" t="s">
        <v>145</v>
      </c>
      <c r="X16" s="251">
        <v>258.61</v>
      </c>
      <c r="Y16" s="250"/>
      <c r="Z16" s="3" t="s">
        <v>4275</v>
      </c>
      <c r="AA16" s="261">
        <v>31.59</v>
      </c>
      <c r="AB16" s="78"/>
    </row>
    <row r="17" spans="1:28" ht="16.5" thickBot="1">
      <c r="A17" s="75" t="s">
        <v>229</v>
      </c>
      <c r="B17" s="61">
        <v>324.31</v>
      </c>
      <c r="C17" s="61"/>
      <c r="E17" s="77"/>
      <c r="G17" s="75" t="s">
        <v>229</v>
      </c>
      <c r="H17" s="61">
        <v>268.32750000000004</v>
      </c>
      <c r="K17" s="77"/>
      <c r="M17" s="75" t="s">
        <v>229</v>
      </c>
      <c r="N17" s="257">
        <v>280.39999999999998</v>
      </c>
      <c r="P17" s="77"/>
      <c r="R17" s="75" t="s">
        <v>229</v>
      </c>
      <c r="S17" s="254">
        <v>263.20999999999998</v>
      </c>
      <c r="T17" s="61"/>
      <c r="U17" s="77"/>
      <c r="V17" s="223"/>
      <c r="W17" s="75" t="s">
        <v>229</v>
      </c>
      <c r="X17" s="251">
        <v>275.05</v>
      </c>
      <c r="Y17" s="250"/>
      <c r="Z17" s="61"/>
      <c r="AA17" s="77"/>
      <c r="AB17" s="77"/>
    </row>
    <row r="18" spans="1:28" ht="16.5" thickBot="1">
      <c r="A18" s="75" t="s">
        <v>196</v>
      </c>
      <c r="B18" s="61">
        <v>353.41</v>
      </c>
      <c r="C18" s="61"/>
      <c r="E18" s="77"/>
      <c r="G18" s="75" t="s">
        <v>196</v>
      </c>
      <c r="H18" s="61">
        <v>292.40400000000005</v>
      </c>
      <c r="K18" s="77"/>
      <c r="M18" s="75" t="s">
        <v>196</v>
      </c>
      <c r="N18" s="257">
        <v>305.57</v>
      </c>
      <c r="P18" s="77"/>
      <c r="R18" s="75" t="s">
        <v>196</v>
      </c>
      <c r="S18" s="254">
        <v>286.83999999999997</v>
      </c>
      <c r="T18" s="61"/>
      <c r="U18" s="77"/>
      <c r="V18" s="223"/>
      <c r="W18" s="75" t="s">
        <v>196</v>
      </c>
      <c r="X18" s="251">
        <v>299.75</v>
      </c>
      <c r="Y18" s="250"/>
      <c r="Z18" s="61"/>
      <c r="AA18" s="77"/>
      <c r="AB18" s="77"/>
    </row>
    <row r="19" spans="1:28" ht="16.5" thickBot="1">
      <c r="A19" s="75" t="s">
        <v>4</v>
      </c>
      <c r="B19" s="61">
        <v>388.05</v>
      </c>
      <c r="C19" s="61"/>
      <c r="E19" s="77"/>
      <c r="G19" s="75" t="s">
        <v>4</v>
      </c>
      <c r="H19" s="61">
        <v>321.06899999999996</v>
      </c>
      <c r="K19" s="77"/>
      <c r="M19" s="75" t="s">
        <v>4</v>
      </c>
      <c r="N19" s="257">
        <v>335.52</v>
      </c>
      <c r="P19" s="77"/>
      <c r="R19" s="75" t="s">
        <v>4</v>
      </c>
      <c r="S19" s="254">
        <v>314.95</v>
      </c>
      <c r="T19" s="61"/>
      <c r="U19" s="77"/>
      <c r="V19" s="223"/>
      <c r="W19" s="75" t="s">
        <v>4</v>
      </c>
      <c r="X19" s="251">
        <v>329.12</v>
      </c>
      <c r="Y19" s="250"/>
      <c r="Z19" s="61"/>
      <c r="AA19" s="77"/>
      <c r="AB19" s="77"/>
    </row>
    <row r="20" spans="1:28" ht="16.5" thickBot="1">
      <c r="A20" s="75" t="s">
        <v>48</v>
      </c>
      <c r="B20" s="61">
        <v>424.07</v>
      </c>
      <c r="C20" s="61"/>
      <c r="E20" s="77"/>
      <c r="G20" s="75" t="s">
        <v>48</v>
      </c>
      <c r="H20" s="61">
        <v>350.87850000000003</v>
      </c>
      <c r="K20" s="77"/>
      <c r="M20" s="75" t="s">
        <v>48</v>
      </c>
      <c r="N20" s="257">
        <v>366.67</v>
      </c>
      <c r="P20" s="77"/>
      <c r="R20" s="75" t="s">
        <v>48</v>
      </c>
      <c r="S20" s="254">
        <v>344.2</v>
      </c>
      <c r="T20" s="61"/>
      <c r="U20" s="77"/>
      <c r="V20" s="223"/>
      <c r="W20" s="75" t="s">
        <v>48</v>
      </c>
      <c r="X20" s="251">
        <v>359.69</v>
      </c>
      <c r="Y20" s="250"/>
      <c r="Z20" s="61"/>
      <c r="AA20" s="77"/>
      <c r="AB20" s="77"/>
    </row>
    <row r="21" spans="1:28" ht="16.5" thickBot="1">
      <c r="A21" s="75" t="s">
        <v>149</v>
      </c>
      <c r="B21" s="61">
        <v>458.72</v>
      </c>
      <c r="C21" s="61"/>
      <c r="E21" s="77"/>
      <c r="G21" s="75" t="s">
        <v>149</v>
      </c>
      <c r="H21" s="61">
        <v>379.55400000000003</v>
      </c>
      <c r="K21" s="77"/>
      <c r="M21" s="75" t="s">
        <v>149</v>
      </c>
      <c r="N21" s="257">
        <v>396.63</v>
      </c>
      <c r="P21" s="77"/>
      <c r="R21" s="75" t="s">
        <v>149</v>
      </c>
      <c r="S21" s="254">
        <v>372.32</v>
      </c>
      <c r="T21" s="61"/>
      <c r="U21" s="77"/>
      <c r="V21" s="223"/>
      <c r="W21" s="75" t="s">
        <v>149</v>
      </c>
      <c r="X21" s="251">
        <v>389.07</v>
      </c>
      <c r="Y21" s="250"/>
      <c r="Z21" s="61"/>
      <c r="AA21" s="77"/>
      <c r="AB21" s="77"/>
    </row>
    <row r="22" spans="1:28" ht="16.5" thickBot="1">
      <c r="A22" s="75" t="s">
        <v>431</v>
      </c>
      <c r="B22" s="61">
        <v>507.22</v>
      </c>
      <c r="C22" s="61"/>
      <c r="E22" s="77"/>
      <c r="G22" s="75" t="s">
        <v>431</v>
      </c>
      <c r="H22" s="61">
        <v>419.685</v>
      </c>
      <c r="K22" s="77"/>
      <c r="M22" s="75" t="s">
        <v>431</v>
      </c>
      <c r="N22" s="257">
        <v>438.57</v>
      </c>
      <c r="P22" s="77"/>
      <c r="R22" s="75" t="s">
        <v>431</v>
      </c>
      <c r="S22" s="254">
        <v>411.69</v>
      </c>
      <c r="T22" s="61"/>
      <c r="U22" s="77"/>
      <c r="V22" s="223"/>
      <c r="W22" s="75" t="s">
        <v>431</v>
      </c>
      <c r="X22" s="251">
        <v>430.22</v>
      </c>
      <c r="Y22" s="250"/>
      <c r="Z22" s="61"/>
      <c r="AA22" s="77"/>
      <c r="AB22" s="77"/>
    </row>
    <row r="23" spans="1:28" ht="16.5" thickBot="1">
      <c r="A23" s="75" t="s">
        <v>5</v>
      </c>
      <c r="B23" s="61">
        <v>600.09</v>
      </c>
      <c r="C23" s="61"/>
      <c r="E23" s="77"/>
      <c r="G23" s="75" t="s">
        <v>5</v>
      </c>
      <c r="H23" s="61">
        <v>496.51350000000002</v>
      </c>
      <c r="K23" s="77"/>
      <c r="M23" s="75" t="s">
        <v>5</v>
      </c>
      <c r="N23" s="257">
        <v>518.86</v>
      </c>
      <c r="P23" s="77"/>
      <c r="R23" s="75" t="s">
        <v>5</v>
      </c>
      <c r="S23" s="254">
        <v>487.06</v>
      </c>
      <c r="T23" s="61"/>
      <c r="U23" s="77"/>
      <c r="V23" s="223"/>
      <c r="W23" s="75" t="s">
        <v>5</v>
      </c>
      <c r="X23" s="251">
        <v>508.98</v>
      </c>
      <c r="Y23" s="250"/>
      <c r="Z23" s="61"/>
      <c r="AA23" s="77"/>
      <c r="AB23" s="77"/>
    </row>
    <row r="24" spans="1:28" ht="16.5" thickBot="1">
      <c r="A24" s="75" t="s">
        <v>245</v>
      </c>
      <c r="B24" s="61">
        <v>648.59</v>
      </c>
      <c r="C24" s="61"/>
      <c r="E24" s="77"/>
      <c r="G24" s="75" t="s">
        <v>245</v>
      </c>
      <c r="H24" s="61">
        <v>536.65500000000009</v>
      </c>
      <c r="K24" s="77"/>
      <c r="M24" s="75" t="s">
        <v>245</v>
      </c>
      <c r="N24" s="257">
        <v>560.79999999999995</v>
      </c>
      <c r="P24" s="77"/>
      <c r="R24" s="75" t="s">
        <v>245</v>
      </c>
      <c r="S24" s="254">
        <v>526.42999999999995</v>
      </c>
      <c r="T24" s="61"/>
      <c r="U24" s="77"/>
      <c r="V24" s="223"/>
      <c r="W24" s="75" t="s">
        <v>245</v>
      </c>
      <c r="X24" s="251">
        <v>550.12</v>
      </c>
      <c r="Y24" s="250"/>
      <c r="Z24" s="61"/>
      <c r="AA24" s="77"/>
      <c r="AB24" s="77"/>
    </row>
    <row r="25" spans="1:28" ht="16.5" thickBot="1">
      <c r="A25" s="75" t="s">
        <v>238</v>
      </c>
      <c r="B25" s="61">
        <v>679.08</v>
      </c>
      <c r="C25" s="61"/>
      <c r="E25" s="77"/>
      <c r="G25" s="75" t="s">
        <v>238</v>
      </c>
      <c r="H25" s="61">
        <v>561.87599999999998</v>
      </c>
      <c r="K25" s="77"/>
      <c r="M25" s="75" t="s">
        <v>238</v>
      </c>
      <c r="N25" s="257">
        <v>587.16</v>
      </c>
      <c r="P25" s="77"/>
      <c r="R25" s="75" t="s">
        <v>238</v>
      </c>
      <c r="S25" s="254">
        <v>551.16999999999996</v>
      </c>
      <c r="T25" s="61"/>
      <c r="U25" s="77"/>
      <c r="V25" s="223"/>
      <c r="W25" s="75" t="s">
        <v>238</v>
      </c>
      <c r="X25" s="251">
        <v>575.97</v>
      </c>
      <c r="Y25" s="250"/>
      <c r="Z25" s="61"/>
      <c r="AA25" s="77"/>
      <c r="AB25" s="77"/>
    </row>
    <row r="26" spans="1:28" ht="16.5" thickBot="1">
      <c r="A26" s="75" t="s">
        <v>184</v>
      </c>
      <c r="B26" s="61">
        <v>720.66</v>
      </c>
      <c r="C26" s="61"/>
      <c r="E26" s="77"/>
      <c r="G26" s="75" t="s">
        <v>184</v>
      </c>
      <c r="H26" s="61">
        <v>596.274</v>
      </c>
      <c r="K26" s="77"/>
      <c r="M26" s="75" t="s">
        <v>184</v>
      </c>
      <c r="N26" s="257">
        <v>623.11</v>
      </c>
      <c r="P26" s="77"/>
      <c r="R26" s="75" t="s">
        <v>184</v>
      </c>
      <c r="S26" s="254">
        <v>584.91999999999996</v>
      </c>
      <c r="T26" s="61"/>
      <c r="U26" s="77"/>
      <c r="V26" s="223"/>
      <c r="W26" s="75" t="s">
        <v>184</v>
      </c>
      <c r="X26" s="251">
        <v>611.24</v>
      </c>
      <c r="Y26" s="250"/>
      <c r="Z26" s="61"/>
      <c r="AA26" s="77"/>
      <c r="AB26" s="77"/>
    </row>
    <row r="27" spans="1:28" ht="16.5" thickBot="1">
      <c r="A27" s="75" t="s">
        <v>201</v>
      </c>
      <c r="B27" s="61">
        <v>769.16</v>
      </c>
      <c r="C27" s="61"/>
      <c r="E27" s="77"/>
      <c r="G27" s="75" t="s">
        <v>201</v>
      </c>
      <c r="H27" s="61">
        <v>636.41550000000007</v>
      </c>
      <c r="K27" s="77"/>
      <c r="M27" s="75" t="s">
        <v>201</v>
      </c>
      <c r="N27" s="257">
        <v>665.05</v>
      </c>
      <c r="P27" s="77"/>
      <c r="R27" s="75" t="s">
        <v>201</v>
      </c>
      <c r="S27" s="254">
        <v>624.29</v>
      </c>
      <c r="T27" s="61"/>
      <c r="U27" s="77"/>
      <c r="V27" s="223"/>
      <c r="W27" s="75" t="s">
        <v>201</v>
      </c>
      <c r="X27" s="251">
        <v>652.38</v>
      </c>
      <c r="Y27" s="250"/>
      <c r="Z27" s="61"/>
      <c r="AA27" s="77"/>
      <c r="AB27" s="77"/>
    </row>
    <row r="28" spans="1:28" ht="16.5" thickBot="1">
      <c r="A28" s="75" t="s">
        <v>6</v>
      </c>
      <c r="B28" s="61">
        <v>838.45</v>
      </c>
      <c r="C28" s="61"/>
      <c r="E28" s="77"/>
      <c r="G28" s="75" t="s">
        <v>6</v>
      </c>
      <c r="H28" s="61">
        <v>693.73500000000013</v>
      </c>
      <c r="K28" s="77"/>
      <c r="M28" s="75" t="s">
        <v>6</v>
      </c>
      <c r="N28" s="257">
        <v>724.93</v>
      </c>
      <c r="P28" s="77"/>
      <c r="R28" s="75" t="s">
        <v>6</v>
      </c>
      <c r="S28" s="254">
        <v>680.53</v>
      </c>
      <c r="T28" s="61"/>
      <c r="U28" s="77"/>
      <c r="V28" s="223"/>
      <c r="W28" s="75" t="s">
        <v>6</v>
      </c>
      <c r="X28" s="251">
        <v>711.15</v>
      </c>
      <c r="Y28" s="250"/>
      <c r="Z28" s="61"/>
      <c r="AA28" s="77"/>
      <c r="AB28" s="77"/>
    </row>
    <row r="29" spans="1:28" ht="16.5" thickBot="1">
      <c r="A29" s="75" t="s">
        <v>194</v>
      </c>
      <c r="B29" s="61">
        <v>923</v>
      </c>
      <c r="C29" s="61"/>
      <c r="E29" s="77"/>
      <c r="G29" s="75" t="s">
        <v>194</v>
      </c>
      <c r="H29" s="61">
        <v>763.68600000000004</v>
      </c>
      <c r="K29" s="77"/>
      <c r="M29" s="75" t="s">
        <v>194</v>
      </c>
      <c r="N29" s="257">
        <v>798.06</v>
      </c>
      <c r="P29" s="77"/>
      <c r="R29" s="75" t="s">
        <v>194</v>
      </c>
      <c r="S29" s="254">
        <v>749.14</v>
      </c>
      <c r="T29" s="61"/>
      <c r="U29" s="77"/>
      <c r="V29" s="223"/>
      <c r="W29" s="75" t="s">
        <v>194</v>
      </c>
      <c r="X29" s="251">
        <v>782.85</v>
      </c>
      <c r="Y29" s="250"/>
      <c r="Z29" s="61"/>
      <c r="AA29" s="77"/>
      <c r="AB29" s="77"/>
    </row>
    <row r="30" spans="1:28" ht="16.5" thickBot="1">
      <c r="A30" s="75" t="s">
        <v>293</v>
      </c>
      <c r="B30" s="61">
        <v>990.89</v>
      </c>
      <c r="C30" s="61"/>
      <c r="E30" s="77"/>
      <c r="G30" s="75" t="s">
        <v>293</v>
      </c>
      <c r="H30" s="61">
        <v>819.87150000000008</v>
      </c>
      <c r="K30" s="77"/>
      <c r="M30" s="75" t="s">
        <v>293</v>
      </c>
      <c r="N30" s="257">
        <v>856.76</v>
      </c>
      <c r="P30" s="77"/>
      <c r="R30" s="75" t="s">
        <v>293</v>
      </c>
      <c r="S30" s="254">
        <v>804.26</v>
      </c>
      <c r="T30" s="61"/>
      <c r="U30" s="77"/>
      <c r="V30" s="223"/>
      <c r="W30" s="75" t="s">
        <v>293</v>
      </c>
      <c r="X30" s="251">
        <v>840.45</v>
      </c>
      <c r="Y30" s="250"/>
      <c r="Z30" s="61"/>
      <c r="AA30" s="77"/>
      <c r="AB30" s="77"/>
    </row>
    <row r="31" spans="1:28" ht="16.5" thickBot="1">
      <c r="A31" s="75" t="s">
        <v>281</v>
      </c>
      <c r="B31" s="61">
        <v>1074.04</v>
      </c>
      <c r="C31" s="61"/>
      <c r="E31" s="77"/>
      <c r="G31" s="75" t="s">
        <v>281</v>
      </c>
      <c r="H31" s="61">
        <v>888.678</v>
      </c>
      <c r="K31" s="77"/>
      <c r="M31" s="75" t="s">
        <v>281</v>
      </c>
      <c r="N31" s="257">
        <v>928.66</v>
      </c>
      <c r="P31" s="77"/>
      <c r="R31" s="75" t="s">
        <v>281</v>
      </c>
      <c r="S31" s="254">
        <v>871.75</v>
      </c>
      <c r="T31" s="61"/>
      <c r="U31" s="77"/>
      <c r="V31" s="223"/>
      <c r="W31" s="75" t="s">
        <v>281</v>
      </c>
      <c r="X31" s="251">
        <v>910.98</v>
      </c>
      <c r="Y31" s="250"/>
      <c r="Z31" s="61"/>
      <c r="AA31" s="77"/>
      <c r="AB31" s="77"/>
    </row>
    <row r="32" spans="1:28" ht="16.5" thickBot="1">
      <c r="A32" s="75" t="s">
        <v>7</v>
      </c>
      <c r="B32" s="61">
        <v>1191.8499999999999</v>
      </c>
      <c r="C32" s="61"/>
      <c r="E32" s="77"/>
      <c r="G32" s="75" t="s">
        <v>7</v>
      </c>
      <c r="H32" s="61">
        <v>986.1495000000001</v>
      </c>
      <c r="K32" s="77"/>
      <c r="M32" s="75" t="s">
        <v>7</v>
      </c>
      <c r="N32" s="257">
        <v>1030.53</v>
      </c>
      <c r="P32" s="77"/>
      <c r="R32" s="75" t="s">
        <v>7</v>
      </c>
      <c r="S32" s="254">
        <v>967.36</v>
      </c>
      <c r="T32" s="61"/>
      <c r="U32" s="77"/>
      <c r="V32" s="223"/>
      <c r="W32" s="75" t="s">
        <v>7</v>
      </c>
      <c r="X32" s="251">
        <v>1010.89</v>
      </c>
      <c r="Y32" s="250"/>
      <c r="Z32" s="61"/>
      <c r="AA32" s="77"/>
      <c r="AB32" s="77"/>
    </row>
    <row r="33" spans="1:28" ht="16.5" thickBot="1">
      <c r="A33" s="75" t="s">
        <v>314</v>
      </c>
      <c r="B33" s="61">
        <v>1261.1400000000001</v>
      </c>
      <c r="C33" s="61"/>
      <c r="E33" s="77"/>
      <c r="G33" s="75" t="s">
        <v>314</v>
      </c>
      <c r="H33" s="61">
        <v>1043.4794999999999</v>
      </c>
      <c r="K33" s="77"/>
      <c r="M33" s="75" t="s">
        <v>314</v>
      </c>
      <c r="N33" s="257">
        <v>1090.44</v>
      </c>
      <c r="P33" s="77"/>
      <c r="R33" s="75" t="s">
        <v>314</v>
      </c>
      <c r="S33" s="254">
        <v>1023.6</v>
      </c>
      <c r="T33" s="61"/>
      <c r="U33" s="77"/>
      <c r="V33" s="223"/>
      <c r="W33" s="75" t="s">
        <v>314</v>
      </c>
      <c r="X33" s="251">
        <v>1069.6600000000001</v>
      </c>
      <c r="Y33" s="250"/>
      <c r="Z33" s="61"/>
      <c r="AA33" s="77"/>
      <c r="AB33" s="77"/>
    </row>
    <row r="34" spans="1:28" ht="16.5" thickBot="1">
      <c r="A34" s="75" t="s">
        <v>335</v>
      </c>
      <c r="B34" s="61">
        <v>1383.1</v>
      </c>
      <c r="C34" s="61"/>
      <c r="E34" s="77"/>
      <c r="G34" s="75" t="s">
        <v>335</v>
      </c>
      <c r="H34" s="61">
        <v>1144.3950000000002</v>
      </c>
      <c r="K34" s="77"/>
      <c r="M34" s="75" t="s">
        <v>335</v>
      </c>
      <c r="N34" s="257">
        <v>1195.8900000000001</v>
      </c>
      <c r="P34" s="77"/>
      <c r="R34" s="75" t="s">
        <v>335</v>
      </c>
      <c r="S34" s="254">
        <v>1122.5899999999999</v>
      </c>
      <c r="T34" s="61"/>
      <c r="U34" s="77"/>
      <c r="V34" s="223"/>
      <c r="W34" s="75" t="s">
        <v>335</v>
      </c>
      <c r="X34" s="251">
        <v>1173.1099999999999</v>
      </c>
      <c r="Y34" s="250"/>
      <c r="Z34" s="61"/>
      <c r="AA34" s="77"/>
      <c r="AB34" s="77"/>
    </row>
    <row r="35" spans="1:28" ht="16.5" thickBot="1">
      <c r="A35" s="75" t="s">
        <v>226</v>
      </c>
      <c r="B35" s="61">
        <v>1517.54</v>
      </c>
      <c r="C35" s="61"/>
      <c r="E35" s="77"/>
      <c r="G35" s="75" t="s">
        <v>226</v>
      </c>
      <c r="H35" s="61">
        <v>1255.6215</v>
      </c>
      <c r="K35" s="77"/>
      <c r="M35" s="75" t="s">
        <v>226</v>
      </c>
      <c r="N35" s="257">
        <v>1312.12</v>
      </c>
      <c r="P35" s="77"/>
      <c r="R35" s="75" t="s">
        <v>226</v>
      </c>
      <c r="S35" s="254">
        <v>1231.7</v>
      </c>
      <c r="T35" s="61"/>
      <c r="U35" s="77"/>
      <c r="V35" s="223"/>
      <c r="W35" s="75" t="s">
        <v>226</v>
      </c>
      <c r="X35" s="251">
        <v>1287.1300000000001</v>
      </c>
      <c r="Y35" s="250"/>
      <c r="Z35" s="61"/>
      <c r="AA35" s="77"/>
      <c r="AB35" s="77"/>
    </row>
    <row r="36" spans="1:28" ht="16.5" thickBot="1">
      <c r="A36" s="75" t="s">
        <v>8</v>
      </c>
      <c r="B36" s="61">
        <v>1572.95</v>
      </c>
      <c r="C36" s="61"/>
      <c r="E36" s="77"/>
      <c r="G36" s="75" t="s">
        <v>8</v>
      </c>
      <c r="H36" s="61">
        <v>1301.4855</v>
      </c>
      <c r="K36" s="77"/>
      <c r="M36" s="75" t="s">
        <v>8</v>
      </c>
      <c r="N36" s="257">
        <v>1360.05</v>
      </c>
      <c r="P36" s="77"/>
      <c r="R36" s="75" t="s">
        <v>8</v>
      </c>
      <c r="S36" s="254">
        <v>1276.69</v>
      </c>
      <c r="T36" s="61"/>
      <c r="U36" s="77"/>
      <c r="V36" s="223"/>
      <c r="W36" s="75" t="s">
        <v>8</v>
      </c>
      <c r="X36" s="251">
        <v>1334.14</v>
      </c>
      <c r="Y36" s="250"/>
      <c r="Z36" s="61"/>
      <c r="AA36" s="77"/>
      <c r="AB36" s="77"/>
    </row>
    <row r="37" spans="1:28" ht="16.5" thickBot="1">
      <c r="A37" s="75" t="s">
        <v>332</v>
      </c>
      <c r="B37" s="61">
        <v>1690.76</v>
      </c>
      <c r="C37" s="61"/>
      <c r="E37" s="77"/>
      <c r="G37" s="75" t="s">
        <v>332</v>
      </c>
      <c r="H37" s="61">
        <v>1398.9569999999999</v>
      </c>
      <c r="K37" s="77"/>
      <c r="M37" s="75" t="s">
        <v>332</v>
      </c>
      <c r="N37" s="257">
        <v>1461.9</v>
      </c>
      <c r="P37" s="77"/>
      <c r="R37" s="75" t="s">
        <v>332</v>
      </c>
      <c r="S37" s="254">
        <v>1372.31</v>
      </c>
      <c r="T37" s="61"/>
      <c r="U37" s="77"/>
      <c r="V37" s="223"/>
      <c r="W37" s="75" t="s">
        <v>332</v>
      </c>
      <c r="X37" s="251">
        <v>1434.06</v>
      </c>
      <c r="Y37" s="250"/>
      <c r="Z37" s="61"/>
      <c r="AA37" s="77"/>
      <c r="AB37" s="77"/>
    </row>
    <row r="38" spans="1:28" ht="16.5" thickBot="1">
      <c r="A38" s="75" t="s">
        <v>772</v>
      </c>
      <c r="B38" s="61">
        <v>2071.88</v>
      </c>
      <c r="C38" s="61"/>
      <c r="E38" s="77"/>
      <c r="G38" s="75" t="s">
        <v>772</v>
      </c>
      <c r="H38" s="61">
        <v>1714.2930000000001</v>
      </c>
      <c r="K38" s="77"/>
      <c r="M38" s="75" t="s">
        <v>772</v>
      </c>
      <c r="N38" s="257">
        <v>1791.43</v>
      </c>
      <c r="P38" s="77"/>
      <c r="R38" s="75" t="s">
        <v>772</v>
      </c>
      <c r="S38" s="254">
        <v>1681.64</v>
      </c>
      <c r="T38" s="61"/>
      <c r="U38" s="77"/>
      <c r="V38" s="223"/>
      <c r="W38" s="75" t="s">
        <v>772</v>
      </c>
      <c r="X38" s="251">
        <v>1757.31</v>
      </c>
      <c r="Y38" s="250"/>
      <c r="Z38" s="61"/>
      <c r="AA38" s="77"/>
      <c r="AB38" s="77"/>
    </row>
    <row r="39" spans="1:28" ht="16.5" thickBot="1">
      <c r="A39" s="75" t="s">
        <v>774</v>
      </c>
      <c r="B39" s="61">
        <v>2279.75</v>
      </c>
      <c r="C39" s="61"/>
      <c r="E39" s="77"/>
      <c r="G39" s="75" t="s">
        <v>774</v>
      </c>
      <c r="H39" s="61">
        <v>1886.2830000000001</v>
      </c>
      <c r="K39" s="77"/>
      <c r="M39" s="75" t="s">
        <v>774</v>
      </c>
      <c r="N39" s="257">
        <v>1971.17</v>
      </c>
      <c r="P39" s="77"/>
      <c r="R39" s="75" t="s">
        <v>774</v>
      </c>
      <c r="S39" s="254">
        <v>1850.36</v>
      </c>
      <c r="T39" s="61"/>
      <c r="U39" s="77"/>
      <c r="V39" s="223"/>
      <c r="W39" s="75" t="s">
        <v>774</v>
      </c>
      <c r="X39" s="251">
        <v>1933.63</v>
      </c>
      <c r="Y39" s="250"/>
      <c r="Z39" s="61"/>
      <c r="AA39" s="77"/>
      <c r="AB39" s="77"/>
    </row>
    <row r="40" spans="1:28" ht="16.5" thickBot="1">
      <c r="A40" s="75" t="s">
        <v>902</v>
      </c>
      <c r="B40" s="61">
        <v>2501.4899999999998</v>
      </c>
      <c r="C40" s="61"/>
      <c r="E40" s="77"/>
      <c r="G40" s="75" t="s">
        <v>902</v>
      </c>
      <c r="H40" s="61">
        <v>2069.7600000000002</v>
      </c>
      <c r="K40" s="77"/>
      <c r="M40" s="75" t="s">
        <v>902</v>
      </c>
      <c r="N40" s="257">
        <v>2162.9</v>
      </c>
      <c r="P40" s="77"/>
      <c r="R40" s="75" t="s">
        <v>902</v>
      </c>
      <c r="S40" s="254">
        <v>2030.33</v>
      </c>
      <c r="T40" s="61"/>
      <c r="U40" s="77"/>
      <c r="V40" s="223"/>
      <c r="W40" s="75" t="s">
        <v>902</v>
      </c>
      <c r="X40" s="251">
        <v>2121.69</v>
      </c>
      <c r="Y40" s="250"/>
      <c r="Z40" s="61"/>
      <c r="AA40" s="77"/>
      <c r="AB40" s="77"/>
    </row>
    <row r="41" spans="1:28" ht="16.5" thickBot="1">
      <c r="A41" s="75" t="s">
        <v>1383</v>
      </c>
      <c r="B41" s="61">
        <v>2766.19</v>
      </c>
      <c r="C41" s="61"/>
      <c r="E41" s="77"/>
      <c r="G41" s="75" t="s">
        <v>1383</v>
      </c>
      <c r="H41" s="61">
        <v>2288.7690000000002</v>
      </c>
      <c r="K41" s="77"/>
      <c r="M41" s="75" t="s">
        <v>1383</v>
      </c>
      <c r="N41" s="257">
        <v>2391.7600000000002</v>
      </c>
      <c r="P41" s="77"/>
      <c r="R41" s="75" t="s">
        <v>1383</v>
      </c>
      <c r="S41" s="254">
        <v>2245.1799999999998</v>
      </c>
      <c r="T41" s="61"/>
      <c r="U41" s="77"/>
      <c r="V41" s="223"/>
      <c r="W41" s="75" t="s">
        <v>1383</v>
      </c>
      <c r="X41" s="251">
        <v>2346.21</v>
      </c>
      <c r="Y41" s="250"/>
      <c r="Z41" s="61"/>
      <c r="AA41" s="77"/>
      <c r="AB41" s="77"/>
    </row>
    <row r="42" spans="1:28" ht="16.5" thickBot="1">
      <c r="A42" s="75" t="s">
        <v>156</v>
      </c>
      <c r="B42" s="61">
        <v>3083.55</v>
      </c>
      <c r="C42" s="61"/>
      <c r="E42" s="77"/>
      <c r="G42" s="75" t="s">
        <v>156</v>
      </c>
      <c r="H42" s="61">
        <v>2551.3634999999999</v>
      </c>
      <c r="K42" s="77"/>
      <c r="M42" s="75" t="s">
        <v>156</v>
      </c>
      <c r="N42" s="257">
        <v>2666.18</v>
      </c>
      <c r="P42" s="77"/>
      <c r="R42" s="75" t="s">
        <v>156</v>
      </c>
      <c r="S42" s="254">
        <v>2502.77</v>
      </c>
      <c r="T42" s="61"/>
      <c r="U42" s="77"/>
      <c r="V42" s="223"/>
      <c r="W42" s="75" t="s">
        <v>156</v>
      </c>
      <c r="X42" s="251">
        <v>2615.39</v>
      </c>
      <c r="Y42" s="250"/>
      <c r="Z42" s="61"/>
      <c r="AA42" s="77"/>
      <c r="AB42" s="77"/>
    </row>
    <row r="43" spans="1:28" ht="16.5" thickBot="1">
      <c r="A43" s="75" t="s">
        <v>1387</v>
      </c>
      <c r="B43" s="61">
        <v>3353.81</v>
      </c>
      <c r="C43" s="61"/>
      <c r="E43" s="77"/>
      <c r="G43" s="75" t="s">
        <v>1387</v>
      </c>
      <c r="H43" s="61">
        <v>2774.9715000000001</v>
      </c>
      <c r="K43" s="77"/>
      <c r="M43" s="75" t="s">
        <v>1387</v>
      </c>
      <c r="N43" s="257">
        <v>2899.84</v>
      </c>
      <c r="P43" s="77"/>
      <c r="R43" s="75" t="s">
        <v>1387</v>
      </c>
      <c r="S43" s="254">
        <v>2722.12</v>
      </c>
      <c r="T43" s="61"/>
      <c r="U43" s="77"/>
      <c r="V43" s="223"/>
      <c r="W43" s="75" t="s">
        <v>1387</v>
      </c>
      <c r="X43" s="251">
        <v>2844.62</v>
      </c>
      <c r="Y43" s="250"/>
      <c r="Z43" s="61"/>
      <c r="AA43" s="77"/>
      <c r="AB43" s="77"/>
    </row>
    <row r="44" spans="1:28" ht="16.5" thickBot="1">
      <c r="A44" s="79" t="s">
        <v>2336</v>
      </c>
      <c r="B44" s="83">
        <v>3700.27</v>
      </c>
      <c r="C44" s="61"/>
      <c r="D44" s="80"/>
      <c r="E44" s="81"/>
      <c r="G44" s="79" t="s">
        <v>2336</v>
      </c>
      <c r="H44" s="83">
        <v>3061.6320000000001</v>
      </c>
      <c r="I44" s="80"/>
      <c r="J44" s="80"/>
      <c r="K44" s="81"/>
      <c r="M44" s="79" t="s">
        <v>2336</v>
      </c>
      <c r="N44" s="258">
        <v>3199.41</v>
      </c>
      <c r="O44" s="80"/>
      <c r="P44" s="81"/>
      <c r="R44" s="79" t="s">
        <v>2336</v>
      </c>
      <c r="S44" s="254">
        <v>3003.32</v>
      </c>
      <c r="T44" s="83"/>
      <c r="U44" s="81"/>
      <c r="V44" s="223"/>
      <c r="W44" s="79" t="s">
        <v>2336</v>
      </c>
      <c r="X44" s="251">
        <v>3138.47</v>
      </c>
      <c r="Y44" s="250"/>
      <c r="Z44" s="83"/>
      <c r="AA44" s="81"/>
      <c r="AB44" s="81"/>
    </row>
    <row r="45" spans="1:28">
      <c r="C45" s="61"/>
    </row>
    <row r="47" spans="1:28">
      <c r="G47" s="220"/>
      <c r="H47" s="220"/>
      <c r="I47" s="3"/>
    </row>
    <row r="48" spans="1:28">
      <c r="G48" s="221"/>
      <c r="H48" s="82"/>
      <c r="I48" s="5"/>
      <c r="J48" s="5"/>
    </row>
    <row r="49" spans="1:21">
      <c r="G49" s="221"/>
      <c r="H49" s="82"/>
      <c r="I49" s="5"/>
      <c r="J49" s="5"/>
    </row>
    <row r="50" spans="1:21">
      <c r="G50" s="220"/>
      <c r="H50" s="220"/>
      <c r="I50" s="3"/>
    </row>
    <row r="51" spans="1:21">
      <c r="B51" s="71" t="s">
        <v>5646</v>
      </c>
      <c r="C51" s="72"/>
      <c r="D51" s="73" t="s">
        <v>9</v>
      </c>
      <c r="E51" s="74"/>
      <c r="G51" s="70" t="s">
        <v>12</v>
      </c>
      <c r="H51" s="71" t="s">
        <v>5666</v>
      </c>
      <c r="I51" s="72"/>
      <c r="J51" s="73" t="s">
        <v>9</v>
      </c>
      <c r="K51" s="74"/>
      <c r="N51" s="70" t="s">
        <v>12</v>
      </c>
      <c r="O51" s="71" t="s">
        <v>5593</v>
      </c>
      <c r="P51" s="72"/>
      <c r="Q51" s="73" t="s">
        <v>9</v>
      </c>
      <c r="R51" s="74"/>
    </row>
    <row r="52" spans="1:21">
      <c r="A52" s="75">
        <v>0</v>
      </c>
      <c r="B52" s="4">
        <v>0</v>
      </c>
      <c r="C52" s="61"/>
      <c r="D52" s="5">
        <v>0</v>
      </c>
      <c r="E52" s="76" t="s">
        <v>0</v>
      </c>
      <c r="G52" s="75">
        <v>0</v>
      </c>
      <c r="H52" s="4">
        <v>0</v>
      </c>
      <c r="I52" s="61"/>
      <c r="J52" s="5">
        <v>0</v>
      </c>
      <c r="K52" s="76" t="s">
        <v>0</v>
      </c>
      <c r="N52" s="75">
        <v>0</v>
      </c>
      <c r="O52" s="4">
        <v>0</v>
      </c>
      <c r="P52" s="61"/>
      <c r="Q52" s="5">
        <v>0</v>
      </c>
      <c r="R52" s="76" t="s">
        <v>0</v>
      </c>
    </row>
    <row r="53" spans="1:21">
      <c r="A53" s="75" t="s">
        <v>39</v>
      </c>
      <c r="B53" s="4">
        <v>12.41</v>
      </c>
      <c r="C53" s="61"/>
      <c r="D53" s="5">
        <v>1</v>
      </c>
      <c r="E53" s="76" t="s">
        <v>1</v>
      </c>
      <c r="G53" s="75" t="s">
        <v>39</v>
      </c>
      <c r="H53" s="4">
        <v>13.26</v>
      </c>
      <c r="I53" s="61"/>
      <c r="J53" s="5">
        <v>1</v>
      </c>
      <c r="K53" s="76" t="s">
        <v>1</v>
      </c>
      <c r="N53" s="75" t="s">
        <v>39</v>
      </c>
      <c r="O53" s="4">
        <v>12.2</v>
      </c>
      <c r="P53" s="61"/>
      <c r="Q53" s="5">
        <v>1</v>
      </c>
      <c r="R53" s="76" t="s">
        <v>1</v>
      </c>
    </row>
    <row r="54" spans="1:21">
      <c r="A54" s="75" t="s">
        <v>43</v>
      </c>
      <c r="B54" s="4">
        <v>24.85</v>
      </c>
      <c r="C54" s="61"/>
      <c r="D54" s="5">
        <v>2</v>
      </c>
      <c r="E54" s="76" t="s">
        <v>2</v>
      </c>
      <c r="G54" s="75" t="s">
        <v>43</v>
      </c>
      <c r="H54" s="4">
        <v>26.53</v>
      </c>
      <c r="I54" s="61"/>
      <c r="J54" s="5">
        <v>2</v>
      </c>
      <c r="K54" s="76" t="s">
        <v>2</v>
      </c>
      <c r="N54" s="75" t="s">
        <v>43</v>
      </c>
      <c r="O54" s="4">
        <v>24.43</v>
      </c>
      <c r="P54" s="61"/>
      <c r="Q54" s="5">
        <v>2</v>
      </c>
      <c r="R54" s="76" t="s">
        <v>2</v>
      </c>
      <c r="U54" s="61"/>
    </row>
    <row r="55" spans="1:21">
      <c r="A55" s="75" t="s">
        <v>32</v>
      </c>
      <c r="B55" s="4">
        <v>37.270000000000003</v>
      </c>
      <c r="C55" s="61"/>
      <c r="D55" s="5">
        <v>3</v>
      </c>
      <c r="E55" s="76" t="s">
        <v>3</v>
      </c>
      <c r="G55" s="75" t="s">
        <v>32</v>
      </c>
      <c r="H55" s="4">
        <v>39.79</v>
      </c>
      <c r="I55" s="61"/>
      <c r="J55" s="5">
        <v>3</v>
      </c>
      <c r="K55" s="76" t="s">
        <v>3</v>
      </c>
      <c r="N55" s="75" t="s">
        <v>32</v>
      </c>
      <c r="O55" s="4">
        <v>36.64</v>
      </c>
      <c r="P55" s="61"/>
      <c r="Q55" s="5">
        <v>3</v>
      </c>
      <c r="R55" s="76" t="s">
        <v>3</v>
      </c>
      <c r="U55" s="61"/>
    </row>
    <row r="56" spans="1:21">
      <c r="A56" s="75" t="s">
        <v>17</v>
      </c>
      <c r="B56" s="4">
        <v>49.7</v>
      </c>
      <c r="C56" s="61"/>
      <c r="D56" s="5">
        <v>4</v>
      </c>
      <c r="E56" s="76" t="s">
        <v>4</v>
      </c>
      <c r="G56" s="75" t="s">
        <v>17</v>
      </c>
      <c r="H56" s="4">
        <v>53.06</v>
      </c>
      <c r="I56" s="61"/>
      <c r="J56" s="5">
        <v>4</v>
      </c>
      <c r="K56" s="76" t="s">
        <v>4</v>
      </c>
      <c r="N56" s="75" t="s">
        <v>17</v>
      </c>
      <c r="O56" s="4">
        <v>48.85</v>
      </c>
      <c r="P56" s="61"/>
      <c r="Q56" s="5">
        <v>4</v>
      </c>
      <c r="R56" s="76" t="s">
        <v>4</v>
      </c>
      <c r="U56" s="61"/>
    </row>
    <row r="57" spans="1:21">
      <c r="A57" s="75" t="s">
        <v>11</v>
      </c>
      <c r="B57" s="4">
        <v>67.08</v>
      </c>
      <c r="C57" s="61"/>
      <c r="D57" s="5">
        <v>5</v>
      </c>
      <c r="E57" s="76" t="s">
        <v>5</v>
      </c>
      <c r="G57" s="75" t="s">
        <v>11</v>
      </c>
      <c r="H57" s="4">
        <v>71.62</v>
      </c>
      <c r="I57" s="61"/>
      <c r="J57" s="5">
        <v>5</v>
      </c>
      <c r="K57" s="76" t="s">
        <v>5</v>
      </c>
      <c r="N57" s="75" t="s">
        <v>11</v>
      </c>
      <c r="O57" s="4">
        <v>65.94</v>
      </c>
      <c r="P57" s="61"/>
      <c r="Q57" s="5">
        <v>5</v>
      </c>
      <c r="R57" s="76" t="s">
        <v>5</v>
      </c>
      <c r="U57" s="61"/>
    </row>
    <row r="58" spans="1:21">
      <c r="A58" s="75" t="s">
        <v>50</v>
      </c>
      <c r="B58" s="4">
        <v>79.510000000000005</v>
      </c>
      <c r="C58" s="61"/>
      <c r="D58" s="5">
        <v>6</v>
      </c>
      <c r="E58" s="76" t="s">
        <v>6</v>
      </c>
      <c r="G58" s="75" t="s">
        <v>50</v>
      </c>
      <c r="H58" s="4">
        <v>84.88</v>
      </c>
      <c r="I58" s="61"/>
      <c r="J58" s="5">
        <v>6</v>
      </c>
      <c r="K58" s="76" t="s">
        <v>6</v>
      </c>
      <c r="N58" s="75" t="s">
        <v>50</v>
      </c>
      <c r="O58" s="4">
        <v>78.16</v>
      </c>
      <c r="P58" s="61"/>
      <c r="Q58" s="5">
        <v>6</v>
      </c>
      <c r="R58" s="76" t="s">
        <v>6</v>
      </c>
      <c r="U58" s="61"/>
    </row>
    <row r="59" spans="1:21">
      <c r="A59" s="75" t="s">
        <v>1</v>
      </c>
      <c r="B59" s="4">
        <v>109.33</v>
      </c>
      <c r="C59" s="61"/>
      <c r="D59" s="5">
        <v>7</v>
      </c>
      <c r="E59" s="76" t="s">
        <v>7</v>
      </c>
      <c r="G59" s="75" t="s">
        <v>1</v>
      </c>
      <c r="H59" s="4">
        <v>116.71</v>
      </c>
      <c r="I59" s="61"/>
      <c r="J59" s="5">
        <v>7</v>
      </c>
      <c r="K59" s="76" t="s">
        <v>7</v>
      </c>
      <c r="N59" s="75" t="s">
        <v>1</v>
      </c>
      <c r="O59" s="4">
        <v>107.47</v>
      </c>
      <c r="P59" s="61"/>
      <c r="Q59" s="5">
        <v>7</v>
      </c>
      <c r="R59" s="76" t="s">
        <v>7</v>
      </c>
      <c r="U59" s="61"/>
    </row>
    <row r="60" spans="1:21">
      <c r="A60" s="75" t="s">
        <v>30</v>
      </c>
      <c r="B60" s="4">
        <v>139.15</v>
      </c>
      <c r="C60" s="61"/>
      <c r="D60" s="5">
        <v>8</v>
      </c>
      <c r="E60" s="76" t="s">
        <v>8</v>
      </c>
      <c r="G60" s="75" t="s">
        <v>30</v>
      </c>
      <c r="H60" s="4">
        <v>148.54</v>
      </c>
      <c r="I60" s="61"/>
      <c r="J60" s="5">
        <v>8</v>
      </c>
      <c r="K60" s="76" t="s">
        <v>8</v>
      </c>
      <c r="N60" s="75" t="s">
        <v>30</v>
      </c>
      <c r="O60" s="4">
        <v>136.78</v>
      </c>
      <c r="P60" s="61"/>
      <c r="Q60" s="5">
        <v>8</v>
      </c>
      <c r="R60" s="76" t="s">
        <v>8</v>
      </c>
      <c r="U60" s="61"/>
    </row>
    <row r="61" spans="1:21">
      <c r="A61" s="75" t="s">
        <v>2</v>
      </c>
      <c r="B61" s="4">
        <v>159.01</v>
      </c>
      <c r="C61" s="61"/>
      <c r="E61" s="77"/>
      <c r="G61" s="75" t="s">
        <v>2</v>
      </c>
      <c r="H61" s="4">
        <v>169.74</v>
      </c>
      <c r="I61" s="61"/>
      <c r="K61" s="77"/>
      <c r="N61" s="75" t="s">
        <v>2</v>
      </c>
      <c r="O61" s="4">
        <v>156.31</v>
      </c>
      <c r="P61" s="61"/>
      <c r="R61" s="77"/>
      <c r="U61" s="61"/>
    </row>
    <row r="62" spans="1:21">
      <c r="A62" s="75" t="s">
        <v>69</v>
      </c>
      <c r="B62" s="4">
        <v>190.07</v>
      </c>
      <c r="C62" s="61"/>
      <c r="E62" s="77"/>
      <c r="G62" s="75" t="s">
        <v>69</v>
      </c>
      <c r="H62" s="4">
        <v>202.9</v>
      </c>
      <c r="I62" s="61"/>
      <c r="K62" s="77"/>
      <c r="N62" s="75" t="s">
        <v>69</v>
      </c>
      <c r="O62" s="4">
        <v>186.84</v>
      </c>
      <c r="P62" s="61"/>
      <c r="R62" s="77"/>
      <c r="U62" s="61"/>
    </row>
    <row r="63" spans="1:21">
      <c r="A63" s="75" t="s">
        <v>153</v>
      </c>
      <c r="B63" s="4">
        <v>208.72</v>
      </c>
      <c r="C63" s="61"/>
      <c r="D63" s="3" t="s">
        <v>4293</v>
      </c>
      <c r="E63" s="78">
        <v>14.29</v>
      </c>
      <c r="G63" s="75" t="s">
        <v>153</v>
      </c>
      <c r="H63" s="4">
        <v>222.81</v>
      </c>
      <c r="I63" s="61"/>
      <c r="J63" s="3" t="s">
        <v>4293</v>
      </c>
      <c r="K63" s="78">
        <v>15.25</v>
      </c>
      <c r="N63" s="75" t="s">
        <v>153</v>
      </c>
      <c r="O63" s="4">
        <v>205.17</v>
      </c>
      <c r="P63" s="61"/>
      <c r="Q63" s="3" t="s">
        <v>4293</v>
      </c>
      <c r="R63" s="78">
        <v>14.05</v>
      </c>
      <c r="U63" s="61"/>
    </row>
    <row r="64" spans="1:21">
      <c r="A64" s="75" t="s">
        <v>3</v>
      </c>
      <c r="B64" s="4">
        <v>234.8</v>
      </c>
      <c r="C64" s="61"/>
      <c r="E64" s="77"/>
      <c r="G64" s="75" t="s">
        <v>3</v>
      </c>
      <c r="H64" s="4">
        <v>250.65</v>
      </c>
      <c r="I64" s="61"/>
      <c r="K64" s="77"/>
      <c r="N64" s="75" t="s">
        <v>3</v>
      </c>
      <c r="O64" s="4">
        <v>230.81</v>
      </c>
      <c r="P64" s="61"/>
      <c r="R64" s="77"/>
      <c r="U64" s="61"/>
    </row>
    <row r="65" spans="1:21">
      <c r="A65" s="75" t="s">
        <v>47</v>
      </c>
      <c r="B65" s="4">
        <v>253.43</v>
      </c>
      <c r="C65" s="61"/>
      <c r="E65" s="77"/>
      <c r="G65" s="75" t="s">
        <v>47</v>
      </c>
      <c r="H65" s="4">
        <v>270.54000000000002</v>
      </c>
      <c r="I65" s="61"/>
      <c r="K65" s="77"/>
      <c r="N65" s="75" t="s">
        <v>47</v>
      </c>
      <c r="O65" s="4">
        <v>249.12</v>
      </c>
      <c r="P65" s="61"/>
      <c r="R65" s="77"/>
      <c r="U65" s="61"/>
    </row>
    <row r="66" spans="1:21">
      <c r="A66" s="75" t="s">
        <v>145</v>
      </c>
      <c r="B66" s="4">
        <v>273.32</v>
      </c>
      <c r="C66" s="61"/>
      <c r="D66" s="3" t="s">
        <v>4275</v>
      </c>
      <c r="E66" s="78">
        <v>25.79</v>
      </c>
      <c r="G66" s="75" t="s">
        <v>145</v>
      </c>
      <c r="H66" s="4">
        <v>291.76</v>
      </c>
      <c r="I66" s="61"/>
      <c r="J66" s="3" t="s">
        <v>4275</v>
      </c>
      <c r="K66" s="78">
        <v>30.03</v>
      </c>
      <c r="N66" s="75" t="s">
        <v>145</v>
      </c>
      <c r="O66" s="4">
        <v>268.67</v>
      </c>
      <c r="P66" s="61"/>
      <c r="Q66" s="3" t="s">
        <v>4275</v>
      </c>
      <c r="R66" s="78">
        <v>25.79</v>
      </c>
      <c r="U66" s="61"/>
    </row>
    <row r="67" spans="1:21">
      <c r="A67" s="75" t="s">
        <v>229</v>
      </c>
      <c r="B67" s="4">
        <v>290.70999999999998</v>
      </c>
      <c r="C67" s="61"/>
      <c r="E67" s="77"/>
      <c r="G67" s="75" t="s">
        <v>229</v>
      </c>
      <c r="H67" s="4">
        <v>310.33999999999997</v>
      </c>
      <c r="I67" s="61"/>
      <c r="K67" s="77"/>
      <c r="N67" s="75" t="s">
        <v>229</v>
      </c>
      <c r="O67" s="4">
        <v>285.77</v>
      </c>
      <c r="P67" s="61"/>
      <c r="R67" s="77"/>
      <c r="U67" s="61"/>
    </row>
    <row r="68" spans="1:21">
      <c r="A68" s="75" t="s">
        <v>196</v>
      </c>
      <c r="B68" s="4">
        <v>316.81</v>
      </c>
      <c r="C68" s="61"/>
      <c r="E68" s="77"/>
      <c r="G68" s="75" t="s">
        <v>196</v>
      </c>
      <c r="H68" s="4">
        <v>338.19</v>
      </c>
      <c r="I68" s="61"/>
      <c r="K68" s="77"/>
      <c r="N68" s="75" t="s">
        <v>196</v>
      </c>
      <c r="O68" s="4">
        <v>311.42</v>
      </c>
      <c r="P68" s="61"/>
      <c r="R68" s="77"/>
      <c r="U68" s="61"/>
    </row>
    <row r="69" spans="1:21">
      <c r="A69" s="75" t="s">
        <v>4</v>
      </c>
      <c r="B69" s="4">
        <v>347.86</v>
      </c>
      <c r="C69" s="61"/>
      <c r="E69" s="77"/>
      <c r="G69" s="75" t="s">
        <v>4</v>
      </c>
      <c r="H69" s="4">
        <v>371.34</v>
      </c>
      <c r="I69" s="61"/>
      <c r="K69" s="77"/>
      <c r="N69" s="75" t="s">
        <v>4</v>
      </c>
      <c r="O69" s="4">
        <v>341.94</v>
      </c>
      <c r="P69" s="61"/>
      <c r="R69" s="77"/>
      <c r="U69" s="61"/>
    </row>
    <row r="70" spans="1:21">
      <c r="A70" s="75" t="s">
        <v>48</v>
      </c>
      <c r="B70" s="4">
        <v>380.15</v>
      </c>
      <c r="C70" s="61"/>
      <c r="E70" s="77"/>
      <c r="G70" s="75" t="s">
        <v>48</v>
      </c>
      <c r="H70" s="4">
        <v>405.81</v>
      </c>
      <c r="I70" s="61"/>
      <c r="K70" s="77"/>
      <c r="N70" s="75" t="s">
        <v>48</v>
      </c>
      <c r="O70" s="4">
        <v>373.69</v>
      </c>
      <c r="P70" s="61"/>
      <c r="R70" s="77"/>
      <c r="U70" s="61"/>
    </row>
    <row r="71" spans="1:21">
      <c r="A71" s="75" t="s">
        <v>149</v>
      </c>
      <c r="B71" s="4">
        <v>411.21</v>
      </c>
      <c r="C71" s="61"/>
      <c r="E71" s="77"/>
      <c r="G71" s="75" t="s">
        <v>149</v>
      </c>
      <c r="H71" s="4">
        <v>438.97</v>
      </c>
      <c r="I71" s="61"/>
      <c r="K71" s="77"/>
      <c r="N71" s="75" t="s">
        <v>149</v>
      </c>
      <c r="O71" s="4">
        <v>404.22</v>
      </c>
      <c r="P71" s="61"/>
      <c r="R71" s="77"/>
      <c r="U71" s="61"/>
    </row>
    <row r="72" spans="1:21">
      <c r="A72" s="75" t="s">
        <v>431</v>
      </c>
      <c r="B72" s="4">
        <v>454.69</v>
      </c>
      <c r="C72" s="61"/>
      <c r="E72" s="77"/>
      <c r="G72" s="75" t="s">
        <v>431</v>
      </c>
      <c r="H72" s="4">
        <v>485.38</v>
      </c>
      <c r="I72" s="61"/>
      <c r="K72" s="77"/>
      <c r="N72" s="75" t="s">
        <v>431</v>
      </c>
      <c r="O72" s="4">
        <v>446.96</v>
      </c>
      <c r="P72" s="61"/>
      <c r="R72" s="77"/>
      <c r="U72" s="61"/>
    </row>
    <row r="73" spans="1:21">
      <c r="A73" s="75" t="s">
        <v>5</v>
      </c>
      <c r="B73" s="4">
        <v>537.94000000000005</v>
      </c>
      <c r="C73" s="61"/>
      <c r="E73" s="77"/>
      <c r="G73" s="75" t="s">
        <v>5</v>
      </c>
      <c r="H73" s="4">
        <v>574.25</v>
      </c>
      <c r="I73" s="61"/>
      <c r="K73" s="77"/>
      <c r="N73" s="75" t="s">
        <v>5</v>
      </c>
      <c r="O73" s="4">
        <v>528.79</v>
      </c>
      <c r="P73" s="61"/>
      <c r="R73" s="77"/>
      <c r="U73" s="61"/>
    </row>
    <row r="74" spans="1:21">
      <c r="A74" s="75" t="s">
        <v>245</v>
      </c>
      <c r="B74" s="4">
        <v>581.41999999999996</v>
      </c>
      <c r="C74" s="61"/>
      <c r="E74" s="77"/>
      <c r="G74" s="75" t="s">
        <v>245</v>
      </c>
      <c r="H74" s="4">
        <v>620.66</v>
      </c>
      <c r="I74" s="61"/>
      <c r="K74" s="77"/>
      <c r="N74" s="75" t="s">
        <v>245</v>
      </c>
      <c r="O74" s="4">
        <v>571.53</v>
      </c>
      <c r="P74" s="61"/>
      <c r="R74" s="77"/>
      <c r="U74" s="61"/>
    </row>
    <row r="75" spans="1:21">
      <c r="A75" s="75" t="s">
        <v>238</v>
      </c>
      <c r="B75" s="4">
        <v>608.75</v>
      </c>
      <c r="C75" s="61"/>
      <c r="E75" s="77"/>
      <c r="G75" s="75" t="s">
        <v>238</v>
      </c>
      <c r="H75" s="4">
        <v>649.84</v>
      </c>
      <c r="I75" s="61"/>
      <c r="K75" s="77"/>
      <c r="N75" s="75" t="s">
        <v>238</v>
      </c>
      <c r="O75" s="4">
        <v>598.4</v>
      </c>
      <c r="P75" s="61"/>
      <c r="R75" s="77"/>
      <c r="U75" s="61"/>
    </row>
    <row r="76" spans="1:21">
      <c r="A76" s="75" t="s">
        <v>184</v>
      </c>
      <c r="B76" s="4">
        <v>646.03</v>
      </c>
      <c r="C76" s="61"/>
      <c r="E76" s="77"/>
      <c r="G76" s="75" t="s">
        <v>184</v>
      </c>
      <c r="H76" s="4">
        <v>689.63</v>
      </c>
      <c r="I76" s="61"/>
      <c r="K76" s="77"/>
      <c r="N76" s="75" t="s">
        <v>184</v>
      </c>
      <c r="O76" s="4">
        <v>635.04</v>
      </c>
      <c r="P76" s="61"/>
      <c r="R76" s="77"/>
      <c r="U76" s="61"/>
    </row>
    <row r="77" spans="1:21">
      <c r="A77" s="75" t="s">
        <v>201</v>
      </c>
      <c r="B77" s="4">
        <v>689.51</v>
      </c>
      <c r="C77" s="61"/>
      <c r="E77" s="77"/>
      <c r="G77" s="75" t="s">
        <v>201</v>
      </c>
      <c r="H77" s="4">
        <v>736.04</v>
      </c>
      <c r="I77" s="61"/>
      <c r="K77" s="77"/>
      <c r="N77" s="75" t="s">
        <v>201</v>
      </c>
      <c r="O77" s="4">
        <v>677.78</v>
      </c>
      <c r="P77" s="61"/>
      <c r="R77" s="77"/>
      <c r="U77" s="61"/>
    </row>
    <row r="78" spans="1:21">
      <c r="A78" s="75" t="s">
        <v>6</v>
      </c>
      <c r="B78" s="4">
        <v>751.61</v>
      </c>
      <c r="C78" s="61"/>
      <c r="E78" s="77"/>
      <c r="G78" s="75" t="s">
        <v>6</v>
      </c>
      <c r="H78" s="4">
        <v>802.34</v>
      </c>
      <c r="I78" s="61"/>
      <c r="K78" s="77"/>
      <c r="N78" s="75" t="s">
        <v>6</v>
      </c>
      <c r="O78" s="4">
        <v>738.83</v>
      </c>
      <c r="P78" s="61"/>
      <c r="R78" s="77"/>
      <c r="U78" s="61"/>
    </row>
    <row r="79" spans="1:21">
      <c r="A79" s="75" t="s">
        <v>194</v>
      </c>
      <c r="B79" s="4">
        <v>827.4</v>
      </c>
      <c r="C79" s="61"/>
      <c r="E79" s="77"/>
      <c r="G79" s="75" t="s">
        <v>194</v>
      </c>
      <c r="H79" s="4">
        <v>883.25</v>
      </c>
      <c r="I79" s="61"/>
      <c r="K79" s="77"/>
      <c r="N79" s="75" t="s">
        <v>194</v>
      </c>
      <c r="O79" s="4">
        <v>813.33</v>
      </c>
      <c r="P79" s="61"/>
      <c r="R79" s="77"/>
      <c r="U79" s="61"/>
    </row>
    <row r="80" spans="1:21">
      <c r="A80" s="75" t="s">
        <v>293</v>
      </c>
      <c r="B80" s="4">
        <v>888.27</v>
      </c>
      <c r="C80" s="61"/>
      <c r="E80" s="77"/>
      <c r="G80" s="75" t="s">
        <v>293</v>
      </c>
      <c r="H80" s="4">
        <v>948.22</v>
      </c>
      <c r="I80" s="61"/>
      <c r="K80" s="77"/>
      <c r="N80" s="75" t="s">
        <v>293</v>
      </c>
      <c r="O80" s="4">
        <v>873.16</v>
      </c>
      <c r="P80" s="61"/>
      <c r="R80" s="77"/>
      <c r="U80" s="61"/>
    </row>
    <row r="81" spans="1:21">
      <c r="A81" s="75" t="s">
        <v>281</v>
      </c>
      <c r="B81" s="4">
        <v>962.8</v>
      </c>
      <c r="C81" s="61"/>
      <c r="E81" s="77"/>
      <c r="G81" s="75" t="s">
        <v>281</v>
      </c>
      <c r="H81" s="4">
        <v>1027.79</v>
      </c>
      <c r="I81" s="61"/>
      <c r="K81" s="77"/>
      <c r="N81" s="75" t="s">
        <v>281</v>
      </c>
      <c r="O81" s="4">
        <v>946.43</v>
      </c>
      <c r="P81" s="61"/>
      <c r="R81" s="77"/>
      <c r="U81" s="61"/>
    </row>
    <row r="82" spans="1:21">
      <c r="A82" s="75" t="s">
        <v>7</v>
      </c>
      <c r="B82" s="4">
        <v>1068.42</v>
      </c>
      <c r="C82" s="61"/>
      <c r="E82" s="77"/>
      <c r="G82" s="75" t="s">
        <v>7</v>
      </c>
      <c r="H82" s="4">
        <v>1140.53</v>
      </c>
      <c r="I82" s="61"/>
      <c r="K82" s="77"/>
      <c r="N82" s="75" t="s">
        <v>7</v>
      </c>
      <c r="O82" s="4">
        <v>1050.25</v>
      </c>
      <c r="P82" s="61"/>
      <c r="R82" s="77"/>
      <c r="U82" s="61"/>
    </row>
    <row r="83" spans="1:21">
      <c r="A83" s="75" t="s">
        <v>314</v>
      </c>
      <c r="B83" s="4">
        <v>1130.54</v>
      </c>
      <c r="C83" s="61"/>
      <c r="E83" s="77"/>
      <c r="G83" s="75" t="s">
        <v>314</v>
      </c>
      <c r="H83" s="4">
        <v>1206.83</v>
      </c>
      <c r="I83" s="61"/>
      <c r="K83" s="77"/>
      <c r="N83" s="75" t="s">
        <v>314</v>
      </c>
      <c r="O83" s="4">
        <v>1111.31</v>
      </c>
      <c r="P83" s="61"/>
      <c r="R83" s="77"/>
      <c r="U83" s="61"/>
    </row>
    <row r="84" spans="1:21">
      <c r="A84" s="75" t="s">
        <v>335</v>
      </c>
      <c r="B84" s="4">
        <v>1239.8599999999999</v>
      </c>
      <c r="C84" s="61"/>
      <c r="E84" s="77"/>
      <c r="G84" s="75" t="s">
        <v>335</v>
      </c>
      <c r="H84" s="4">
        <v>1323.54</v>
      </c>
      <c r="I84" s="61"/>
      <c r="K84" s="77"/>
      <c r="N84" s="75" t="s">
        <v>335</v>
      </c>
      <c r="O84" s="4">
        <v>1218.78</v>
      </c>
      <c r="P84" s="61"/>
      <c r="R84" s="77"/>
      <c r="U84" s="61"/>
    </row>
    <row r="85" spans="1:21">
      <c r="A85" s="75" t="s">
        <v>226</v>
      </c>
      <c r="B85" s="4">
        <v>1360.37</v>
      </c>
      <c r="C85" s="61"/>
      <c r="E85" s="77"/>
      <c r="G85" s="75" t="s">
        <v>226</v>
      </c>
      <c r="H85" s="4">
        <v>1452.19</v>
      </c>
      <c r="I85" s="61"/>
      <c r="K85" s="77"/>
      <c r="N85" s="75" t="s">
        <v>226</v>
      </c>
      <c r="O85" s="4">
        <v>1337.24</v>
      </c>
      <c r="P85" s="61"/>
      <c r="R85" s="77"/>
      <c r="U85" s="61"/>
    </row>
    <row r="86" spans="1:21">
      <c r="A86" s="75" t="s">
        <v>8</v>
      </c>
      <c r="B86" s="4">
        <v>1410.06</v>
      </c>
      <c r="C86" s="61"/>
      <c r="E86" s="77"/>
      <c r="G86" s="75" t="s">
        <v>8</v>
      </c>
      <c r="H86" s="4">
        <v>1505.22</v>
      </c>
      <c r="I86" s="61"/>
      <c r="K86" s="77"/>
      <c r="N86" s="75" t="s">
        <v>8</v>
      </c>
      <c r="O86" s="4">
        <v>1386.08</v>
      </c>
      <c r="P86" s="61"/>
      <c r="R86" s="77"/>
      <c r="U86" s="61"/>
    </row>
    <row r="87" spans="1:21">
      <c r="A87" s="75" t="s">
        <v>332</v>
      </c>
      <c r="B87" s="4">
        <v>1515.65</v>
      </c>
      <c r="C87" s="61"/>
      <c r="E87" s="77"/>
      <c r="G87" s="75" t="s">
        <v>332</v>
      </c>
      <c r="H87" s="4">
        <v>1617.95</v>
      </c>
      <c r="I87" s="61"/>
      <c r="K87" s="77"/>
      <c r="N87" s="75" t="s">
        <v>332</v>
      </c>
      <c r="O87" s="4">
        <v>1489.88</v>
      </c>
      <c r="P87" s="61"/>
      <c r="R87" s="77"/>
      <c r="U87" s="61"/>
    </row>
    <row r="88" spans="1:21">
      <c r="A88" s="75" t="s">
        <v>772</v>
      </c>
      <c r="B88" s="4">
        <v>1857.3</v>
      </c>
      <c r="C88" s="61"/>
      <c r="E88" s="77"/>
      <c r="G88" s="75" t="s">
        <v>772</v>
      </c>
      <c r="H88" s="4">
        <v>1982.66</v>
      </c>
      <c r="I88" s="61"/>
      <c r="K88" s="77"/>
      <c r="N88" s="75" t="s">
        <v>772</v>
      </c>
      <c r="O88" s="4">
        <v>1825.72</v>
      </c>
      <c r="P88" s="61"/>
      <c r="R88" s="77"/>
      <c r="U88" s="61"/>
    </row>
    <row r="89" spans="1:21">
      <c r="A89" s="75" t="s">
        <v>774</v>
      </c>
      <c r="B89" s="4">
        <v>2043.65</v>
      </c>
      <c r="C89" s="61"/>
      <c r="E89" s="77"/>
      <c r="G89" s="75" t="s">
        <v>774</v>
      </c>
      <c r="H89" s="4">
        <v>2181.58</v>
      </c>
      <c r="I89" s="61"/>
      <c r="K89" s="77"/>
      <c r="N89" s="75" t="s">
        <v>774</v>
      </c>
      <c r="O89" s="4">
        <v>2008.9</v>
      </c>
      <c r="P89" s="61"/>
      <c r="R89" s="77"/>
      <c r="U89" s="61"/>
    </row>
    <row r="90" spans="1:21">
      <c r="A90" s="75" t="s">
        <v>902</v>
      </c>
      <c r="B90" s="4">
        <v>2242.42</v>
      </c>
      <c r="C90" s="61"/>
      <c r="E90" s="77"/>
      <c r="G90" s="75" t="s">
        <v>902</v>
      </c>
      <c r="H90" s="4">
        <v>2393.77</v>
      </c>
      <c r="I90" s="61"/>
      <c r="K90" s="77"/>
      <c r="N90" s="75" t="s">
        <v>902</v>
      </c>
      <c r="O90" s="4">
        <v>2204.29</v>
      </c>
      <c r="P90" s="61"/>
      <c r="R90" s="77"/>
      <c r="U90" s="61"/>
    </row>
    <row r="91" spans="1:21">
      <c r="A91" s="75" t="s">
        <v>1383</v>
      </c>
      <c r="B91" s="4">
        <v>2479.71</v>
      </c>
      <c r="C91" s="61"/>
      <c r="E91" s="77"/>
      <c r="G91" s="75" t="s">
        <v>1383</v>
      </c>
      <c r="H91" s="4">
        <v>2647.07</v>
      </c>
      <c r="I91" s="61"/>
      <c r="K91" s="77"/>
      <c r="N91" s="75" t="s">
        <v>1383</v>
      </c>
      <c r="O91" s="4">
        <v>2437.54</v>
      </c>
      <c r="P91" s="61"/>
      <c r="R91" s="77"/>
      <c r="U91" s="61"/>
    </row>
    <row r="92" spans="1:21">
      <c r="A92" s="75" t="s">
        <v>156</v>
      </c>
      <c r="B92" s="4">
        <v>2764.22</v>
      </c>
      <c r="C92" s="61"/>
      <c r="E92" s="77"/>
      <c r="G92" s="75" t="s">
        <v>156</v>
      </c>
      <c r="H92" s="4">
        <v>2950.77</v>
      </c>
      <c r="I92" s="61"/>
      <c r="K92" s="77"/>
      <c r="N92" s="75" t="s">
        <v>156</v>
      </c>
      <c r="O92" s="4">
        <v>2717.21</v>
      </c>
      <c r="P92" s="61"/>
      <c r="R92" s="77"/>
      <c r="U92" s="61"/>
    </row>
    <row r="93" spans="1:21">
      <c r="A93" s="75" t="s">
        <v>1387</v>
      </c>
      <c r="B93" s="4">
        <v>3006.47</v>
      </c>
      <c r="C93" s="61"/>
      <c r="E93" s="77"/>
      <c r="G93" s="75" t="s">
        <v>1387</v>
      </c>
      <c r="H93" s="4">
        <v>3209.39</v>
      </c>
      <c r="I93" s="61"/>
      <c r="K93" s="77"/>
      <c r="N93" s="75" t="s">
        <v>1387</v>
      </c>
      <c r="O93" s="4">
        <v>2955.34</v>
      </c>
      <c r="P93" s="61"/>
      <c r="R93" s="77"/>
      <c r="U93" s="61"/>
    </row>
    <row r="94" spans="1:21">
      <c r="A94" s="79" t="s">
        <v>2336</v>
      </c>
      <c r="B94" s="80">
        <v>3317.06</v>
      </c>
      <c r="C94" s="83"/>
      <c r="D94" s="80"/>
      <c r="E94" s="81"/>
      <c r="G94" s="79" t="s">
        <v>2336</v>
      </c>
      <c r="H94" s="80">
        <v>3540.93</v>
      </c>
      <c r="I94" s="61"/>
      <c r="J94" s="80"/>
      <c r="K94" s="81"/>
      <c r="N94" s="79" t="s">
        <v>2336</v>
      </c>
      <c r="O94" s="80">
        <v>3260.65</v>
      </c>
      <c r="P94" s="83"/>
      <c r="Q94" s="80"/>
      <c r="R94" s="81"/>
      <c r="U94" s="61"/>
    </row>
    <row r="95" spans="1:21">
      <c r="U95" s="61"/>
    </row>
  </sheetData>
  <sheetProtection algorithmName="SHA-512" hashValue="viwLSrd+Hcj1he9m10ErSrdz+JJcJzg0ua2SIT2WP6ji/+HTXTwjxlaB3GPuboPJacHt2iJlPxESvSJfvfyLcw==" saltValue="v1BfQyvQxhRZtfxkD8JREQ==" spinCount="100000" sheet="1" objects="1" scenarios="1"/>
  <pageMargins left="0.511811024" right="0.511811024" top="0.78740157499999996" bottom="0.78740157499999996" header="0.31496062000000002" footer="0.31496062000000002"/>
  <pageSetup paperSize="9" orientation="portrait" verticalDpi="4294967294"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heetViews>
  <sheetFormatPr defaultRowHeight="12.75"/>
  <sheetData/>
  <pageMargins left="0.511811024" right="0.511811024" top="0.78740157499999996" bottom="0.78740157499999996" header="0.31496062000000002" footer="0.3149606200000000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33A281C05243B48812CA7DE8887D6A3" ma:contentTypeVersion="14" ma:contentTypeDescription="Crie um novo documento." ma:contentTypeScope="" ma:versionID="4f004248fe7268971e9c30a18f36149f">
  <xsd:schema xmlns:xsd="http://www.w3.org/2001/XMLSchema" xmlns:xs="http://www.w3.org/2001/XMLSchema" xmlns:p="http://schemas.microsoft.com/office/2006/metadata/properties" xmlns:ns2="811f1ca8-ff21-4595-b5e7-20dd7c599179" xmlns:ns3="9ccfd685-1134-4a70-bfb2-841801591e7d" targetNamespace="http://schemas.microsoft.com/office/2006/metadata/properties" ma:root="true" ma:fieldsID="ef7e52039cb1d14ba41192f88c3f6e5a" ns2:_="" ns3:_="">
    <xsd:import namespace="811f1ca8-ff21-4595-b5e7-20dd7c599179"/>
    <xsd:import namespace="9ccfd685-1134-4a70-bfb2-841801591e7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1f1ca8-ff21-4595-b5e7-20dd7c5991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lcf76f155ced4ddcb4097134ff3c332f" ma:index="19" nillable="true" ma:taxonomy="true" ma:internalName="lcf76f155ced4ddcb4097134ff3c332f" ma:taxonomyFieldName="MediaServiceImageTags" ma:displayName="Marcações de imagem" ma:readOnly="false" ma:fieldId="{5cf76f15-5ced-4ddc-b409-7134ff3c332f}" ma:taxonomyMulti="true" ma:sspId="405ff79a-73c5-41bb-9549-77db097022f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ccfd685-1134-4a70-bfb2-841801591e7d" elementFormDefault="qualified">
    <xsd:import namespace="http://schemas.microsoft.com/office/2006/documentManagement/types"/>
    <xsd:import namespace="http://schemas.microsoft.com/office/infopath/2007/PartnerControls"/>
    <xsd:element name="SharedWithUsers" ma:index="16"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hes de Compartilhado Com" ma:internalName="SharedWithDetails" ma:readOnly="true">
      <xsd:simpleType>
        <xsd:restriction base="dms:Note">
          <xsd:maxLength value="255"/>
        </xsd:restriction>
      </xsd:simpleType>
    </xsd:element>
    <xsd:element name="TaxCatchAll" ma:index="20" nillable="true" ma:displayName="Coluna Global de Taxonomia" ma:hidden="true" ma:list="{74baff81-ec26-421e-a322-6d5c87935b54}" ma:internalName="TaxCatchAll" ma:showField="CatchAllData" ma:web="9ccfd685-1134-4a70-bfb2-841801591e7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ccfd685-1134-4a70-bfb2-841801591e7d" xsi:nil="true"/>
    <lcf76f155ced4ddcb4097134ff3c332f xmlns="811f1ca8-ff21-4595-b5e7-20dd7c59917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385FBD34-C9A5-4A85-AD56-9BAAC4792F90}"/>
</file>

<file path=customXml/itemProps2.xml><?xml version="1.0" encoding="utf-8"?>
<ds:datastoreItem xmlns:ds="http://schemas.openxmlformats.org/officeDocument/2006/customXml" ds:itemID="{BC522EE3-91EA-46E9-AED7-012E32CE5341}"/>
</file>

<file path=customXml/itemProps3.xml><?xml version="1.0" encoding="utf-8"?>
<ds:datastoreItem xmlns:ds="http://schemas.openxmlformats.org/officeDocument/2006/customXml" ds:itemID="{5E4BAB41-87FC-4B64-87B7-3CB4E04DCDE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8</vt:i4>
      </vt:variant>
      <vt:variant>
        <vt:lpstr>Intervalos Nomeados</vt:lpstr>
      </vt:variant>
      <vt:variant>
        <vt:i4>2</vt:i4>
      </vt:variant>
    </vt:vector>
  </HeadingPairs>
  <TitlesOfParts>
    <vt:vector size="10" baseType="lpstr">
      <vt:lpstr>INSTRUÇÕES GERAIS</vt:lpstr>
      <vt:lpstr>Tabela STJ</vt:lpstr>
      <vt:lpstr>Planilha4</vt:lpstr>
      <vt:lpstr>Planilha3</vt:lpstr>
      <vt:lpstr>Planilha2</vt:lpstr>
      <vt:lpstr>Planilha1</vt:lpstr>
      <vt:lpstr>R$ REAJUSTADO</vt:lpstr>
      <vt:lpstr>Plan1</vt:lpstr>
      <vt:lpstr>'INSTRUÇÕES GERAIS'!Area_de_impressao</vt:lpstr>
      <vt:lpstr>'Tabela STJ'!Area_de_impressao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Marília Soares de Melo Chaffim</dc:creator>
  <cp:lastModifiedBy>Olga Maria Borges Vial</cp:lastModifiedBy>
  <cp:lastPrinted>2022-05-03T18:23:10Z</cp:lastPrinted>
  <dcterms:created xsi:type="dcterms:W3CDTF">2013-10-03T23:01:11Z</dcterms:created>
  <dcterms:modified xsi:type="dcterms:W3CDTF">2022-11-22T19:06:56Z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0x010100333A281C05243B48812CA7DE8887D6A3</vt:lpwstr>
  </property>
</Properties>
</file>