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boracr\Desktop\portal\nov\"/>
    </mc:Choice>
  </mc:AlternateContent>
  <bookViews>
    <workbookView xWindow="-120" yWindow="-120" windowWidth="29040" windowHeight="15840" tabRatio="907" firstSheet="1" activeTab="1"/>
  </bookViews>
  <sheets>
    <sheet name="baseReserva" sheetId="21" state="hidden" r:id="rId1"/>
    <sheet name="nov.INSS.alim" sheetId="27" r:id="rId2"/>
  </sheets>
  <definedNames>
    <definedName name="_xlnm._FilterDatabase" localSheetId="0" hidden="1">baseReserva!$A$8:$BI$190</definedName>
    <definedName name="_xlnm._FilterDatabase" localSheetId="1" hidden="1">nov.INSS.alim!$A$7:$BL$7</definedName>
    <definedName name="FAZsetembro" localSheetId="1">nov.INSS.alim!$B$10:$BF$10</definedName>
    <definedName name="FAZsetembro">#REF!</definedName>
    <definedName name="INSSdezembro" localSheetId="1">nov.INSS.alim!#REF!</definedName>
    <definedName name="INSSdezembro">#REF!</definedName>
    <definedName name="INSSnovembro" localSheetId="1">nov.INSS.alim!#REF!</definedName>
    <definedName name="INSSnovembro">#REF!</definedName>
    <definedName name="INSSoutubro" localSheetId="1">nov.INSS.alim!#REF!</definedName>
    <definedName name="INSSoutubro">#REF!</definedName>
    <definedName name="INSSsetembro" localSheetId="1">nov.INSS.alim!$B$11:$BG$29</definedName>
    <definedName name="INSSsetembro">#REF!</definedName>
    <definedName name="UNIAOagosto" localSheetId="1">nov.INSS.alim!$B$8:$BF$9</definedName>
    <definedName name="UNIAOagosto">#REF!</definedName>
    <definedName name="UNIAOdezembro" localSheetId="1">nov.INSS.alim!#REF!</definedName>
    <definedName name="UNIAOdezembro">#REF!</definedName>
    <definedName name="UNIAOnovembro" localSheetId="1">nov.INSS.alim!#REF!</definedName>
    <definedName name="UNIAOnovembro">#REF!</definedName>
    <definedName name="UNIAOoutubro" localSheetId="1">nov.INSS.alim!#REF!</definedName>
    <definedName name="UNIAOoutubro">#REF!</definedName>
    <definedName name="UNIAOsetembro" localSheetId="1">nov.INSS.alim!#REF!</definedName>
    <definedName name="UNIAOsetembro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31" i="27" l="1"/>
  <c r="BE31" i="27"/>
  <c r="BD31" i="27"/>
  <c r="BC31" i="27"/>
  <c r="BB31" i="27"/>
  <c r="BA31" i="27"/>
  <c r="AZ31" i="27"/>
  <c r="AY31" i="27"/>
  <c r="AX31" i="27"/>
  <c r="AW31" i="27"/>
  <c r="AV31" i="27"/>
  <c r="AU31" i="27"/>
  <c r="AT31" i="27"/>
  <c r="AS31" i="27"/>
  <c r="AR31" i="27"/>
  <c r="AQ31" i="27"/>
  <c r="AP31" i="27"/>
  <c r="AO31" i="27"/>
  <c r="AN31" i="27"/>
  <c r="AM31" i="27"/>
  <c r="AL31" i="27"/>
  <c r="AK31" i="27"/>
  <c r="AJ31" i="27"/>
  <c r="AI31" i="27"/>
  <c r="AH31" i="27"/>
  <c r="AG31" i="27"/>
  <c r="AF31" i="27"/>
  <c r="B3" i="27"/>
  <c r="BL1" i="27"/>
  <c r="C9" i="21" l="1"/>
  <c r="A9" i="21" s="1"/>
  <c r="L4" i="21"/>
  <c r="C10" i="21" l="1"/>
  <c r="A10" i="21" l="1"/>
  <c r="C11" i="21"/>
  <c r="C12" i="21" l="1"/>
  <c r="A11" i="21"/>
  <c r="C13" i="21" l="1"/>
  <c r="A12" i="21"/>
  <c r="A13" i="21" l="1"/>
  <c r="C14" i="21"/>
  <c r="A14" i="21" l="1"/>
  <c r="C15" i="21"/>
  <c r="C16" i="21" l="1"/>
  <c r="A15" i="21"/>
  <c r="C17" i="21" l="1"/>
  <c r="A16" i="21"/>
  <c r="A17" i="21" l="1"/>
  <c r="C18" i="21"/>
  <c r="A18" i="21" l="1"/>
  <c r="C19" i="21"/>
  <c r="C20" i="21" l="1"/>
  <c r="A19" i="21"/>
  <c r="C21" i="21" l="1"/>
  <c r="A20" i="21"/>
  <c r="A21" i="21" l="1"/>
  <c r="C22" i="21"/>
  <c r="A22" i="21" l="1"/>
  <c r="C23" i="21"/>
  <c r="C24" i="21" l="1"/>
  <c r="A23" i="21"/>
  <c r="C25" i="21" l="1"/>
  <c r="A24" i="21"/>
  <c r="A25" i="21" l="1"/>
  <c r="C26" i="21"/>
  <c r="A26" i="21" l="1"/>
  <c r="C27" i="21"/>
  <c r="C28" i="21" l="1"/>
  <c r="A27" i="21"/>
  <c r="C29" i="21" l="1"/>
  <c r="A28" i="21"/>
  <c r="A29" i="21" l="1"/>
  <c r="C30" i="21"/>
  <c r="A30" i="21" l="1"/>
  <c r="C31" i="21"/>
  <c r="C32" i="21" l="1"/>
  <c r="A31" i="21"/>
  <c r="C33" i="21" l="1"/>
  <c r="A32" i="21"/>
  <c r="A33" i="21" l="1"/>
  <c r="C34" i="21"/>
  <c r="A34" i="21" l="1"/>
  <c r="C35" i="21"/>
  <c r="C36" i="21" l="1"/>
  <c r="A35" i="21"/>
  <c r="C37" i="21" l="1"/>
  <c r="A36" i="21"/>
  <c r="A37" i="21" l="1"/>
  <c r="C38" i="21"/>
  <c r="A38" i="21" l="1"/>
  <c r="C39" i="21"/>
  <c r="C40" i="21" l="1"/>
  <c r="A39" i="21"/>
  <c r="C41" i="21" l="1"/>
  <c r="A40" i="21"/>
  <c r="A41" i="21" l="1"/>
  <c r="C42" i="21"/>
  <c r="A42" i="21" l="1"/>
  <c r="C43" i="21"/>
  <c r="C44" i="21" l="1"/>
  <c r="A43" i="21"/>
  <c r="C45" i="21" l="1"/>
  <c r="A44" i="21"/>
  <c r="A45" i="21" l="1"/>
  <c r="C46" i="21"/>
  <c r="A46" i="21" l="1"/>
  <c r="C47" i="21"/>
  <c r="C48" i="21" l="1"/>
  <c r="A47" i="21"/>
  <c r="C49" i="21" l="1"/>
  <c r="A48" i="21"/>
  <c r="A49" i="21" l="1"/>
  <c r="C50" i="21"/>
  <c r="A50" i="21" l="1"/>
  <c r="C51" i="21"/>
  <c r="C52" i="21" l="1"/>
  <c r="A51" i="21"/>
  <c r="C53" i="21" l="1"/>
  <c r="A52" i="21"/>
  <c r="A53" i="21" l="1"/>
  <c r="C54" i="21"/>
  <c r="A54" i="21" l="1"/>
  <c r="C55" i="21"/>
  <c r="C56" i="21" l="1"/>
  <c r="A55" i="21"/>
  <c r="C57" i="21" l="1"/>
  <c r="A56" i="21"/>
  <c r="A57" i="21" l="1"/>
  <c r="C58" i="21"/>
  <c r="A58" i="21" l="1"/>
  <c r="C59" i="21"/>
  <c r="C60" i="21" l="1"/>
  <c r="A59" i="21"/>
  <c r="C61" i="21" l="1"/>
  <c r="A60" i="21"/>
  <c r="A61" i="21" l="1"/>
  <c r="C62" i="21"/>
  <c r="A62" i="21" l="1"/>
  <c r="C63" i="21"/>
  <c r="C64" i="21" l="1"/>
  <c r="A63" i="21"/>
  <c r="C65" i="21" l="1"/>
  <c r="A64" i="21"/>
  <c r="A65" i="21" l="1"/>
  <c r="C66" i="21"/>
  <c r="A66" i="21" l="1"/>
  <c r="C67" i="21"/>
  <c r="C68" i="21" l="1"/>
  <c r="A67" i="21"/>
  <c r="C69" i="21" l="1"/>
  <c r="A68" i="21"/>
  <c r="A69" i="21" l="1"/>
  <c r="C70" i="21"/>
  <c r="A70" i="21" l="1"/>
  <c r="C71" i="21"/>
  <c r="C72" i="21" l="1"/>
  <c r="A71" i="21"/>
  <c r="C73" i="21" l="1"/>
  <c r="A72" i="21"/>
  <c r="A73" i="21" l="1"/>
  <c r="C74" i="21"/>
  <c r="A74" i="21" l="1"/>
  <c r="C75" i="21"/>
  <c r="C76" i="21" l="1"/>
  <c r="A75" i="21"/>
  <c r="C77" i="21" l="1"/>
  <c r="A76" i="21"/>
  <c r="A77" i="21" l="1"/>
  <c r="C78" i="21"/>
  <c r="A78" i="21" l="1"/>
  <c r="C79" i="21"/>
  <c r="C80" i="21" l="1"/>
  <c r="A79" i="21"/>
  <c r="C81" i="21" l="1"/>
  <c r="A80" i="21"/>
  <c r="A81" i="21" l="1"/>
  <c r="C82" i="21"/>
  <c r="A82" i="21" l="1"/>
  <c r="C83" i="21"/>
  <c r="C84" i="21" l="1"/>
  <c r="A83" i="21"/>
  <c r="C85" i="21" l="1"/>
  <c r="A84" i="21"/>
  <c r="A85" i="21" l="1"/>
  <c r="C86" i="21"/>
  <c r="A86" i="21" l="1"/>
  <c r="C87" i="21"/>
  <c r="C88" i="21" l="1"/>
  <c r="A87" i="21"/>
  <c r="C89" i="21" l="1"/>
  <c r="A88" i="21"/>
  <c r="A89" i="21" l="1"/>
  <c r="C90" i="21"/>
  <c r="A90" i="21" l="1"/>
  <c r="C91" i="21"/>
  <c r="C92" i="21" l="1"/>
  <c r="A91" i="21"/>
  <c r="C93" i="21" l="1"/>
  <c r="A92" i="21"/>
  <c r="A93" i="21" l="1"/>
  <c r="C94" i="21"/>
  <c r="A94" i="21" l="1"/>
  <c r="C95" i="21"/>
  <c r="C96" i="21" l="1"/>
  <c r="A95" i="21"/>
  <c r="C97" i="21" l="1"/>
  <c r="A96" i="21"/>
  <c r="A97" i="21" l="1"/>
  <c r="C98" i="21"/>
  <c r="A98" i="21" l="1"/>
  <c r="C99" i="21"/>
  <c r="C100" i="21" l="1"/>
  <c r="A99" i="21"/>
  <c r="C101" i="21" l="1"/>
  <c r="A100" i="21"/>
  <c r="A101" i="21" l="1"/>
  <c r="C102" i="21"/>
  <c r="A102" i="21" l="1"/>
  <c r="C103" i="21"/>
  <c r="C104" i="21" l="1"/>
  <c r="A103" i="21"/>
  <c r="C105" i="21" l="1"/>
  <c r="A104" i="21"/>
  <c r="A105" i="21" l="1"/>
  <c r="C106" i="21"/>
  <c r="A106" i="21" l="1"/>
  <c r="C107" i="21"/>
  <c r="C108" i="21" l="1"/>
  <c r="A107" i="21"/>
  <c r="C109" i="21" l="1"/>
  <c r="A108" i="21"/>
  <c r="A109" i="21" l="1"/>
  <c r="C110" i="21"/>
  <c r="A110" i="21" l="1"/>
  <c r="C111" i="21"/>
  <c r="C112" i="21" l="1"/>
  <c r="A111" i="21"/>
  <c r="C113" i="21" l="1"/>
  <c r="A112" i="21"/>
  <c r="A113" i="21" l="1"/>
  <c r="C114" i="21"/>
  <c r="A114" i="21" l="1"/>
  <c r="C115" i="21"/>
  <c r="C116" i="21" l="1"/>
  <c r="A115" i="21"/>
  <c r="C117" i="21" l="1"/>
  <c r="A116" i="21"/>
  <c r="A117" i="21" l="1"/>
  <c r="C118" i="21"/>
  <c r="A118" i="21" l="1"/>
  <c r="C119" i="21"/>
  <c r="C120" i="21" l="1"/>
  <c r="A119" i="21"/>
  <c r="C121" i="21" l="1"/>
  <c r="A120" i="21"/>
  <c r="A121" i="21" l="1"/>
  <c r="C122" i="21"/>
  <c r="A122" i="21" l="1"/>
  <c r="C123" i="21"/>
  <c r="C124" i="21" l="1"/>
  <c r="A123" i="21"/>
  <c r="C125" i="21" l="1"/>
  <c r="A124" i="21"/>
  <c r="A125" i="21" l="1"/>
  <c r="C126" i="21"/>
  <c r="A126" i="21" l="1"/>
  <c r="C127" i="21"/>
  <c r="C128" i="21" l="1"/>
  <c r="A127" i="21"/>
  <c r="C129" i="21" l="1"/>
  <c r="A128" i="21"/>
  <c r="A129" i="21" l="1"/>
  <c r="C130" i="21"/>
  <c r="A130" i="21" l="1"/>
  <c r="C131" i="21"/>
  <c r="C132" i="21" l="1"/>
  <c r="A131" i="21"/>
  <c r="C133" i="21" l="1"/>
  <c r="A132" i="21"/>
  <c r="A133" i="21" l="1"/>
  <c r="C134" i="21"/>
  <c r="A134" i="21" l="1"/>
  <c r="C135" i="21"/>
  <c r="C136" i="21" l="1"/>
  <c r="A135" i="21"/>
  <c r="C137" i="21" l="1"/>
  <c r="A136" i="21"/>
  <c r="A137" i="21" l="1"/>
  <c r="C138" i="21"/>
  <c r="A138" i="21" l="1"/>
  <c r="C139" i="21"/>
  <c r="C140" i="21" l="1"/>
  <c r="A139" i="21"/>
  <c r="C141" i="21" l="1"/>
  <c r="A140" i="21"/>
  <c r="A141" i="21" l="1"/>
  <c r="C142" i="21"/>
  <c r="A142" i="21" l="1"/>
  <c r="C143" i="21"/>
  <c r="C144" i="21" l="1"/>
  <c r="A143" i="21"/>
  <c r="C145" i="21" l="1"/>
  <c r="A144" i="21"/>
  <c r="A145" i="21" l="1"/>
  <c r="C146" i="21"/>
  <c r="A146" i="21" l="1"/>
  <c r="C147" i="21"/>
  <c r="C148" i="21" l="1"/>
  <c r="A147" i="21"/>
  <c r="C149" i="21" l="1"/>
  <c r="A148" i="21"/>
  <c r="A149" i="21" l="1"/>
  <c r="C150" i="21"/>
  <c r="A150" i="21" l="1"/>
  <c r="C151" i="21"/>
  <c r="C152" i="21" l="1"/>
  <c r="A151" i="21"/>
  <c r="C153" i="21" l="1"/>
  <c r="A152" i="21"/>
  <c r="A153" i="21" l="1"/>
  <c r="C154" i="21"/>
  <c r="A154" i="21" l="1"/>
  <c r="C155" i="21"/>
  <c r="C156" i="21" l="1"/>
  <c r="A155" i="21"/>
  <c r="C157" i="21" l="1"/>
  <c r="A156" i="21"/>
  <c r="A157" i="21" l="1"/>
  <c r="C158" i="21"/>
  <c r="A158" i="21" l="1"/>
  <c r="C159" i="21"/>
  <c r="C160" i="21" l="1"/>
  <c r="A159" i="21"/>
  <c r="C161" i="21" l="1"/>
  <c r="A160" i="21"/>
  <c r="A161" i="21" l="1"/>
  <c r="C162" i="21"/>
  <c r="A162" i="21" l="1"/>
  <c r="C163" i="21"/>
  <c r="C164" i="21" l="1"/>
  <c r="A163" i="21"/>
  <c r="C165" i="21" l="1"/>
  <c r="A164" i="21"/>
  <c r="A165" i="21" l="1"/>
  <c r="C166" i="21"/>
  <c r="A166" i="21" l="1"/>
  <c r="C167" i="21"/>
  <c r="C168" i="21" l="1"/>
  <c r="A167" i="21"/>
  <c r="C169" i="21" l="1"/>
  <c r="A168" i="21"/>
  <c r="A169" i="21" l="1"/>
  <c r="C170" i="21"/>
  <c r="A170" i="21" l="1"/>
  <c r="C171" i="21"/>
  <c r="C172" i="21" l="1"/>
  <c r="A171" i="21"/>
  <c r="C173" i="21" l="1"/>
  <c r="A172" i="21"/>
  <c r="A173" i="21" l="1"/>
  <c r="C174" i="21"/>
  <c r="A174" i="21" l="1"/>
  <c r="C175" i="21"/>
  <c r="C176" i="21" l="1"/>
  <c r="A175" i="21"/>
  <c r="C177" i="21" l="1"/>
  <c r="A176" i="21"/>
  <c r="A177" i="21" l="1"/>
  <c r="C178" i="21"/>
  <c r="A178" i="21" l="1"/>
  <c r="C179" i="21"/>
  <c r="C180" i="21" l="1"/>
  <c r="A179" i="21"/>
  <c r="C181" i="21" l="1"/>
  <c r="A180" i="21"/>
  <c r="A181" i="21" l="1"/>
  <c r="C182" i="21"/>
  <c r="A182" i="21" l="1"/>
  <c r="C183" i="21"/>
  <c r="C184" i="21" l="1"/>
  <c r="A183" i="21"/>
  <c r="C185" i="21" l="1"/>
  <c r="A184" i="21"/>
  <c r="A185" i="21" l="1"/>
  <c r="C186" i="21"/>
  <c r="A186" i="21" l="1"/>
  <c r="C187" i="21"/>
  <c r="C188" i="21" l="1"/>
  <c r="A187" i="21"/>
  <c r="C189" i="21" l="1"/>
  <c r="A188" i="21"/>
  <c r="A189" i="21" l="1"/>
  <c r="C190" i="21"/>
  <c r="A190" i="21" l="1"/>
</calcChain>
</file>

<file path=xl/sharedStrings.xml><?xml version="1.0" encoding="utf-8"?>
<sst xmlns="http://schemas.openxmlformats.org/spreadsheetml/2006/main" count="4852" uniqueCount="879">
  <si>
    <t>UNIÃO</t>
  </si>
  <si>
    <t>PROCESSO DE ORIGEM</t>
  </si>
  <si>
    <t>Entidade devedora</t>
  </si>
  <si>
    <t>Órgão de origem</t>
  </si>
  <si>
    <t>Natureza do Crédito</t>
  </si>
  <si>
    <t>BENEFICIÁRIO  REQUERENTE</t>
  </si>
  <si>
    <t>BENEFICIÁRIO(S)  ADVOGADO(S)</t>
  </si>
  <si>
    <t>VALORES ATUALIZADOS PARA PAGAMENTO - TOTAIS</t>
  </si>
  <si>
    <t>PRC</t>
  </si>
  <si>
    <t>Registro STJ</t>
  </si>
  <si>
    <t>Autuada em</t>
  </si>
  <si>
    <t>Ação de origem</t>
  </si>
  <si>
    <t>Tipo de causa</t>
  </si>
  <si>
    <t>Trânsito</t>
  </si>
  <si>
    <t>Requerente</t>
  </si>
  <si>
    <t>CPF / CNPJ</t>
  </si>
  <si>
    <t>Situação Funcional</t>
  </si>
  <si>
    <t>Origem do crédito</t>
  </si>
  <si>
    <t>Advogado I</t>
  </si>
  <si>
    <t>CPF/CNPJ</t>
  </si>
  <si>
    <t>Advogado II</t>
  </si>
  <si>
    <t>Origem do crédito dos advogados</t>
  </si>
  <si>
    <t>Total</t>
  </si>
  <si>
    <t>RRA</t>
  </si>
  <si>
    <t>PSS</t>
  </si>
  <si>
    <t>NMA</t>
  </si>
  <si>
    <t>Valor exercícios anteriores</t>
  </si>
  <si>
    <t>Dedução</t>
  </si>
  <si>
    <t>Desconto</t>
  </si>
  <si>
    <t>Patronal</t>
  </si>
  <si>
    <t>Ministério do Planejamento, Orçamento e Gestão</t>
  </si>
  <si>
    <t>Alimentar</t>
  </si>
  <si>
    <t>Pensionista Civil</t>
  </si>
  <si>
    <t>Dedução de Honorários Contratuais</t>
  </si>
  <si>
    <t>Servidor Público Civil Inativo</t>
  </si>
  <si>
    <t>Comum</t>
  </si>
  <si>
    <t>x x x</t>
  </si>
  <si>
    <t>Autuado em</t>
  </si>
  <si>
    <t>Relação dos Precatórios  pagos pelo STJ em 2018</t>
  </si>
  <si>
    <t>MS 8.532/DF</t>
  </si>
  <si>
    <t>MS 10.438/DF</t>
  </si>
  <si>
    <t>Administrativo - Militar - Pensão</t>
  </si>
  <si>
    <t>MS 6.864/DF</t>
  </si>
  <si>
    <t>Administrativo - Servidor Público Civil - Sistema Remuneratório e Benefícios</t>
  </si>
  <si>
    <t>Instituto Nacional do Seguro Social - INSS</t>
  </si>
  <si>
    <t>MS 4.149/DF</t>
  </si>
  <si>
    <t>Ministério da Fazenda</t>
  </si>
  <si>
    <t>INCRA</t>
  </si>
  <si>
    <t>Ministério da Justiça</t>
  </si>
  <si>
    <t>Advocacia Geral da União</t>
  </si>
  <si>
    <t>Servidor Público Militar Inativo</t>
  </si>
  <si>
    <t>Diferença de remuneração</t>
  </si>
  <si>
    <t xml:space="preserve">Reajuste  3,17% </t>
  </si>
  <si>
    <t>Servidor Público Civil Ativo</t>
  </si>
  <si>
    <t>Diferença de remuneração - 3,17%</t>
  </si>
  <si>
    <t>Pensionista Militar</t>
  </si>
  <si>
    <t>Reintegração</t>
  </si>
  <si>
    <t>Gratificação de Operações Especiais - GOE</t>
  </si>
  <si>
    <t>Cruz &amp; Silva Advogados Associados LTDA</t>
  </si>
  <si>
    <t>06.268.824/0001-23</t>
  </si>
  <si>
    <t>Carlos Roberto Vieira de Vasconcelos</t>
  </si>
  <si>
    <t>071.652.004-44</t>
  </si>
  <si>
    <t>Mota &amp; Advogados Associados</t>
  </si>
  <si>
    <t>03.996.810/0001-38</t>
  </si>
  <si>
    <t>Josilma Saraiva Advogados Associados</t>
  </si>
  <si>
    <t>09.384.741/0001-98</t>
  </si>
  <si>
    <t>Data base</t>
  </si>
  <si>
    <t>Atualizado para PAGAMENTO em</t>
  </si>
  <si>
    <t>AR 1.169/CE</t>
  </si>
  <si>
    <t>Administrativo - Servidor Público Civil - Processo Administrativo Disciplinar ou Sindicância - Demissão ou Exoneração</t>
  </si>
  <si>
    <t>494.523.981-91</t>
  </si>
  <si>
    <t>Glayddes Sindeaux Advogados</t>
  </si>
  <si>
    <t>17.291.820/0001-82</t>
  </si>
  <si>
    <t>Não há destaque de Honorários</t>
  </si>
  <si>
    <t>Clóvis Anagê Novais de A. Filho</t>
  </si>
  <si>
    <t>031.010.594-37</t>
  </si>
  <si>
    <t>Administrativo - Servidor Público Civil - Regime Estatutário - Readaptação</t>
  </si>
  <si>
    <t>José Vigilato da Cunha Neto</t>
  </si>
  <si>
    <t>023.490.001-68</t>
  </si>
  <si>
    <t>Honorários de Sucumbência</t>
  </si>
  <si>
    <t>-</t>
  </si>
  <si>
    <t>2017/0189645-4</t>
  </si>
  <si>
    <t>2017/0189672-1</t>
  </si>
  <si>
    <t>2017/0297731-1</t>
  </si>
  <si>
    <t>2018/0054908-3</t>
  </si>
  <si>
    <t>2018/0058854-1</t>
  </si>
  <si>
    <t>2018/0058867-8</t>
  </si>
  <si>
    <t>2018/0107912-9</t>
  </si>
  <si>
    <t>2018/0107929-2</t>
  </si>
  <si>
    <t>2018/0124960-0</t>
  </si>
  <si>
    <t>2018/0125411-4</t>
  </si>
  <si>
    <t>2018/0131591-7</t>
  </si>
  <si>
    <t>2018/0131592-9</t>
  </si>
  <si>
    <t>2018/0142588-2</t>
  </si>
  <si>
    <t>2018/0142592-2</t>
  </si>
  <si>
    <t>2018/0142597-1</t>
  </si>
  <si>
    <t>2018/0142602-2</t>
  </si>
  <si>
    <t>2018/0142626-1</t>
  </si>
  <si>
    <t>2018/0142646-3</t>
  </si>
  <si>
    <t>2018/0158551-7</t>
  </si>
  <si>
    <t>2018/0158789-0</t>
  </si>
  <si>
    <t>2018/0158813-1</t>
  </si>
  <si>
    <t>2018/0159819-0</t>
  </si>
  <si>
    <t>2018/0159832-9</t>
  </si>
  <si>
    <t>2018/0159843-1</t>
  </si>
  <si>
    <t>2018/0159845-5</t>
  </si>
  <si>
    <t>remessa</t>
  </si>
  <si>
    <t>PRECATÓRIO</t>
  </si>
  <si>
    <t>Sequencial</t>
  </si>
  <si>
    <t>MS 22.064/DF</t>
  </si>
  <si>
    <t>Administrativo - Militar - Regime - Anistia Política</t>
  </si>
  <si>
    <t>MS 20.773/DF</t>
  </si>
  <si>
    <t>MS 12.111/DF</t>
  </si>
  <si>
    <t>Administrativo - Garantias Constitucionais - Anistia Política</t>
  </si>
  <si>
    <t>MS 11.505/DF</t>
  </si>
  <si>
    <t>Tributário - Ato de Ministro de Estado</t>
  </si>
  <si>
    <t>MS 12.955/DF</t>
  </si>
  <si>
    <t>MS 15.810/DF</t>
  </si>
  <si>
    <t>MS 15.376/DF</t>
  </si>
  <si>
    <t>MS 18.273/DF</t>
  </si>
  <si>
    <t>MS 17.442/DF</t>
  </si>
  <si>
    <t>MS 20.952/DF</t>
  </si>
  <si>
    <t>MS 15.401/DF</t>
  </si>
  <si>
    <t>MS 14.344/DF</t>
  </si>
  <si>
    <t>MS 13.668/DF</t>
  </si>
  <si>
    <t xml:space="preserve">Direito Tributário </t>
  </si>
  <si>
    <t>Fazenda Nacional</t>
  </si>
  <si>
    <t>MS 10.525/DF</t>
  </si>
  <si>
    <t>MS 20.644/DF</t>
  </si>
  <si>
    <t>MS 22.612/DF</t>
  </si>
  <si>
    <t>MS 23.136/DF</t>
  </si>
  <si>
    <t>MS 23.285/DF</t>
  </si>
  <si>
    <t>MS 23.492/DF</t>
  </si>
  <si>
    <t>MS 23.180/DF</t>
  </si>
  <si>
    <t xml:space="preserve">Alex Assis De Mendonça </t>
  </si>
  <si>
    <t>601.438.196-15</t>
  </si>
  <si>
    <t xml:space="preserve">Alexandre Carlos Guimarães </t>
  </si>
  <si>
    <t>344.548.887-87</t>
  </si>
  <si>
    <t xml:space="preserve">Luiz Benito Testa De Giusti </t>
  </si>
  <si>
    <t>238.292.490-04</t>
  </si>
  <si>
    <t xml:space="preserve">Wellington Ferreira Da Silva </t>
  </si>
  <si>
    <t>000.122.703-34</t>
  </si>
  <si>
    <t>Anuênios</t>
  </si>
  <si>
    <t>Dilermando Rossetto</t>
  </si>
  <si>
    <t>050.007.347-34</t>
  </si>
  <si>
    <t>Anistiado Político Militar</t>
  </si>
  <si>
    <t>Anistia Política - Reparação Econômica</t>
  </si>
  <si>
    <t>Ministério da Defesa</t>
  </si>
  <si>
    <t>Sociedade Individual de Advocacia João Vicente Fereguete</t>
  </si>
  <si>
    <t>28.341.398/0001-49</t>
  </si>
  <si>
    <t>Eliane Maria Barbosa Almeida Santos</t>
  </si>
  <si>
    <t>209.481.072-00</t>
  </si>
  <si>
    <t>Solange Maria Alves Mota Santos</t>
  </si>
  <si>
    <t>121.874.882-68</t>
  </si>
  <si>
    <t>Maria Aparecida dos Santos</t>
  </si>
  <si>
    <t>980.355.178-72</t>
  </si>
  <si>
    <t>Anistiado Político Civil</t>
  </si>
  <si>
    <t>Yvan Gomes Miguel</t>
  </si>
  <si>
    <t>307.905.218-81</t>
  </si>
  <si>
    <t>Maria Lúcia Vasconcellos Hall</t>
  </si>
  <si>
    <t>339.499.567-00</t>
  </si>
  <si>
    <t>Restituição de IR</t>
  </si>
  <si>
    <t>Fernando de Santa Rosa</t>
  </si>
  <si>
    <t>073.058.507-72</t>
  </si>
  <si>
    <t>Terezinha Wilma do Prado Silva</t>
  </si>
  <si>
    <t>397.464.291-91</t>
  </si>
  <si>
    <t>Clementino Marques Filho</t>
  </si>
  <si>
    <t>182.141.421-72</t>
  </si>
  <si>
    <t>Jacira de Paula Veloso</t>
  </si>
  <si>
    <t>889.675.579-49</t>
  </si>
  <si>
    <t>Roberto Carlos da Silva Oliveira</t>
  </si>
  <si>
    <t>169.648.452-91</t>
  </si>
  <si>
    <t>Ministério da Previdência Social</t>
  </si>
  <si>
    <t>Antônio Lúcio Martin de Mello</t>
  </si>
  <si>
    <t>126.928.402-91</t>
  </si>
  <si>
    <t>Rubem José de Bem</t>
  </si>
  <si>
    <t>175.387.347-91</t>
  </si>
  <si>
    <t>André Francisco Neves Silva da Cunha</t>
  </si>
  <si>
    <t>044.540.447-75</t>
  </si>
  <si>
    <t>Antônio Funari Filho</t>
  </si>
  <si>
    <t>323.263.608-00</t>
  </si>
  <si>
    <t>Daniel Fernandes Machado</t>
  </si>
  <si>
    <t>658.436.651-00</t>
  </si>
  <si>
    <t>João Bosco da Silva</t>
  </si>
  <si>
    <t>221.700.228-72</t>
  </si>
  <si>
    <t>Fernando Vitório Freitas Fonseca</t>
  </si>
  <si>
    <t>176.140.585-34</t>
  </si>
  <si>
    <t>Judson de Araújo Gurgel</t>
  </si>
  <si>
    <t>008.388.124-73</t>
  </si>
  <si>
    <t>Nestor Pereira da Mota</t>
  </si>
  <si>
    <t>056.684.501-63</t>
  </si>
  <si>
    <t>José Carlos Duarte de Paula</t>
  </si>
  <si>
    <t>049.621.501-97</t>
  </si>
  <si>
    <t>Saulo Gomes</t>
  </si>
  <si>
    <t>000.289.988-47</t>
  </si>
  <si>
    <t>Torreão, Machado e Linhares Dias Advocacia e Consultoria</t>
  </si>
  <si>
    <t>08.955.980/0001-98</t>
  </si>
  <si>
    <t xml:space="preserve">Thereza Cristina de Araújo Goyano </t>
  </si>
  <si>
    <t>822.436.387-20</t>
  </si>
  <si>
    <t>Restituição de Imposto de Renda</t>
  </si>
  <si>
    <t xml:space="preserve">Ministério da Defesa </t>
  </si>
  <si>
    <t>Carlos Eduardo Ferreira</t>
  </si>
  <si>
    <t>818.939.144-53</t>
  </si>
  <si>
    <t>Nilton Nunes Abal Filho</t>
  </si>
  <si>
    <t>193.534.487-00</t>
  </si>
  <si>
    <t>Luiz Pasteur Braun Sarmento</t>
  </si>
  <si>
    <t>001.029.382-53</t>
  </si>
  <si>
    <t>José Sebastião Sobrinho</t>
  </si>
  <si>
    <t>041.236.465-49</t>
  </si>
  <si>
    <t>Francisco José de Almeida</t>
  </si>
  <si>
    <t>230.969.427-49</t>
  </si>
  <si>
    <t>Starling Franca Advogados</t>
  </si>
  <si>
    <t>24.622.313/0001-40</t>
  </si>
  <si>
    <t>Almada Santos - Sociedade Individual de Advocacia Eireli</t>
  </si>
  <si>
    <t>24.813.971/0001-19</t>
  </si>
  <si>
    <t>Aurenita Gonçalves de Sena</t>
  </si>
  <si>
    <t>103.399.734-04</t>
  </si>
  <si>
    <t>Pensionista de Anistiado Político Militar</t>
  </si>
  <si>
    <t>Mozart José Ferreira Silva</t>
  </si>
  <si>
    <t>004.651.194-68</t>
  </si>
  <si>
    <t>Antônio Jorge Donnola</t>
  </si>
  <si>
    <t>099.877.467-72</t>
  </si>
  <si>
    <t>INDICADORES</t>
  </si>
  <si>
    <t>Tributário</t>
  </si>
  <si>
    <t>EC 94 2016</t>
  </si>
  <si>
    <t>Lei 13.463 2017</t>
  </si>
  <si>
    <t>PRC/RPV de origem</t>
  </si>
  <si>
    <t>Nº DA GRU</t>
  </si>
  <si>
    <t>DOENÇA GRAVE</t>
  </si>
  <si>
    <t>Deficiência física</t>
  </si>
  <si>
    <t>Isento de IR</t>
  </si>
  <si>
    <t>sim</t>
  </si>
  <si>
    <t>TOTAL</t>
  </si>
  <si>
    <t>principal</t>
  </si>
  <si>
    <t>juros</t>
  </si>
  <si>
    <t>total</t>
  </si>
  <si>
    <t>REQUERENTE</t>
  </si>
  <si>
    <t>ADV  I</t>
  </si>
  <si>
    <t>Base</t>
  </si>
  <si>
    <t>Adv I</t>
  </si>
  <si>
    <t>Adv  II</t>
  </si>
  <si>
    <t>Reqte</t>
  </si>
  <si>
    <t>VALORES INCLUSOS NA PROPOSTA ORÇAMENTÁRIA</t>
  </si>
  <si>
    <t>2017/0297755-0</t>
  </si>
  <si>
    <t>2017/0297759-8</t>
  </si>
  <si>
    <t>2017/0297764-0</t>
  </si>
  <si>
    <t>2017/0297781-6</t>
  </si>
  <si>
    <t>2017/0297785-3</t>
  </si>
  <si>
    <t>2017/0297786-5</t>
  </si>
  <si>
    <t>2017/0297789-0</t>
  </si>
  <si>
    <t>2017/0297792-9</t>
  </si>
  <si>
    <t>2017/0297806-6</t>
  </si>
  <si>
    <t>Administrativo - Servidor Público Civil - Sistema Remuneratório e Benefícios - Gratificações da Lei 8.112/1990</t>
  </si>
  <si>
    <t>Maria das Graças Martins Barbosa</t>
  </si>
  <si>
    <t>096.388.732-72</t>
  </si>
  <si>
    <t>Maria de Lourdes Bandeira</t>
  </si>
  <si>
    <t>214.760.508-56</t>
  </si>
  <si>
    <t>Maria de Lourdes de Oliveira</t>
  </si>
  <si>
    <t>360.428.542-91</t>
  </si>
  <si>
    <t>Maria de Nazaré Carvalho de Barros</t>
  </si>
  <si>
    <t>274.325.992-20</t>
  </si>
  <si>
    <t>Maria Nazaré Oliveira Saab</t>
  </si>
  <si>
    <t>390.895.762-15</t>
  </si>
  <si>
    <t>Maria de Nazaré Pereira Costa</t>
  </si>
  <si>
    <t>074.126.902-30</t>
  </si>
  <si>
    <t>Maria de Souza Lima</t>
  </si>
  <si>
    <t>037.727.722-34</t>
  </si>
  <si>
    <t>Maria do Carmo dos Santos</t>
  </si>
  <si>
    <t>037.728.452-15</t>
  </si>
  <si>
    <t>Maria do Carmo Firmino</t>
  </si>
  <si>
    <t>051.613.632-15</t>
  </si>
  <si>
    <t>Maria do Socorro Ramirez</t>
  </si>
  <si>
    <t>308.003.582-87</t>
  </si>
  <si>
    <t>Não informada</t>
  </si>
  <si>
    <t>2018/0069723-2</t>
  </si>
  <si>
    <t>2018/0069752-3</t>
  </si>
  <si>
    <t>2018/0146652-6</t>
  </si>
  <si>
    <t>2018/0158550-5</t>
  </si>
  <si>
    <t>MS 21.515/DF</t>
  </si>
  <si>
    <t>MS 22.222/DF</t>
  </si>
  <si>
    <t>MS 21.347/DF</t>
  </si>
  <si>
    <t>MS 12.081/DF</t>
  </si>
  <si>
    <t>João Lacerda de Freitas</t>
  </si>
  <si>
    <t>090.404.127-15</t>
  </si>
  <si>
    <t>Neuza Penna Cardoso Marques</t>
  </si>
  <si>
    <t>463.406.457-04</t>
  </si>
  <si>
    <t>Ruben Jennings Cavalcante</t>
  </si>
  <si>
    <t>000.066.702-10</t>
  </si>
  <si>
    <t>Martinha de Matos Nascimento</t>
  </si>
  <si>
    <t>897.898.907-10</t>
  </si>
  <si>
    <t>Paulo Roberto Manes</t>
  </si>
  <si>
    <t>017.428.738-04</t>
  </si>
  <si>
    <t>2018/0158400-2</t>
  </si>
  <si>
    <t>2018/0158401-4</t>
  </si>
  <si>
    <t>2018/0158405-1</t>
  </si>
  <si>
    <t>2018/0158406-3</t>
  </si>
  <si>
    <t>2018/0158407-5</t>
  </si>
  <si>
    <t>2018/0158410-3</t>
  </si>
  <si>
    <t>2018/0158411-5</t>
  </si>
  <si>
    <t>2018/0158413-9</t>
  </si>
  <si>
    <t>2018/0158414-0</t>
  </si>
  <si>
    <t>2018/0158415-2</t>
  </si>
  <si>
    <t>2018/0158419-0</t>
  </si>
  <si>
    <t>2018/0158420-4</t>
  </si>
  <si>
    <t>2018/0158421-6</t>
  </si>
  <si>
    <t>2018/0158422-8</t>
  </si>
  <si>
    <t>2018/0158423-0</t>
  </si>
  <si>
    <t>2018/0158424-1</t>
  </si>
  <si>
    <t>2018/0158425-3</t>
  </si>
  <si>
    <t>2018/0158426-5</t>
  </si>
  <si>
    <t>2018/0158440-6</t>
  </si>
  <si>
    <t>2018/0158441-8</t>
  </si>
  <si>
    <t>2018/0158442-0</t>
  </si>
  <si>
    <t>2018/0158443-1</t>
  </si>
  <si>
    <t>2018/0158445-5</t>
  </si>
  <si>
    <t>2018/0158447-9</t>
  </si>
  <si>
    <t>2018/0158449-2</t>
  </si>
  <si>
    <t>2018/0158452-0</t>
  </si>
  <si>
    <t>2018/0158453-2</t>
  </si>
  <si>
    <t>2018/0158460-8</t>
  </si>
  <si>
    <t>2018/0158468-2</t>
  </si>
  <si>
    <t>2018/0158473-4</t>
  </si>
  <si>
    <t>2018/0158475-8</t>
  </si>
  <si>
    <t>2018/0158479-5</t>
  </si>
  <si>
    <t>2018/0158480-0</t>
  </si>
  <si>
    <t>2018/0158481-1</t>
  </si>
  <si>
    <t>2018/0158485-9</t>
  </si>
  <si>
    <t>2018/0158487-2</t>
  </si>
  <si>
    <t>2018/0158489-6</t>
  </si>
  <si>
    <t>2018/0158490-0</t>
  </si>
  <si>
    <t>2018/0158491-2</t>
  </si>
  <si>
    <t>2018/0158492-4</t>
  </si>
  <si>
    <t>2018/0158494-8</t>
  </si>
  <si>
    <t>2018/0158503-6</t>
  </si>
  <si>
    <t>2018/0158506-1</t>
  </si>
  <si>
    <t>2018/0158511-3</t>
  </si>
  <si>
    <t>2018/0158512-5</t>
  </si>
  <si>
    <t>2018/0158515-0</t>
  </si>
  <si>
    <t>2018/0158518-6</t>
  </si>
  <si>
    <t>2018/0158521-4</t>
  </si>
  <si>
    <t>2018/0158523-8</t>
  </si>
  <si>
    <t>2018/0158525-1</t>
  </si>
  <si>
    <t>2018/0158526-3</t>
  </si>
  <si>
    <t>2018/0158527-5</t>
  </si>
  <si>
    <t>2018/0158528-7</t>
  </si>
  <si>
    <t>2018/0158530-3</t>
  </si>
  <si>
    <t>2018/0158531-5</t>
  </si>
  <si>
    <t>2018/0158532-7</t>
  </si>
  <si>
    <t>2018/0158535-2</t>
  </si>
  <si>
    <t>2018/0158536-4</t>
  </si>
  <si>
    <t>2018/0158537-6</t>
  </si>
  <si>
    <t>2018/0158539-0</t>
  </si>
  <si>
    <t>2018/0158540-4</t>
  </si>
  <si>
    <t>2018/0158541-6</t>
  </si>
  <si>
    <t>2018/0158543-0</t>
  </si>
  <si>
    <t>2018/0158544-1</t>
  </si>
  <si>
    <t>2018/0158545-3</t>
  </si>
  <si>
    <t>MS 8.017/DF</t>
  </si>
  <si>
    <t>Administrativo - Servidor Público Civil - Regime Estatutário - Enquadramento</t>
  </si>
  <si>
    <t>Adherbal Carvalho Bomfim</t>
  </si>
  <si>
    <t>031.107.965-20</t>
  </si>
  <si>
    <t>Reenquadramento</t>
  </si>
  <si>
    <t>Alberto Costa Porto</t>
  </si>
  <si>
    <t>002.885.515-91</t>
  </si>
  <si>
    <t>Almir Miranda da Silva</t>
  </si>
  <si>
    <t>003.095.755-91</t>
  </si>
  <si>
    <t>Antônio de Almeida Amaral</t>
  </si>
  <si>
    <t>006.239.972-15</t>
  </si>
  <si>
    <t>Antônio Hércules Carvalho dos Santos</t>
  </si>
  <si>
    <t>034.628.205-59</t>
  </si>
  <si>
    <t>Antônio Nogueira Formiga</t>
  </si>
  <si>
    <t>017.556.505-82</t>
  </si>
  <si>
    <t>Antônio Vieira Chaves</t>
  </si>
  <si>
    <t>046.986.905-44</t>
  </si>
  <si>
    <t>Aristóteles Bispo dos Santos Filho</t>
  </si>
  <si>
    <t>008.401.495-49</t>
  </si>
  <si>
    <t>Arisval Vigberto Vesper Rodrigues</t>
  </si>
  <si>
    <t>050.633.375-20</t>
  </si>
  <si>
    <t>Aurélio Farias de Macedo</t>
  </si>
  <si>
    <t>080.122.534-53</t>
  </si>
  <si>
    <t>Benita Tavares Silva Brandão</t>
  </si>
  <si>
    <t>076.449.145-87</t>
  </si>
  <si>
    <t>Bernardo Miguel de Souza</t>
  </si>
  <si>
    <t>017.287.335-53</t>
  </si>
  <si>
    <t>Carlos Augusto Farias Alves</t>
  </si>
  <si>
    <t>281.484.286-20</t>
  </si>
  <si>
    <t>Carlos Tadeu Barros de Paula</t>
  </si>
  <si>
    <t>003.255.465-68</t>
  </si>
  <si>
    <t>Clodoaldo da Matta Virgem</t>
  </si>
  <si>
    <t>002.932.615-04</t>
  </si>
  <si>
    <t>Daniel Garcia Moreno de Souza Leão</t>
  </si>
  <si>
    <t>024.017.891-20</t>
  </si>
  <si>
    <t>Diran Oliveira Santos</t>
  </si>
  <si>
    <t>034.819.565-68</t>
  </si>
  <si>
    <t>Edmar Orlando Veloso Sodre</t>
  </si>
  <si>
    <t>003.970.245-68</t>
  </si>
  <si>
    <t>Eduardo do Nascimento</t>
  </si>
  <si>
    <t>002.913.745-49</t>
  </si>
  <si>
    <t>Eduardo Soeiro de Souza</t>
  </si>
  <si>
    <t>000.740.802-10</t>
  </si>
  <si>
    <t>Emo Ruy de Miranda</t>
  </si>
  <si>
    <t>002.922.575-20</t>
  </si>
  <si>
    <t>Eucimar de Castro Machado</t>
  </si>
  <si>
    <t>058.501.507-49</t>
  </si>
  <si>
    <t>Euclides Fernandes Correia</t>
  </si>
  <si>
    <t>002.909.125-04</t>
  </si>
  <si>
    <t>Eunice de Almeida Menezes</t>
  </si>
  <si>
    <t>050.598.605-15</t>
  </si>
  <si>
    <t>Francisco César Dias da Silva</t>
  </si>
  <si>
    <t>025.954.947-91</t>
  </si>
  <si>
    <t>Frederico Monteiro Álvares Afonso</t>
  </si>
  <si>
    <t>005.056.505-25</t>
  </si>
  <si>
    <t>Frederico Marcelo Kruschewsky Almeida</t>
  </si>
  <si>
    <t>022.898.145-04</t>
  </si>
  <si>
    <t>Geraldo Borges Santos</t>
  </si>
  <si>
    <t>004.757.775-49</t>
  </si>
  <si>
    <t>Graccho José Albuquerque Rodrigues Maia</t>
  </si>
  <si>
    <t>050.688.865-72</t>
  </si>
  <si>
    <t>Hélio Antônio Pereira de Vasconcelos</t>
  </si>
  <si>
    <t>023.422.001-53</t>
  </si>
  <si>
    <t>Hélio Denni Viana Lago</t>
  </si>
  <si>
    <t>005.626.375-91</t>
  </si>
  <si>
    <t>Hélio Estrela Barroco</t>
  </si>
  <si>
    <t>002.926.305-06</t>
  </si>
  <si>
    <t>Hilton Kruschewsky Duarte</t>
  </si>
  <si>
    <t>096.239.495-53</t>
  </si>
  <si>
    <t>Horácio Muniz Filho</t>
  </si>
  <si>
    <t>057.102.275-87</t>
  </si>
  <si>
    <t>Iara Regina de Macedo Ussan Bastos</t>
  </si>
  <si>
    <t>558.021.508-82</t>
  </si>
  <si>
    <t>Iodovaldo Silva de Carvalho</t>
  </si>
  <si>
    <t>105.157.207-04</t>
  </si>
  <si>
    <t>Irece Wanderley da Silva</t>
  </si>
  <si>
    <t>626.069.057-68</t>
  </si>
  <si>
    <t>Jader Ferraro Carvalho</t>
  </si>
  <si>
    <t>042.131.142-87</t>
  </si>
  <si>
    <t>Jailson Dias Santos</t>
  </si>
  <si>
    <t>035.068.865-68</t>
  </si>
  <si>
    <t>Joelson Araújo Matos</t>
  </si>
  <si>
    <t>005.055.605-34</t>
  </si>
  <si>
    <t>Jorge Francisco da Cruz</t>
  </si>
  <si>
    <t>017.312.465-87</t>
  </si>
  <si>
    <t>José Alves dos Santos</t>
  </si>
  <si>
    <t>017.319.475-34</t>
  </si>
  <si>
    <t>José Carlos Mascarenhas Silva</t>
  </si>
  <si>
    <t>003.139.715-87</t>
  </si>
  <si>
    <t>José de Oliveira Filho</t>
  </si>
  <si>
    <t>032.176.393-91</t>
  </si>
  <si>
    <t>Julival Fernandes Pereira</t>
  </si>
  <si>
    <t>003.365.135-34</t>
  </si>
  <si>
    <t>Levy Porfírio da Cruz</t>
  </si>
  <si>
    <t>016.685.364-04</t>
  </si>
  <si>
    <t>Lyson Borges de Oliveira</t>
  </si>
  <si>
    <t>002.699.135-72</t>
  </si>
  <si>
    <t>Maria Cecília de Freitas</t>
  </si>
  <si>
    <t>185.886.461-53</t>
  </si>
  <si>
    <t>Maria Geralda Maciel da Silva</t>
  </si>
  <si>
    <t>043.185.282-00</t>
  </si>
  <si>
    <t>Maria José Amorim Vasconcelos</t>
  </si>
  <si>
    <t>070.692.005-87</t>
  </si>
  <si>
    <t>Maria Marlene Nogueira Dias</t>
  </si>
  <si>
    <t>055.190.631-68</t>
  </si>
  <si>
    <t>Marta Maria Correa Penteado</t>
  </si>
  <si>
    <t>923.527.158-49</t>
  </si>
  <si>
    <t>Niraldo Alves da Silva</t>
  </si>
  <si>
    <t>002.912.935-49</t>
  </si>
  <si>
    <t>Noilton da Silveira Matos</t>
  </si>
  <si>
    <t>025.830.035-34</t>
  </si>
  <si>
    <t>Oldemir Marques de Oliveira</t>
  </si>
  <si>
    <t>035.039.095-91</t>
  </si>
  <si>
    <t>Paulo Roberto Morbeck Coelho</t>
  </si>
  <si>
    <t>017.370.075-68</t>
  </si>
  <si>
    <t>Paulo Sérgio Bastos Menezes</t>
  </si>
  <si>
    <t>091.284.767-00</t>
  </si>
  <si>
    <t>Petrúcio Codá dos Santos</t>
  </si>
  <si>
    <t>003.134.593-04</t>
  </si>
  <si>
    <t>Raimundo Cosme de Araújo</t>
  </si>
  <si>
    <t>002.705.715-15</t>
  </si>
  <si>
    <t>Ricardo Cunha Lima</t>
  </si>
  <si>
    <t>058.451.733-53</t>
  </si>
  <si>
    <t>Ricardo Rodolfo Tafani</t>
  </si>
  <si>
    <t>168.218.076-04</t>
  </si>
  <si>
    <t>Rildo Wellington Carvalho Alves</t>
  </si>
  <si>
    <t>007.416.555-00</t>
  </si>
  <si>
    <t>Romário Carlos Carvalho Santos</t>
  </si>
  <si>
    <t>036.721.745-72</t>
  </si>
  <si>
    <t>Sylvia Ruth Gonçalves</t>
  </si>
  <si>
    <t>113.593.231-04</t>
  </si>
  <si>
    <t>X X X</t>
  </si>
  <si>
    <t>Mariana Prado Garcia de Queiroz Velho</t>
  </si>
  <si>
    <t>876.057.161-68</t>
  </si>
  <si>
    <t>x . x . x</t>
  </si>
  <si>
    <t>2017/0314636-5</t>
  </si>
  <si>
    <t>2018/0069703-0</t>
  </si>
  <si>
    <t>2018/0069717-9</t>
  </si>
  <si>
    <t>2018/0069727-0</t>
  </si>
  <si>
    <t>2018/0085368-6</t>
  </si>
  <si>
    <t>2018/0107915-4</t>
  </si>
  <si>
    <t>2018/0107934-4</t>
  </si>
  <si>
    <t>2018/0107947-0</t>
  </si>
  <si>
    <t>2018/0114752-0</t>
  </si>
  <si>
    <t>2018/0142633-7</t>
  </si>
  <si>
    <t>2018/0142636-2</t>
  </si>
  <si>
    <t>2018/0142642-6</t>
  </si>
  <si>
    <t>2018/0146655-1</t>
  </si>
  <si>
    <t>2018/0156248-0</t>
  </si>
  <si>
    <t>2018/0156253-1</t>
  </si>
  <si>
    <t>2018/0158786-5</t>
  </si>
  <si>
    <t>2018/0159848-0</t>
  </si>
  <si>
    <t>2018/0159849-2</t>
  </si>
  <si>
    <t>MS 18.138/DF</t>
  </si>
  <si>
    <t>MS 20.162/DF</t>
  </si>
  <si>
    <t>MS 20.774/DF</t>
  </si>
  <si>
    <t>MS 19.833/DF</t>
  </si>
  <si>
    <t>Administrativo - Processo Administrativo Disciplinar ou Sindicância - Demissão ou Exoneração</t>
  </si>
  <si>
    <t>MS 23.218/DF</t>
  </si>
  <si>
    <t>MS 17.370/DF</t>
  </si>
  <si>
    <t>Administrativo - Servidor Público Civil - Processo Administrativo Disciplinar ou Sindicância</t>
  </si>
  <si>
    <t>MS 19.993/DF</t>
  </si>
  <si>
    <t>MS 20.689/DF</t>
  </si>
  <si>
    <t>MS 17.499/DF</t>
  </si>
  <si>
    <t>MS 20.553/DF</t>
  </si>
  <si>
    <t>MS 17.475/DF</t>
  </si>
  <si>
    <t>Administrativo - Servidor Público Civil - Sistema Remuneratório e Benefícios - Abono de Permanência</t>
  </si>
  <si>
    <t>MS 11.749/DF</t>
  </si>
  <si>
    <t>MS 17.774/DF</t>
  </si>
  <si>
    <t>MS 22.361/DF</t>
  </si>
  <si>
    <t>MS 15.696/DF</t>
  </si>
  <si>
    <t>Receita Federal do Brasil</t>
  </si>
  <si>
    <t>Ministério do Trabalho e Emprego</t>
  </si>
  <si>
    <t>Ministério da Saúde</t>
  </si>
  <si>
    <t xml:space="preserve">Ministério da Justiça </t>
  </si>
  <si>
    <t>Departamento Nacional de Obras contra as Secas - DNOCS</t>
  </si>
  <si>
    <t>Pedro Einstein dos Santos Anceles</t>
  </si>
  <si>
    <t>252.048.740-20</t>
  </si>
  <si>
    <t>Maria da Conceição do Socorro Malcher Almeida</t>
  </si>
  <si>
    <t>209.600.852-20</t>
  </si>
  <si>
    <t>Ronise Maria Silva da Silva</t>
  </si>
  <si>
    <t>316.362.842-72</t>
  </si>
  <si>
    <t>Maronilton Ferreira Sousa</t>
  </si>
  <si>
    <t>409.024.633-49</t>
  </si>
  <si>
    <t>Luiz Araújo Bacelar</t>
  </si>
  <si>
    <t>060.299.148-04</t>
  </si>
  <si>
    <t>Iracema de Souza Teixeira</t>
  </si>
  <si>
    <t>299.114.867-53</t>
  </si>
  <si>
    <t>Jorge Elias da Silva</t>
  </si>
  <si>
    <t>390.674.757-34</t>
  </si>
  <si>
    <t>Osmar Nogueira de Souza</t>
  </si>
  <si>
    <t>149.510.372-20</t>
  </si>
  <si>
    <t>Gustavo Freire</t>
  </si>
  <si>
    <t>125.526.338-54</t>
  </si>
  <si>
    <t xml:space="preserve">Gabriel Melo de Jesus </t>
  </si>
  <si>
    <t>874.773.865-00</t>
  </si>
  <si>
    <t>Maria Cristina Serafim Guardini (*)</t>
  </si>
  <si>
    <t>031.765.729-13</t>
  </si>
  <si>
    <t>Antônio Jorge Falcão Rios (**)</t>
  </si>
  <si>
    <t>009.108.495-44</t>
  </si>
  <si>
    <t>Restabelecimento de aposentadoria cassada</t>
  </si>
  <si>
    <t>Maria Sônia Azevedo Cabral</t>
  </si>
  <si>
    <t>229.309.734-04</t>
  </si>
  <si>
    <t>Abono de Permanência</t>
  </si>
  <si>
    <t>Pedro Pereira Ramos</t>
  </si>
  <si>
    <t>141.093.604-04</t>
  </si>
  <si>
    <t>Aluízio Pimentel de Araújo</t>
  </si>
  <si>
    <t>025.191.274-49</t>
  </si>
  <si>
    <t>Paulo Henrique Ribeiro Sandroni</t>
  </si>
  <si>
    <t>012.637.108-32</t>
  </si>
  <si>
    <t>Frede Sá de Moura (***)</t>
  </si>
  <si>
    <t>078.718.656-25</t>
  </si>
  <si>
    <t>Milton Schiavo Belém</t>
  </si>
  <si>
    <t>075.703.767-49</t>
  </si>
  <si>
    <t>Augusto Carlos Costa</t>
  </si>
  <si>
    <t>143.660.961-53</t>
  </si>
  <si>
    <t>Luiz Fernando Braz Siqueira</t>
  </si>
  <si>
    <t>830.665.601-63</t>
  </si>
  <si>
    <t>Frederico Guilherme Chateaubriand Filho</t>
  </si>
  <si>
    <t>005.509.847-98</t>
  </si>
  <si>
    <t>Suzana de Camargo Gomes</t>
  </si>
  <si>
    <t>371.343.969-91</t>
  </si>
  <si>
    <t>João Marcos Fonseca de Melo</t>
  </si>
  <si>
    <t>002.247.231-20</t>
  </si>
  <si>
    <t>Medeiros &amp; Meregalli Sociedade de Advogados</t>
  </si>
  <si>
    <t>07.953.147/0001-45</t>
  </si>
  <si>
    <t>Ribeiro &amp; Ribeiro Consultoria e Advocacia</t>
  </si>
  <si>
    <t>12.900.560/0001-81</t>
  </si>
  <si>
    <t>Leonardo Azevedo Pinheiro Borges</t>
  </si>
  <si>
    <t>728.915.723-00</t>
  </si>
  <si>
    <t>Felix Araújo Filho</t>
  </si>
  <si>
    <t>059.037.004-97</t>
  </si>
  <si>
    <t>Paula Sapir Febrot</t>
  </si>
  <si>
    <t>088.596.558-20</t>
  </si>
  <si>
    <t>Ygor Maxwell Barreto Malheiros Vianna</t>
  </si>
  <si>
    <t>096.663.106-43</t>
  </si>
  <si>
    <t>Sim</t>
  </si>
  <si>
    <t>2018/0069726-8</t>
  </si>
  <si>
    <t>MS 22.214/DF</t>
  </si>
  <si>
    <t>2018/0069742-2</t>
  </si>
  <si>
    <t>MS 21.499/DF</t>
  </si>
  <si>
    <t>Adilson Alves Boaventura</t>
  </si>
  <si>
    <t>126.755.807-59</t>
  </si>
  <si>
    <t>Affonso da Silva Mello</t>
  </si>
  <si>
    <t>245.443.377-04</t>
  </si>
  <si>
    <t>2018/0109236-5</t>
  </si>
  <si>
    <t>MS 8.404/DF</t>
  </si>
  <si>
    <t>Antonio Carlos Murillo Santos</t>
  </si>
  <si>
    <t>058.114.145-87</t>
  </si>
  <si>
    <t>Marcello Lavenère Machado Advocacia S/C</t>
  </si>
  <si>
    <t>04.480.253/0001-60</t>
  </si>
  <si>
    <t>2018/0089250-1</t>
  </si>
  <si>
    <t>2018/0109237-7</t>
  </si>
  <si>
    <t>2018/0109241-7</t>
  </si>
  <si>
    <t>2018/0109246-6</t>
  </si>
  <si>
    <t>2018/0109254-3</t>
  </si>
  <si>
    <t>2018/0109257-9</t>
  </si>
  <si>
    <t>2018/0109264-4</t>
  </si>
  <si>
    <t>2018/0109266-8</t>
  </si>
  <si>
    <t>2018/0109269-3</t>
  </si>
  <si>
    <t>2018/0109277-0</t>
  </si>
  <si>
    <t>2018/0109283-4</t>
  </si>
  <si>
    <t>2018/0109320-1</t>
  </si>
  <si>
    <t>2018/0109323-7</t>
  </si>
  <si>
    <t>2018/0109328-6</t>
  </si>
  <si>
    <t>2018/0109331-4</t>
  </si>
  <si>
    <t>MS 11.121/DF</t>
  </si>
  <si>
    <t>Administrativo - Militar - Anistia</t>
  </si>
  <si>
    <t>Ilza Maria das Graças Barros</t>
  </si>
  <si>
    <t>286.104.401-25</t>
  </si>
  <si>
    <t>Antonio Cesar Costa Zugaib</t>
  </si>
  <si>
    <t>130.653.275-20</t>
  </si>
  <si>
    <t>Antonio Sergio Garcia Oliveira</t>
  </si>
  <si>
    <t>155.792.125-34</t>
  </si>
  <si>
    <t>Carlos Josafá De Oliveira</t>
  </si>
  <si>
    <t>065.053.335-68</t>
  </si>
  <si>
    <t>Ediney De Oliveira Magalhães</t>
  </si>
  <si>
    <t>261.926.915-68</t>
  </si>
  <si>
    <t>Edmir Celestino De Almeida Ferraz</t>
  </si>
  <si>
    <t>060.243.865-91</t>
  </si>
  <si>
    <t>Elcir De Souza Alves</t>
  </si>
  <si>
    <t>048.004.865-72</t>
  </si>
  <si>
    <t>Enéas Cruz Da Fonseca Dórea</t>
  </si>
  <si>
    <t>019.037.485-34</t>
  </si>
  <si>
    <t>Gerôncio Nascimento Da Trindade</t>
  </si>
  <si>
    <t>133.796.155-87</t>
  </si>
  <si>
    <t>Heriberto Nunes Pacheco</t>
  </si>
  <si>
    <t>085.266.725-68</t>
  </si>
  <si>
    <t>Hermann Celso Fonseca Isensee</t>
  </si>
  <si>
    <t>109.805.045-20</t>
  </si>
  <si>
    <t>José Antonio De Souza</t>
  </si>
  <si>
    <t>083.030.375-87</t>
  </si>
  <si>
    <t>José Manoel Borges Santana</t>
  </si>
  <si>
    <t>062.177.535-53</t>
  </si>
  <si>
    <t>José Raimundo Góes</t>
  </si>
  <si>
    <t>125.441.325-15</t>
  </si>
  <si>
    <t>Edmundo Starling Loureiro Franca</t>
  </si>
  <si>
    <t>054.146.687-95</t>
  </si>
  <si>
    <t>Marcello Lavenère Machado</t>
  </si>
  <si>
    <t>002.822.354-34</t>
  </si>
  <si>
    <t>2018/0114758-1</t>
  </si>
  <si>
    <t>2018/0131595-4</t>
  </si>
  <si>
    <t>2018/0136578-4</t>
  </si>
  <si>
    <t>2018/0158778-8</t>
  </si>
  <si>
    <t>2018/0158817-9</t>
  </si>
  <si>
    <t>MS 20.437/DF</t>
  </si>
  <si>
    <t>Administrativo - Servidor Público Civil - Processo Administrativo Disciplinar ou Sindicância - Suspensão</t>
  </si>
  <si>
    <t>MS 15.378/DF</t>
  </si>
  <si>
    <t>MS 22.343/DF</t>
  </si>
  <si>
    <t>MS 19.352/DF</t>
  </si>
  <si>
    <t>Manoel Soares da Paz</t>
  </si>
  <si>
    <t>548.751.297-34</t>
  </si>
  <si>
    <t>794.172.809-53</t>
  </si>
  <si>
    <t>João Guara Sobrinho</t>
  </si>
  <si>
    <t>008.052.623-34</t>
  </si>
  <si>
    <t>José Roberto Cardoso</t>
  </si>
  <si>
    <t>001.667.231-34</t>
  </si>
  <si>
    <t>Sérgio Granado Barros, CPF 404.894.007-44, cedente  -  Cresio Victor Romagnoli, cessionário</t>
  </si>
  <si>
    <t>Francisco Carvalho Drumond, CPF 015.081.486-00, cedente  -   Frede Sá de Moura, cessionário</t>
  </si>
  <si>
    <t>Ilana Fried Benjó</t>
  </si>
  <si>
    <t>045.348.947-83</t>
  </si>
  <si>
    <t>2018/0146623-5</t>
  </si>
  <si>
    <t>MS 19.025/DF</t>
  </si>
  <si>
    <t>2018/0146636-1</t>
  </si>
  <si>
    <t>2018/0146643-7</t>
  </si>
  <si>
    <t>2018/0146644-9</t>
  </si>
  <si>
    <t>2018/0146646-2</t>
  </si>
  <si>
    <t>2018/0146648-6</t>
  </si>
  <si>
    <t>Alianete Oliveira Almeida</t>
  </si>
  <si>
    <t>765.562.551-49</t>
  </si>
  <si>
    <t>Diferença de vencimentos - integração à carreira da AGU</t>
  </si>
  <si>
    <t>Américo Teixeira de Araújo</t>
  </si>
  <si>
    <t>153.802.031-91</t>
  </si>
  <si>
    <t>Maria das Dores Batista</t>
  </si>
  <si>
    <t>225.395.491-87</t>
  </si>
  <si>
    <t>Maria Irany Camelo Bezerra</t>
  </si>
  <si>
    <t>214.811.561-87</t>
  </si>
  <si>
    <t>Regina Nogueira de Almeida Gentil</t>
  </si>
  <si>
    <t>005.036.648-39</t>
  </si>
  <si>
    <t>Solange da Silva Calixto</t>
  </si>
  <si>
    <t>339.725.591-00</t>
  </si>
  <si>
    <t>Ana Paula Silva Miranda</t>
  </si>
  <si>
    <t>2018/0069728-1</t>
  </si>
  <si>
    <t>MS 21.440/DF</t>
  </si>
  <si>
    <t>2018/0069750-0</t>
  </si>
  <si>
    <t>MS 21.513/DF</t>
  </si>
  <si>
    <t>2018/0131594-2</t>
  </si>
  <si>
    <t>MS 15.377/DF</t>
  </si>
  <si>
    <t>José Carlos Nogueira Pires</t>
  </si>
  <si>
    <t>024.585.517-34</t>
  </si>
  <si>
    <t>Jarmierson Ferreira do Nascimento</t>
  </si>
  <si>
    <t>204.317.087-20</t>
  </si>
  <si>
    <t>Paulo Cesar de Souza Motta (CPF: 098.624.717-00) cedente    -   Cresio Victor Romagnoli, cessionário</t>
  </si>
  <si>
    <t>2018/0058847-6</t>
  </si>
  <si>
    <t>MS 17.773/DF</t>
  </si>
  <si>
    <t>2018/0089266-3</t>
  </si>
  <si>
    <t>MS 4.151/DF</t>
  </si>
  <si>
    <t>Administrativo - Servidor Público Civil - Reajustes de Remuneração, Proventos ou Pensão</t>
  </si>
  <si>
    <t>2018/0089268-7</t>
  </si>
  <si>
    <t>2018/0089273-9</t>
  </si>
  <si>
    <t>2018/0089278-8</t>
  </si>
  <si>
    <t>2018/0089289-0</t>
  </si>
  <si>
    <t>2018/0089379-8</t>
  </si>
  <si>
    <t>2018/0136723-7</t>
  </si>
  <si>
    <t>2018/0136769-1</t>
  </si>
  <si>
    <t>2018/0136779-2</t>
  </si>
  <si>
    <t>2018/0159826-5</t>
  </si>
  <si>
    <t>MS 23.287/DF</t>
  </si>
  <si>
    <t>2018/0159842-0</t>
  </si>
  <si>
    <t>MS 23.217/DF</t>
  </si>
  <si>
    <t>Controladoria Geral da União - CGU</t>
  </si>
  <si>
    <t>Terezinha de Jesus Sennholtz</t>
  </si>
  <si>
    <t>308.223.001-68</t>
  </si>
  <si>
    <t>Ruth Ester Nogueira Paim</t>
  </si>
  <si>
    <t>004.379.688-55</t>
  </si>
  <si>
    <t>Ruth Soares Melo</t>
  </si>
  <si>
    <t>056.131.758-53</t>
  </si>
  <si>
    <t>Ruy Amaral</t>
  </si>
  <si>
    <t>009.656.690-68</t>
  </si>
  <si>
    <t>Rui Castro Duarte De Oliveira</t>
  </si>
  <si>
    <t>024.680.007-06</t>
  </si>
  <si>
    <t>Ruy De Araujo Cunha</t>
  </si>
  <si>
    <t>037.561.067-72</t>
  </si>
  <si>
    <t>Ruy Martins Da Silva</t>
  </si>
  <si>
    <t>104.139.287-72</t>
  </si>
  <si>
    <t>Luiz Augusto Fernandes</t>
  </si>
  <si>
    <t>003.715.994-15</t>
  </si>
  <si>
    <t>Milton Santos de Amorim</t>
  </si>
  <si>
    <t>044.384.187-04</t>
  </si>
  <si>
    <t>Morvan de Paula Barbosa</t>
  </si>
  <si>
    <t>000.532.871-34</t>
  </si>
  <si>
    <t>João Rodrigues Itaboray</t>
  </si>
  <si>
    <t>062.661.347-72</t>
  </si>
  <si>
    <t>Francisco de Assis Diniz</t>
  </si>
  <si>
    <t>006.074.871-00</t>
  </si>
  <si>
    <t>Marcos Mendes Gouvea</t>
  </si>
  <si>
    <t>584.832.171-04</t>
  </si>
  <si>
    <t>2018/0109227-6</t>
  </si>
  <si>
    <t>2018/0131590-5</t>
  </si>
  <si>
    <t>MS 11.506/DF</t>
  </si>
  <si>
    <t>Administrativo - Atos administrativos</t>
  </si>
  <si>
    <t>2018/0142645-1</t>
  </si>
  <si>
    <t>2018/0158397-5</t>
  </si>
  <si>
    <t>MS 11.183/DF</t>
  </si>
  <si>
    <t>2018/0158398-7</t>
  </si>
  <si>
    <t>MS 7.261/DF</t>
  </si>
  <si>
    <t>2018/0158427-7</t>
  </si>
  <si>
    <t>André Luiz Da Silva Bina</t>
  </si>
  <si>
    <t>110.300.895-15</t>
  </si>
  <si>
    <t>Espólio de Miriam Ribeiro da Costa Moreira</t>
  </si>
  <si>
    <t>393.510.259-34</t>
  </si>
  <si>
    <t>Pensionista de Anistiado Político</t>
  </si>
  <si>
    <t xml:space="preserve">Mizael Freitas de Santana </t>
  </si>
  <si>
    <t>157.931.095-87</t>
  </si>
  <si>
    <t>José de Ribamar Santos</t>
  </si>
  <si>
    <t>068.263.427-15</t>
  </si>
  <si>
    <t>Nádima Maria Orfali</t>
  </si>
  <si>
    <t>769.849.238-91</t>
  </si>
  <si>
    <t>Edson Medeiros de Santana</t>
  </si>
  <si>
    <t>007.415.825-20</t>
  </si>
  <si>
    <t>Marcelo Pires Torreão</t>
  </si>
  <si>
    <t>910.272.171-68</t>
  </si>
  <si>
    <t>Evandro Rui da Silva Coelho</t>
  </si>
  <si>
    <t>065.038.448-24</t>
  </si>
  <si>
    <t>Flávio Vieira</t>
  </si>
  <si>
    <t>080.403.848-18</t>
  </si>
  <si>
    <t>2018/0158553-0</t>
  </si>
  <si>
    <t>MS 12.077/DF</t>
  </si>
  <si>
    <t>Moisés Fernandes</t>
  </si>
  <si>
    <t>220.631.707-97</t>
  </si>
  <si>
    <t>Cessão de crédito homologada em favor do advogado, cópia decisão de fl. 38</t>
  </si>
  <si>
    <t>2017/0297772-7</t>
  </si>
  <si>
    <t>Maria de Nazaré Furtado de Araújo</t>
  </si>
  <si>
    <t>078.554.942-00</t>
  </si>
  <si>
    <t>2016/0183478-9</t>
  </si>
  <si>
    <t xml:space="preserve">José Dionízio Costa Da Silva </t>
  </si>
  <si>
    <t>763.148.557-72</t>
  </si>
  <si>
    <t>2018/0069712-0</t>
  </si>
  <si>
    <t>MS 14.135/DF</t>
  </si>
  <si>
    <t>2018/0158508-5</t>
  </si>
  <si>
    <t>2018/0159821-6</t>
  </si>
  <si>
    <t>MS 21.386/DF</t>
  </si>
  <si>
    <t>Nilson Almeida Vieira</t>
  </si>
  <si>
    <t>334.141.651-04</t>
  </si>
  <si>
    <t>Espólio de José da Cunha Passos Filho</t>
  </si>
  <si>
    <t>005.057.305-53</t>
  </si>
  <si>
    <t>Espólio de João Ribeiro da Silva Sobrinho</t>
  </si>
  <si>
    <t>555.602.537-15</t>
  </si>
  <si>
    <t>Raquel Botelho Santoro Cezar</t>
  </si>
  <si>
    <t>011.410.811-05</t>
  </si>
  <si>
    <t>2016/0099395-1</t>
  </si>
  <si>
    <t xml:space="preserve">Lucia Da Conceicao Guaraciaba Calvoso </t>
  </si>
  <si>
    <t>072.651.901-49</t>
  </si>
  <si>
    <t>Reajuste 3,17% - Lei 8.880/94</t>
  </si>
  <si>
    <t>2018/0058846-4</t>
  </si>
  <si>
    <t>2018/0158798-0</t>
  </si>
  <si>
    <t>2018/0159836-6</t>
  </si>
  <si>
    <t>MS 23.130/DF</t>
  </si>
  <si>
    <t>MS 21.077/DF</t>
  </si>
  <si>
    <t>MS 22.754/DF</t>
  </si>
  <si>
    <t>Jurandi Guilherme da Silva</t>
  </si>
  <si>
    <t>030.531.484-04</t>
  </si>
  <si>
    <t>Carlos Alberto Domingues das Merces</t>
  </si>
  <si>
    <t>031.972.202-34</t>
  </si>
  <si>
    <t>Ana Flaviana da Cunha de Souza</t>
  </si>
  <si>
    <t>109.827.876-34</t>
  </si>
  <si>
    <t>CEJU - Seção de Precatórios e RPVs</t>
  </si>
  <si>
    <t>2019/0048698-3</t>
  </si>
  <si>
    <t>Reajuste  3,17% - Lei 8.880/94</t>
  </si>
  <si>
    <t xml:space="preserve">Manoel Jucelino Vieira Damascena </t>
  </si>
  <si>
    <t>104.845.233-68</t>
  </si>
  <si>
    <t xml:space="preserve">Manoel Lucena Dos Santos </t>
  </si>
  <si>
    <t>098.282.304-53</t>
  </si>
  <si>
    <t xml:space="preserve">Márcia Monteiro Ribeiro Valente </t>
  </si>
  <si>
    <t>081.509.663-15</t>
  </si>
  <si>
    <t xml:space="preserve">Marcius Cruz Da Ponte Souza </t>
  </si>
  <si>
    <t>380.832.302-78</t>
  </si>
  <si>
    <t xml:space="preserve">Marco Antônio Vidal </t>
  </si>
  <si>
    <t>115.956.713-15</t>
  </si>
  <si>
    <t xml:space="preserve">Marcus Antônio Ferreira Gomes Coutinho </t>
  </si>
  <si>
    <t>116.892.423-53</t>
  </si>
  <si>
    <t xml:space="preserve">Marcus Augustus Saboia Rattacaso </t>
  </si>
  <si>
    <t>411.556.103-34</t>
  </si>
  <si>
    <t xml:space="preserve">Maria Aparecida Andrade Maia </t>
  </si>
  <si>
    <t>051.438.703-30</t>
  </si>
  <si>
    <t xml:space="preserve">Maria Da Penha Fonseca Celin  </t>
  </si>
  <si>
    <t>756.899.957-20</t>
  </si>
  <si>
    <t xml:space="preserve">Maria De Fátima Alves Carneiro </t>
  </si>
  <si>
    <t>090.976.863-34</t>
  </si>
  <si>
    <t xml:space="preserve">Maria De Fátima Brasil Mesquita </t>
  </si>
  <si>
    <t>060.756.813-53</t>
  </si>
  <si>
    <t xml:space="preserve">Maria De Fátima Vasconcelos Mendes </t>
  </si>
  <si>
    <t>090.869.353-20</t>
  </si>
  <si>
    <t xml:space="preserve">Maria Do Rosário De Fátima Barreto Frota </t>
  </si>
  <si>
    <t>072.891.113-20</t>
  </si>
  <si>
    <t xml:space="preserve">Maria Do Socorro Vieira Rocha </t>
  </si>
  <si>
    <t>120.806.323-53</t>
  </si>
  <si>
    <t xml:space="preserve">Marília Marcelino Diniz </t>
  </si>
  <si>
    <t>060.921.953-72</t>
  </si>
  <si>
    <t xml:space="preserve">Milton Miranda Viegas </t>
  </si>
  <si>
    <t>230.028.326-34</t>
  </si>
  <si>
    <t xml:space="preserve">Onofre Fernandes De Moisés Junior </t>
  </si>
  <si>
    <t>723.040.904-78</t>
  </si>
  <si>
    <t xml:space="preserve">Paulo Holanda De Monteiro Pepino </t>
  </si>
  <si>
    <t>059.059.313-72</t>
  </si>
  <si>
    <t xml:space="preserve">Paulo Pereira De Godoy Junior </t>
  </si>
  <si>
    <t>182.450.588-40</t>
  </si>
  <si>
    <t xml:space="preserve">Pedro Marcos De Oliveira Silva </t>
  </si>
  <si>
    <t>057.963.853-72</t>
  </si>
  <si>
    <t xml:space="preserve">Regina Célia Prata Chaves </t>
  </si>
  <si>
    <t>059.401.503-06</t>
  </si>
  <si>
    <t xml:space="preserve">Ricardo José Brito Bastos Aguiar De Arruda </t>
  </si>
  <si>
    <t>362.859.513-49</t>
  </si>
  <si>
    <t>x.x.x</t>
  </si>
  <si>
    <t>Não</t>
  </si>
  <si>
    <t>Não Informada</t>
  </si>
  <si>
    <t>ADV  II</t>
  </si>
  <si>
    <t>Origem do crédito do requerente</t>
  </si>
  <si>
    <t>data do pgto</t>
  </si>
  <si>
    <t>Totais</t>
  </si>
  <si>
    <t>mês pgto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</si>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</sst>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00000000\-00"/>
    <numFmt numFmtId="166" formatCode="_(* #,##0.00_);_(* \(#,##0.00\);_(* &quot;-&quot;??_);_(@_)"/>
    <numFmt numFmtId="167" formatCode="mmm/yyyy"/>
    <numFmt numFmtId="168" formatCode="mmmm/yy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erif"/>
      <family val="1"/>
    </font>
    <font>
      <sz val="8"/>
      <name val="Times New Roman"/>
      <family val="1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theme="5" tint="0.39997558519241921"/>
      <name val="Calibri"/>
      <family val="2"/>
      <scheme val="minor"/>
    </font>
    <font>
      <b/>
      <sz val="10"/>
      <color theme="0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sz val="11"/>
      <color theme="1"/>
      <name val="Verdana"/>
      <family val="2"/>
    </font>
    <font>
      <b/>
      <i/>
      <sz val="11"/>
      <color theme="1"/>
      <name val="Verdana"/>
      <family val="2"/>
    </font>
  </fonts>
  <fills count="2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10"/>
      </top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69">
    <xf numFmtId="0" fontId="0" fillId="0" borderId="0"/>
    <xf numFmtId="0" fontId="6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1" borderId="2" applyNumberFormat="0" applyAlignment="0" applyProtection="0"/>
    <xf numFmtId="0" fontId="14" fillId="11" borderId="2" applyNumberFormat="0" applyAlignment="0" applyProtection="0"/>
    <xf numFmtId="0" fontId="14" fillId="11" borderId="2" applyNumberForma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9" fillId="0" borderId="0"/>
    <xf numFmtId="0" fontId="9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6" fillId="0" borderId="0"/>
    <xf numFmtId="0" fontId="6" fillId="0" borderId="0"/>
    <xf numFmtId="0" fontId="10" fillId="6" borderId="5" applyNumberFormat="0" applyFont="0" applyAlignment="0" applyProtection="0"/>
    <xf numFmtId="0" fontId="11" fillId="6" borderId="5" applyNumberFormat="0" applyFont="0" applyAlignment="0" applyProtection="0"/>
    <xf numFmtId="0" fontId="10" fillId="6" borderId="5" applyNumberFormat="0" applyFont="0" applyAlignment="0" applyProtection="0"/>
    <xf numFmtId="0" fontId="10" fillId="6" borderId="5" applyNumberFormat="0" applyFont="0" applyAlignment="0" applyProtection="0"/>
    <xf numFmtId="0" fontId="10" fillId="6" borderId="5" applyNumberFormat="0" applyFont="0" applyAlignment="0" applyProtection="0"/>
    <xf numFmtId="0" fontId="20" fillId="11" borderId="6" applyNumberFormat="0" applyAlignment="0" applyProtection="0"/>
    <xf numFmtId="0" fontId="20" fillId="11" borderId="6" applyNumberFormat="0" applyAlignment="0" applyProtection="0"/>
    <xf numFmtId="0" fontId="20" fillId="11" borderId="6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6" fillId="0" borderId="0"/>
    <xf numFmtId="0" fontId="6" fillId="6" borderId="5" applyNumberFormat="0" applyFont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" fillId="0" borderId="0"/>
    <xf numFmtId="0" fontId="6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4" fillId="11" borderId="2" applyNumberFormat="0" applyAlignment="0" applyProtection="0"/>
    <xf numFmtId="0" fontId="15" fillId="12" borderId="3" applyNumberFormat="0" applyAlignment="0" applyProtection="0"/>
    <xf numFmtId="0" fontId="16" fillId="0" borderId="4" applyNumberFormat="0" applyFill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7" fillId="5" borderId="2" applyNumberFormat="0" applyAlignment="0" applyProtection="0"/>
    <xf numFmtId="0" fontId="18" fillId="17" borderId="0" applyNumberFormat="0" applyBorder="0" applyAlignment="0" applyProtection="0"/>
    <xf numFmtId="44" fontId="6" fillId="0" borderId="0" applyFont="0" applyFill="0" applyBorder="0" applyAlignment="0" applyProtection="0"/>
    <xf numFmtId="0" fontId="19" fillId="18" borderId="0" applyNumberFormat="0" applyBorder="0" applyAlignment="0" applyProtection="0"/>
    <xf numFmtId="0" fontId="10" fillId="6" borderId="5" applyNumberFormat="0" applyFont="0" applyAlignment="0" applyProtection="0"/>
    <xf numFmtId="0" fontId="20" fillId="11" borderId="6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" borderId="5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10" fillId="0" borderId="0"/>
    <xf numFmtId="43" fontId="1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0" fillId="0" borderId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0" fillId="6" borderId="5" applyNumberFormat="0" applyFon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43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/>
    <xf numFmtId="0" fontId="27" fillId="19" borderId="22" xfId="128" applyFont="1" applyFill="1" applyBorder="1" applyAlignment="1" applyProtection="1">
      <alignment horizontal="center" vertical="center" shrinkToFit="1"/>
    </xf>
    <xf numFmtId="4" fontId="27" fillId="19" borderId="23" xfId="128" applyNumberFormat="1" applyFont="1" applyFill="1" applyBorder="1" applyAlignment="1" applyProtection="1">
      <alignment horizontal="right" vertical="center" shrinkToFit="1"/>
    </xf>
    <xf numFmtId="0" fontId="27" fillId="19" borderId="22" xfId="128" applyFont="1" applyFill="1" applyBorder="1" applyAlignment="1" applyProtection="1">
      <alignment horizontal="left" vertical="center" shrinkToFit="1"/>
    </xf>
    <xf numFmtId="14" fontId="27" fillId="19" borderId="22" xfId="128" applyNumberFormat="1" applyFont="1" applyFill="1" applyBorder="1" applyAlignment="1" applyProtection="1">
      <alignment horizontal="left" vertical="center" shrinkToFit="1"/>
    </xf>
    <xf numFmtId="4" fontId="28" fillId="19" borderId="22" xfId="128" applyNumberFormat="1" applyFont="1" applyFill="1" applyBorder="1" applyAlignment="1" applyProtection="1">
      <alignment horizontal="right" vertical="center" shrinkToFit="1"/>
    </xf>
    <xf numFmtId="1" fontId="27" fillId="19" borderId="22" xfId="128" applyNumberFormat="1" applyFont="1" applyFill="1" applyBorder="1" applyAlignment="1" applyProtection="1">
      <alignment horizontal="center" vertical="center" shrinkToFit="1"/>
    </xf>
    <xf numFmtId="165" fontId="27" fillId="19" borderId="22" xfId="128" applyNumberFormat="1" applyFont="1" applyFill="1" applyBorder="1" applyAlignment="1" applyProtection="1">
      <alignment horizontal="center" vertical="center" shrinkToFit="1"/>
    </xf>
    <xf numFmtId="167" fontId="27" fillId="19" borderId="22" xfId="128" applyNumberFormat="1" applyFont="1" applyFill="1" applyBorder="1" applyAlignment="1" applyProtection="1">
      <alignment horizontal="center" vertical="center" shrinkToFit="1"/>
    </xf>
    <xf numFmtId="3" fontId="27" fillId="19" borderId="19" xfId="128" applyNumberFormat="1" applyFont="1" applyFill="1" applyBorder="1" applyAlignment="1" applyProtection="1">
      <alignment horizontal="center" vertical="center" shrinkToFit="1"/>
    </xf>
    <xf numFmtId="14" fontId="27" fillId="19" borderId="22" xfId="128" applyNumberFormat="1" applyFont="1" applyFill="1" applyBorder="1" applyAlignment="1" applyProtection="1">
      <alignment horizontal="center" vertical="center" shrinkToFit="1"/>
    </xf>
    <xf numFmtId="3" fontId="27" fillId="19" borderId="22" xfId="128" applyNumberFormat="1" applyFont="1" applyFill="1" applyBorder="1" applyAlignment="1" applyProtection="1">
      <alignment horizontal="center" vertical="center" shrinkToFit="1"/>
    </xf>
    <xf numFmtId="4" fontId="27" fillId="19" borderId="22" xfId="128" applyNumberFormat="1" applyFont="1" applyFill="1" applyBorder="1" applyAlignment="1" applyProtection="1">
      <alignment horizontal="right" vertical="center" shrinkToFit="1"/>
    </xf>
    <xf numFmtId="1" fontId="27" fillId="19" borderId="19" xfId="128" applyNumberFormat="1" applyFont="1" applyFill="1" applyBorder="1" applyAlignment="1" applyProtection="1">
      <alignment horizontal="center" vertical="center" shrinkToFit="1"/>
    </xf>
    <xf numFmtId="167" fontId="27" fillId="19" borderId="19" xfId="128" applyNumberFormat="1" applyFont="1" applyFill="1" applyBorder="1" applyAlignment="1" applyProtection="1">
      <alignment horizontal="center" vertical="center" shrinkToFit="1"/>
    </xf>
    <xf numFmtId="0" fontId="29" fillId="0" borderId="18" xfId="0" applyFont="1" applyBorder="1" applyAlignment="1">
      <alignment vertical="center"/>
    </xf>
    <xf numFmtId="0" fontId="30" fillId="0" borderId="18" xfId="0" applyFont="1" applyBorder="1" applyAlignment="1">
      <alignment vertical="top"/>
    </xf>
    <xf numFmtId="14" fontId="27" fillId="19" borderId="19" xfId="128" applyNumberFormat="1" applyFont="1" applyFill="1" applyBorder="1" applyAlignment="1" applyProtection="1">
      <alignment horizontal="center" vertical="center" shrinkToFit="1"/>
    </xf>
    <xf numFmtId="0" fontId="27" fillId="19" borderId="19" xfId="128" applyFont="1" applyFill="1" applyBorder="1" applyAlignment="1" applyProtection="1">
      <alignment horizontal="center" vertical="center" shrinkToFit="1"/>
    </xf>
    <xf numFmtId="0" fontId="27" fillId="19" borderId="19" xfId="128" applyFont="1" applyFill="1" applyBorder="1" applyAlignment="1" applyProtection="1">
      <alignment horizontal="left" vertical="center" shrinkToFit="1"/>
    </xf>
    <xf numFmtId="165" fontId="27" fillId="19" borderId="19" xfId="128" applyNumberFormat="1" applyFont="1" applyFill="1" applyBorder="1" applyAlignment="1" applyProtection="1">
      <alignment horizontal="center" vertical="center" shrinkToFit="1"/>
    </xf>
    <xf numFmtId="4" fontId="27" fillId="19" borderId="19" xfId="128" applyNumberFormat="1" applyFont="1" applyFill="1" applyBorder="1" applyAlignment="1" applyProtection="1">
      <alignment horizontal="right" vertical="center" shrinkToFit="1"/>
    </xf>
    <xf numFmtId="4" fontId="27" fillId="19" borderId="20" xfId="128" applyNumberFormat="1" applyFont="1" applyFill="1" applyBorder="1" applyAlignment="1" applyProtection="1">
      <alignment horizontal="right" vertical="center" shrinkToFit="1"/>
    </xf>
    <xf numFmtId="4" fontId="28" fillId="19" borderId="19" xfId="128" applyNumberFormat="1" applyFont="1" applyFill="1" applyBorder="1" applyAlignment="1" applyProtection="1">
      <alignment horizontal="right" vertical="center" shrinkToFit="1"/>
    </xf>
    <xf numFmtId="14" fontId="27" fillId="19" borderId="19" xfId="128" applyNumberFormat="1" applyFont="1" applyFill="1" applyBorder="1" applyAlignment="1" applyProtection="1">
      <alignment horizontal="left" vertical="center" shrinkToFit="1"/>
    </xf>
    <xf numFmtId="0" fontId="31" fillId="0" borderId="18" xfId="0" applyFont="1" applyBorder="1" applyAlignment="1">
      <alignment horizontal="left" vertical="top"/>
    </xf>
    <xf numFmtId="0" fontId="29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1" fillId="0" borderId="0" xfId="0" applyFont="1" applyBorder="1" applyAlignment="1">
      <alignment vertical="top"/>
    </xf>
    <xf numFmtId="0" fontId="30" fillId="0" borderId="0" xfId="0" applyFont="1" applyBorder="1" applyAlignment="1">
      <alignment vertical="top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2" fillId="0" borderId="18" xfId="0" applyFont="1" applyBorder="1" applyAlignment="1">
      <alignment vertical="top"/>
    </xf>
    <xf numFmtId="0" fontId="4" fillId="0" borderId="0" xfId="0" applyFont="1"/>
    <xf numFmtId="17" fontId="36" fillId="20" borderId="11" xfId="128" applyNumberFormat="1" applyFont="1" applyFill="1" applyBorder="1" applyAlignment="1" applyProtection="1">
      <alignment horizontal="center" vertical="center" wrapText="1" shrinkToFit="1"/>
    </xf>
    <xf numFmtId="17" fontId="36" fillId="20" borderId="16" xfId="128" applyNumberFormat="1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right"/>
    </xf>
    <xf numFmtId="0" fontId="29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9" fillId="0" borderId="18" xfId="0" applyFont="1" applyBorder="1" applyAlignment="1">
      <alignment horizontal="right" vertical="center"/>
    </xf>
    <xf numFmtId="4" fontId="27" fillId="19" borderId="21" xfId="128" applyNumberFormat="1" applyFont="1" applyFill="1" applyBorder="1" applyAlignment="1" applyProtection="1">
      <alignment horizontal="right" vertical="center" shrinkToFit="1"/>
    </xf>
    <xf numFmtId="4" fontId="27" fillId="19" borderId="0" xfId="128" applyNumberFormat="1" applyFont="1" applyFill="1" applyBorder="1" applyAlignment="1" applyProtection="1">
      <alignment horizontal="right" vertical="center" shrinkToFit="1"/>
    </xf>
    <xf numFmtId="168" fontId="3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17" fontId="36" fillId="21" borderId="11" xfId="128" applyNumberFormat="1" applyFont="1" applyFill="1" applyBorder="1" applyAlignment="1" applyProtection="1">
      <alignment horizontal="center" vertical="center" wrapText="1" shrinkToFit="1"/>
    </xf>
    <xf numFmtId="17" fontId="36" fillId="21" borderId="15" xfId="128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>
      <alignment horizontal="right"/>
    </xf>
    <xf numFmtId="17" fontId="35" fillId="21" borderId="15" xfId="128" applyNumberFormat="1" applyFont="1" applyFill="1" applyBorder="1" applyAlignment="1" applyProtection="1">
      <alignment horizontal="center" vertical="center" wrapText="1" shrinkToFit="1"/>
    </xf>
    <xf numFmtId="0" fontId="0" fillId="0" borderId="0" xfId="0" applyFont="1" applyBorder="1" applyAlignment="1">
      <alignment horizontal="right"/>
    </xf>
    <xf numFmtId="0" fontId="38" fillId="0" borderId="0" xfId="0" applyFont="1" applyBorder="1" applyAlignment="1">
      <alignment horizontal="right" vertical="center"/>
    </xf>
    <xf numFmtId="0" fontId="38" fillId="0" borderId="18" xfId="0" applyFont="1" applyBorder="1" applyAlignment="1">
      <alignment horizontal="right" vertical="center"/>
    </xf>
    <xf numFmtId="4" fontId="27" fillId="19" borderId="28" xfId="128" applyNumberFormat="1" applyFont="1" applyFill="1" applyBorder="1" applyAlignment="1" applyProtection="1">
      <alignment horizontal="right" vertical="center" shrinkToFit="1"/>
    </xf>
    <xf numFmtId="0" fontId="0" fillId="19" borderId="0" xfId="0" applyFill="1" applyBorder="1" applyAlignment="1">
      <alignment horizontal="right"/>
    </xf>
    <xf numFmtId="0" fontId="37" fillId="19" borderId="27" xfId="128" applyFont="1" applyFill="1" applyBorder="1" applyAlignment="1">
      <alignment horizontal="center" vertical="center"/>
    </xf>
    <xf numFmtId="17" fontId="35" fillId="19" borderId="26" xfId="128" applyNumberFormat="1" applyFont="1" applyFill="1" applyBorder="1" applyAlignment="1" applyProtection="1">
      <alignment horizontal="center" vertical="center" wrapText="1" shrinkToFit="1"/>
    </xf>
    <xf numFmtId="17" fontId="36" fillId="19" borderId="17" xfId="128" applyNumberFormat="1" applyFont="1" applyFill="1" applyBorder="1" applyAlignment="1" applyProtection="1">
      <alignment horizontal="center" vertical="center" wrapText="1" shrinkToFit="1"/>
    </xf>
    <xf numFmtId="3" fontId="0" fillId="0" borderId="0" xfId="0" applyNumberFormat="1"/>
    <xf numFmtId="14" fontId="0" fillId="0" borderId="0" xfId="0" applyNumberFormat="1"/>
    <xf numFmtId="17" fontId="36" fillId="19" borderId="0" xfId="128" applyNumberFormat="1" applyFont="1" applyFill="1" applyBorder="1" applyAlignment="1" applyProtection="1">
      <alignment horizontal="center" vertical="center" wrapText="1" shrinkToFit="1"/>
    </xf>
    <xf numFmtId="0" fontId="35" fillId="19" borderId="0" xfId="128" applyFont="1" applyFill="1" applyBorder="1" applyAlignment="1" applyProtection="1">
      <alignment horizontal="center" vertical="center" textRotation="90" wrapText="1" shrinkToFit="1"/>
    </xf>
    <xf numFmtId="0" fontId="35" fillId="19" borderId="0" xfId="128" applyFont="1" applyFill="1" applyBorder="1" applyAlignment="1" applyProtection="1">
      <alignment horizontal="center" vertical="center" wrapText="1" shrinkToFit="1"/>
    </xf>
    <xf numFmtId="17" fontId="35" fillId="19" borderId="0" xfId="128" applyNumberFormat="1" applyFont="1" applyFill="1" applyBorder="1" applyAlignment="1" applyProtection="1">
      <alignment horizontal="center" vertical="center" wrapText="1" shrinkToFit="1"/>
    </xf>
    <xf numFmtId="0" fontId="39" fillId="19" borderId="0" xfId="0" applyFont="1" applyFill="1"/>
    <xf numFmtId="1" fontId="27" fillId="22" borderId="19" xfId="128" applyNumberFormat="1" applyFont="1" applyFill="1" applyBorder="1" applyAlignment="1" applyProtection="1">
      <alignment horizontal="center" vertical="center" shrinkToFit="1"/>
    </xf>
    <xf numFmtId="167" fontId="27" fillId="22" borderId="19" xfId="128" applyNumberFormat="1" applyFont="1" applyFill="1" applyBorder="1" applyAlignment="1" applyProtection="1">
      <alignment horizontal="center" vertical="center" shrinkToFit="1"/>
    </xf>
    <xf numFmtId="14" fontId="27" fillId="22" borderId="19" xfId="128" applyNumberFormat="1" applyFont="1" applyFill="1" applyBorder="1" applyAlignment="1" applyProtection="1">
      <alignment horizontal="center" vertical="center" shrinkToFit="1"/>
    </xf>
    <xf numFmtId="0" fontId="27" fillId="22" borderId="19" xfId="128" applyFont="1" applyFill="1" applyBorder="1" applyAlignment="1" applyProtection="1">
      <alignment horizontal="center" vertical="center" shrinkToFit="1"/>
    </xf>
    <xf numFmtId="14" fontId="27" fillId="22" borderId="19" xfId="128" applyNumberFormat="1" applyFont="1" applyFill="1" applyBorder="1" applyAlignment="1" applyProtection="1">
      <alignment horizontal="left" vertical="center" shrinkToFit="1"/>
    </xf>
    <xf numFmtId="0" fontId="27" fillId="22" borderId="19" xfId="128" applyFont="1" applyFill="1" applyBorder="1" applyAlignment="1" applyProtection="1">
      <alignment horizontal="left" vertical="center" shrinkToFit="1"/>
    </xf>
    <xf numFmtId="165" fontId="27" fillId="22" borderId="19" xfId="128" applyNumberFormat="1" applyFont="1" applyFill="1" applyBorder="1" applyAlignment="1" applyProtection="1">
      <alignment horizontal="center" vertical="center" shrinkToFit="1"/>
    </xf>
    <xf numFmtId="4" fontId="27" fillId="22" borderId="19" xfId="128" applyNumberFormat="1" applyFont="1" applyFill="1" applyBorder="1" applyAlignment="1" applyProtection="1">
      <alignment horizontal="right" vertical="center" shrinkToFit="1"/>
    </xf>
    <xf numFmtId="4" fontId="28" fillId="22" borderId="19" xfId="128" applyNumberFormat="1" applyFont="1" applyFill="1" applyBorder="1" applyAlignment="1" applyProtection="1">
      <alignment horizontal="right" vertical="center" shrinkToFit="1"/>
    </xf>
    <xf numFmtId="4" fontId="27" fillId="22" borderId="20" xfId="128" applyNumberFormat="1" applyFont="1" applyFill="1" applyBorder="1" applyAlignment="1" applyProtection="1">
      <alignment horizontal="right" vertical="center" shrinkToFit="1"/>
    </xf>
    <xf numFmtId="3" fontId="27" fillId="22" borderId="19" xfId="128" applyNumberFormat="1" applyFont="1" applyFill="1" applyBorder="1" applyAlignment="1" applyProtection="1">
      <alignment horizontal="center" vertical="center" shrinkToFit="1"/>
    </xf>
    <xf numFmtId="4" fontId="27" fillId="22" borderId="21" xfId="128" applyNumberFormat="1" applyFont="1" applyFill="1" applyBorder="1" applyAlignment="1" applyProtection="1">
      <alignment horizontal="right" vertical="center" shrinkToFit="1"/>
    </xf>
    <xf numFmtId="0" fontId="0" fillId="22" borderId="0" xfId="0" applyFill="1"/>
    <xf numFmtId="0" fontId="39" fillId="22" borderId="0" xfId="0" applyFont="1" applyFill="1"/>
    <xf numFmtId="0" fontId="35" fillId="25" borderId="29" xfId="128" applyFont="1" applyFill="1" applyBorder="1" applyAlignment="1" applyProtection="1">
      <alignment vertical="center" wrapText="1" shrinkToFit="1"/>
    </xf>
    <xf numFmtId="17" fontId="35" fillId="25" borderId="29" xfId="128" applyNumberFormat="1" applyFont="1" applyFill="1" applyBorder="1" applyAlignment="1" applyProtection="1">
      <alignment vertical="center" wrapText="1" shrinkToFit="1"/>
    </xf>
    <xf numFmtId="0" fontId="39" fillId="0" borderId="0" xfId="0" applyFont="1"/>
    <xf numFmtId="0" fontId="40" fillId="22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17" fontId="36" fillId="25" borderId="29" xfId="128" applyNumberFormat="1" applyFont="1" applyFill="1" applyBorder="1" applyAlignment="1" applyProtection="1">
      <alignment horizontal="center" vertical="center" wrapText="1" shrinkToFit="1"/>
    </xf>
    <xf numFmtId="17" fontId="35" fillId="25" borderId="29" xfId="128" applyNumberFormat="1" applyFont="1" applyFill="1" applyBorder="1" applyAlignment="1" applyProtection="1">
      <alignment horizontal="center" vertical="center" wrapText="1" shrinkToFit="1"/>
    </xf>
    <xf numFmtId="1" fontId="27" fillId="26" borderId="19" xfId="128" applyNumberFormat="1" applyFont="1" applyFill="1" applyBorder="1" applyAlignment="1" applyProtection="1">
      <alignment horizontal="center" vertical="center" shrinkToFit="1"/>
    </xf>
    <xf numFmtId="167" fontId="27" fillId="26" borderId="19" xfId="128" applyNumberFormat="1" applyFont="1" applyFill="1" applyBorder="1" applyAlignment="1" applyProtection="1">
      <alignment horizontal="center" vertical="center" shrinkToFit="1"/>
    </xf>
    <xf numFmtId="14" fontId="27" fillId="26" borderId="19" xfId="128" applyNumberFormat="1" applyFont="1" applyFill="1" applyBorder="1" applyAlignment="1" applyProtection="1">
      <alignment horizontal="center" vertical="center" shrinkToFit="1"/>
    </xf>
    <xf numFmtId="0" fontId="27" fillId="26" borderId="19" xfId="128" applyFont="1" applyFill="1" applyBorder="1" applyAlignment="1" applyProtection="1">
      <alignment horizontal="center" vertical="center" shrinkToFit="1"/>
    </xf>
    <xf numFmtId="14" fontId="27" fillId="26" borderId="19" xfId="128" applyNumberFormat="1" applyFont="1" applyFill="1" applyBorder="1" applyAlignment="1" applyProtection="1">
      <alignment horizontal="left" vertical="center" shrinkToFit="1"/>
    </xf>
    <xf numFmtId="0" fontId="27" fillId="26" borderId="19" xfId="128" applyFont="1" applyFill="1" applyBorder="1" applyAlignment="1" applyProtection="1">
      <alignment horizontal="left" vertical="center" shrinkToFit="1"/>
    </xf>
    <xf numFmtId="165" fontId="27" fillId="26" borderId="19" xfId="128" applyNumberFormat="1" applyFont="1" applyFill="1" applyBorder="1" applyAlignment="1" applyProtection="1">
      <alignment horizontal="center" vertical="center" shrinkToFit="1"/>
    </xf>
    <xf numFmtId="4" fontId="27" fillId="26" borderId="19" xfId="128" applyNumberFormat="1" applyFont="1" applyFill="1" applyBorder="1" applyAlignment="1" applyProtection="1">
      <alignment horizontal="right" vertical="center" shrinkToFit="1"/>
    </xf>
    <xf numFmtId="4" fontId="28" fillId="26" borderId="19" xfId="128" applyNumberFormat="1" applyFont="1" applyFill="1" applyBorder="1" applyAlignment="1" applyProtection="1">
      <alignment horizontal="right" vertical="center" shrinkToFit="1"/>
    </xf>
    <xf numFmtId="4" fontId="27" fillId="26" borderId="20" xfId="128" applyNumberFormat="1" applyFont="1" applyFill="1" applyBorder="1" applyAlignment="1" applyProtection="1">
      <alignment horizontal="right" vertical="center" shrinkToFit="1"/>
    </xf>
    <xf numFmtId="3" fontId="27" fillId="26" borderId="19" xfId="128" applyNumberFormat="1" applyFont="1" applyFill="1" applyBorder="1" applyAlignment="1" applyProtection="1">
      <alignment horizontal="center" vertical="center" shrinkToFit="1"/>
    </xf>
    <xf numFmtId="4" fontId="27" fillId="26" borderId="21" xfId="128" applyNumberFormat="1" applyFont="1" applyFill="1" applyBorder="1" applyAlignment="1" applyProtection="1">
      <alignment horizontal="right"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7" fillId="21" borderId="11" xfId="128" applyFont="1" applyFill="1" applyBorder="1" applyAlignment="1" applyProtection="1">
      <alignment horizontal="center" vertical="center" wrapText="1" shrinkToFit="1"/>
    </xf>
    <xf numFmtId="0" fontId="35" fillId="20" borderId="14" xfId="128" applyFont="1" applyFill="1" applyBorder="1" applyAlignment="1" applyProtection="1">
      <alignment horizontal="center" vertical="center" wrapText="1" shrinkToFit="1"/>
    </xf>
    <xf numFmtId="0" fontId="35" fillId="20" borderId="15" xfId="128" applyFont="1" applyFill="1" applyBorder="1" applyAlignment="1" applyProtection="1">
      <alignment horizontal="center" vertical="center" wrapText="1" shrinkToFit="1"/>
    </xf>
    <xf numFmtId="0" fontId="35" fillId="20" borderId="17" xfId="128" applyFont="1" applyFill="1" applyBorder="1" applyAlignment="1" applyProtection="1">
      <alignment horizontal="center" vertical="center" wrapText="1" shrinkToFit="1"/>
    </xf>
    <xf numFmtId="0" fontId="34" fillId="20" borderId="14" xfId="128" applyFont="1" applyFill="1" applyBorder="1" applyAlignment="1" applyProtection="1">
      <alignment horizontal="center" vertical="center" wrapText="1" shrinkToFit="1"/>
    </xf>
    <xf numFmtId="0" fontId="34" fillId="20" borderId="15" xfId="128" applyFont="1" applyFill="1" applyBorder="1" applyAlignment="1" applyProtection="1">
      <alignment horizontal="center" vertical="center" wrapText="1" shrinkToFit="1"/>
    </xf>
    <xf numFmtId="0" fontId="35" fillId="21" borderId="11" xfId="128" applyFont="1" applyFill="1" applyBorder="1" applyAlignment="1" applyProtection="1">
      <alignment horizontal="center" vertical="center" wrapText="1" shrinkToFit="1"/>
    </xf>
    <xf numFmtId="0" fontId="35" fillId="23" borderId="14" xfId="128" applyFont="1" applyFill="1" applyBorder="1" applyAlignment="1" applyProtection="1">
      <alignment horizontal="center" vertical="center" textRotation="90" wrapText="1" shrinkToFit="1"/>
    </xf>
    <xf numFmtId="0" fontId="35" fillId="23" borderId="17" xfId="128" applyFont="1" applyFill="1" applyBorder="1" applyAlignment="1" applyProtection="1">
      <alignment horizontal="center" vertical="center" textRotation="90" wrapText="1" shrinkToFit="1"/>
    </xf>
    <xf numFmtId="0" fontId="35" fillId="23" borderId="15" xfId="128" applyFont="1" applyFill="1" applyBorder="1" applyAlignment="1" applyProtection="1">
      <alignment horizontal="center" vertical="center" textRotation="90" wrapText="1" shrinkToFit="1"/>
    </xf>
    <xf numFmtId="0" fontId="37" fillId="21" borderId="12" xfId="128" applyFont="1" applyFill="1" applyBorder="1" applyAlignment="1" applyProtection="1">
      <alignment horizontal="center" vertical="center" wrapText="1" shrinkToFit="1"/>
    </xf>
    <xf numFmtId="0" fontId="37" fillId="21" borderId="13" xfId="128" applyFont="1" applyFill="1" applyBorder="1" applyAlignment="1" applyProtection="1">
      <alignment horizontal="center" vertical="center" wrapText="1" shrinkToFit="1"/>
    </xf>
    <xf numFmtId="0" fontId="37" fillId="21" borderId="16" xfId="128" applyFont="1" applyFill="1" applyBorder="1" applyAlignment="1" applyProtection="1">
      <alignment horizontal="center" vertical="center" wrapText="1" shrinkToFit="1"/>
    </xf>
    <xf numFmtId="0" fontId="35" fillId="21" borderId="14" xfId="128" applyFont="1" applyFill="1" applyBorder="1" applyAlignment="1" applyProtection="1">
      <alignment horizontal="center" vertical="center" wrapText="1" shrinkToFit="1"/>
    </xf>
    <xf numFmtId="0" fontId="35" fillId="21" borderId="17" xfId="128" applyFont="1" applyFill="1" applyBorder="1" applyAlignment="1" applyProtection="1">
      <alignment horizontal="center" vertical="center" wrapText="1" shrinkToFit="1"/>
    </xf>
    <xf numFmtId="0" fontId="35" fillId="21" borderId="15" xfId="128" applyFont="1" applyFill="1" applyBorder="1" applyAlignment="1" applyProtection="1">
      <alignment horizontal="center" vertical="center" wrapText="1" shrinkToFit="1"/>
    </xf>
    <xf numFmtId="0" fontId="37" fillId="20" borderId="12" xfId="128" applyFont="1" applyFill="1" applyBorder="1" applyAlignment="1" applyProtection="1">
      <alignment horizontal="center" vertical="center" wrapText="1" shrinkToFit="1"/>
    </xf>
    <xf numFmtId="0" fontId="37" fillId="20" borderId="13" xfId="128" applyFont="1" applyFill="1" applyBorder="1" applyAlignment="1" applyProtection="1">
      <alignment horizontal="center" vertical="center" wrapText="1" shrinkToFit="1"/>
    </xf>
    <xf numFmtId="0" fontId="37" fillId="20" borderId="16" xfId="128" applyFont="1" applyFill="1" applyBorder="1" applyAlignment="1" applyProtection="1">
      <alignment horizontal="center" vertical="center" wrapText="1" shrinkToFit="1"/>
    </xf>
    <xf numFmtId="0" fontId="34" fillId="21" borderId="14" xfId="128" applyFont="1" applyFill="1" applyBorder="1" applyAlignment="1" applyProtection="1">
      <alignment horizontal="center" vertical="center" wrapText="1" shrinkToFit="1"/>
    </xf>
    <xf numFmtId="0" fontId="34" fillId="21" borderId="15" xfId="128" applyFont="1" applyFill="1" applyBorder="1" applyAlignment="1" applyProtection="1">
      <alignment horizontal="center" vertical="center" wrapText="1" shrinkToFit="1"/>
    </xf>
    <xf numFmtId="0" fontId="35" fillId="20" borderId="11" xfId="128" applyFont="1" applyFill="1" applyBorder="1" applyAlignment="1" applyProtection="1">
      <alignment horizontal="center" vertical="center" wrapText="1" shrinkToFit="1"/>
    </xf>
    <xf numFmtId="0" fontId="37" fillId="24" borderId="12" xfId="128" applyFont="1" applyFill="1" applyBorder="1" applyAlignment="1" applyProtection="1">
      <alignment horizontal="center" vertical="center" wrapText="1" shrinkToFit="1"/>
    </xf>
    <xf numFmtId="0" fontId="37" fillId="24" borderId="13" xfId="128" applyFont="1" applyFill="1" applyBorder="1" applyAlignment="1" applyProtection="1">
      <alignment horizontal="center" vertical="center" wrapText="1" shrinkToFit="1"/>
    </xf>
    <xf numFmtId="0" fontId="37" fillId="24" borderId="16" xfId="128" applyFont="1" applyFill="1" applyBorder="1" applyAlignment="1" applyProtection="1">
      <alignment horizontal="center" vertical="center" wrapText="1" shrinkToFit="1"/>
    </xf>
    <xf numFmtId="0" fontId="37" fillId="21" borderId="11" xfId="128" applyFont="1" applyFill="1" applyBorder="1" applyAlignment="1">
      <alignment horizontal="center" vertical="center"/>
    </xf>
    <xf numFmtId="0" fontId="37" fillId="20" borderId="12" xfId="128" applyFont="1" applyFill="1" applyBorder="1" applyAlignment="1">
      <alignment horizontal="center" vertical="center"/>
    </xf>
    <xf numFmtId="0" fontId="37" fillId="20" borderId="13" xfId="128" applyFont="1" applyFill="1" applyBorder="1" applyAlignment="1">
      <alignment horizontal="center" vertical="center"/>
    </xf>
    <xf numFmtId="0" fontId="37" fillId="20" borderId="16" xfId="128" applyFont="1" applyFill="1" applyBorder="1" applyAlignment="1">
      <alignment horizontal="center" vertical="center"/>
    </xf>
    <xf numFmtId="17" fontId="35" fillId="20" borderId="11" xfId="128" applyNumberFormat="1" applyFont="1" applyFill="1" applyBorder="1" applyAlignment="1" applyProtection="1">
      <alignment horizontal="center" vertical="center" wrapText="1" shrinkToFit="1"/>
    </xf>
    <xf numFmtId="17" fontId="36" fillId="21" borderId="11" xfId="128" applyNumberFormat="1" applyFont="1" applyFill="1" applyBorder="1" applyAlignment="1" applyProtection="1">
      <alignment horizontal="center" vertical="center" wrapText="1" shrinkToFit="1"/>
    </xf>
    <xf numFmtId="0" fontId="35" fillId="24" borderId="14" xfId="128" applyFont="1" applyFill="1" applyBorder="1" applyAlignment="1" applyProtection="1">
      <alignment horizontal="center" vertical="center" wrapText="1" shrinkToFit="1"/>
    </xf>
    <xf numFmtId="0" fontId="35" fillId="24" borderId="15" xfId="128" applyFont="1" applyFill="1" applyBorder="1" applyAlignment="1" applyProtection="1">
      <alignment horizontal="center" vertical="center" wrapText="1" shrinkToFit="1"/>
    </xf>
    <xf numFmtId="0" fontId="35" fillId="20" borderId="13" xfId="128" applyFont="1" applyFill="1" applyBorder="1" applyAlignment="1">
      <alignment horizontal="center" vertical="center"/>
    </xf>
    <xf numFmtId="0" fontId="35" fillId="20" borderId="16" xfId="128" applyFont="1" applyFill="1" applyBorder="1" applyAlignment="1">
      <alignment horizontal="center" vertical="center"/>
    </xf>
    <xf numFmtId="17" fontId="36" fillId="21" borderId="12" xfId="128" applyNumberFormat="1" applyFont="1" applyFill="1" applyBorder="1" applyAlignment="1" applyProtection="1">
      <alignment horizontal="center" vertical="center" wrapText="1" shrinkToFit="1"/>
    </xf>
    <xf numFmtId="17" fontId="36" fillId="21" borderId="13" xfId="128" applyNumberFormat="1" applyFont="1" applyFill="1" applyBorder="1" applyAlignment="1" applyProtection="1">
      <alignment horizontal="center" vertical="center" wrapText="1" shrinkToFit="1"/>
    </xf>
    <xf numFmtId="17" fontId="36" fillId="21" borderId="16" xfId="128" applyNumberFormat="1" applyFont="1" applyFill="1" applyBorder="1" applyAlignment="1" applyProtection="1">
      <alignment horizontal="center" vertical="center" wrapText="1" shrinkToFit="1"/>
    </xf>
    <xf numFmtId="0" fontId="35" fillId="21" borderId="11" xfId="128" applyFont="1" applyFill="1" applyBorder="1" applyAlignment="1">
      <alignment horizontal="center" vertical="center"/>
    </xf>
    <xf numFmtId="17" fontId="35" fillId="21" borderId="12" xfId="128" applyNumberFormat="1" applyFont="1" applyFill="1" applyBorder="1" applyAlignment="1" applyProtection="1">
      <alignment horizontal="center" vertical="center" wrapText="1" shrinkToFit="1"/>
    </xf>
    <xf numFmtId="17" fontId="35" fillId="21" borderId="13" xfId="128" applyNumberFormat="1" applyFont="1" applyFill="1" applyBorder="1" applyAlignment="1" applyProtection="1">
      <alignment horizontal="center" vertical="center" wrapText="1" shrinkToFit="1"/>
    </xf>
    <xf numFmtId="17" fontId="35" fillId="21" borderId="16" xfId="128" applyNumberFormat="1" applyFont="1" applyFill="1" applyBorder="1" applyAlignment="1" applyProtection="1">
      <alignment horizontal="center" vertical="center" wrapText="1" shrinkToFit="1"/>
    </xf>
    <xf numFmtId="17" fontId="35" fillId="20" borderId="14" xfId="128" applyNumberFormat="1" applyFont="1" applyFill="1" applyBorder="1" applyAlignment="1" applyProtection="1">
      <alignment horizontal="center" vertical="center" wrapText="1" shrinkToFit="1"/>
    </xf>
    <xf numFmtId="17" fontId="35" fillId="20" borderId="15" xfId="128" applyNumberFormat="1" applyFont="1" applyFill="1" applyBorder="1" applyAlignment="1" applyProtection="1">
      <alignment horizontal="center" vertical="center" wrapText="1" shrinkToFit="1"/>
    </xf>
    <xf numFmtId="17" fontId="36" fillId="20" borderId="14" xfId="128" applyNumberFormat="1" applyFont="1" applyFill="1" applyBorder="1" applyAlignment="1" applyProtection="1">
      <alignment horizontal="center" vertical="center" wrapText="1" shrinkToFit="1"/>
    </xf>
    <xf numFmtId="17" fontId="36" fillId="20" borderId="15" xfId="128" applyNumberFormat="1" applyFont="1" applyFill="1" applyBorder="1" applyAlignment="1" applyProtection="1">
      <alignment horizontal="center" vertical="center" wrapText="1" shrinkToFit="1"/>
    </xf>
    <xf numFmtId="0" fontId="35" fillId="20" borderId="24" xfId="128" applyFont="1" applyFill="1" applyBorder="1" applyAlignment="1">
      <alignment horizontal="center" vertical="center"/>
    </xf>
    <xf numFmtId="0" fontId="35" fillId="20" borderId="25" xfId="128" applyFont="1" applyFill="1" applyBorder="1" applyAlignment="1">
      <alignment horizontal="center" vertical="center"/>
    </xf>
    <xf numFmtId="0" fontId="35" fillId="25" borderId="29" xfId="128" applyFont="1" applyFill="1" applyBorder="1" applyAlignment="1" applyProtection="1">
      <alignment horizontal="center" vertical="center" wrapText="1" shrinkToFit="1"/>
    </xf>
    <xf numFmtId="0" fontId="35" fillId="25" borderId="29" xfId="128" applyFont="1" applyFill="1" applyBorder="1" applyAlignment="1">
      <alignment horizontal="center" vertical="center"/>
    </xf>
    <xf numFmtId="17" fontId="36" fillId="25" borderId="29" xfId="128" applyNumberFormat="1" applyFont="1" applyFill="1" applyBorder="1" applyAlignment="1" applyProtection="1">
      <alignment horizontal="center" vertical="center" wrapText="1" shrinkToFit="1"/>
    </xf>
    <xf numFmtId="17" fontId="35" fillId="25" borderId="29" xfId="128" applyNumberFormat="1" applyFont="1" applyFill="1" applyBorder="1" applyAlignment="1" applyProtection="1">
      <alignment horizontal="center" vertical="center" wrapText="1" shrinkToFit="1"/>
    </xf>
    <xf numFmtId="0" fontId="34" fillId="25" borderId="29" xfId="128" applyFont="1" applyFill="1" applyBorder="1" applyAlignment="1" applyProtection="1">
      <alignment horizontal="center" vertical="center" wrapText="1" shrinkToFit="1"/>
    </xf>
    <xf numFmtId="0" fontId="35" fillId="25" borderId="29" xfId="128" applyFont="1" applyFill="1" applyBorder="1" applyAlignment="1" applyProtection="1">
      <alignment horizontal="center" vertical="center" textRotation="90" wrapText="1" shrinkToFit="1"/>
    </xf>
  </cellXfs>
  <cellStyles count="669">
    <cellStyle name="20% - Ênfase1 2" xfId="3"/>
    <cellStyle name="20% - Ênfase1 3" xfId="4"/>
    <cellStyle name="20% - Ênfase1 4" xfId="2"/>
    <cellStyle name="20% - Ênfase1 5" xfId="263"/>
    <cellStyle name="20% - Ênfase2 2" xfId="6"/>
    <cellStyle name="20% - Ênfase2 3" xfId="7"/>
    <cellStyle name="20% - Ênfase2 4" xfId="5"/>
    <cellStyle name="20% - Ênfase2 5" xfId="264"/>
    <cellStyle name="20% - Ênfase3 2" xfId="9"/>
    <cellStyle name="20% - Ênfase3 3" xfId="10"/>
    <cellStyle name="20% - Ênfase3 4" xfId="8"/>
    <cellStyle name="20% - Ênfase3 5" xfId="265"/>
    <cellStyle name="20% - Ênfase4 2" xfId="12"/>
    <cellStyle name="20% - Ênfase4 3" xfId="13"/>
    <cellStyle name="20% - Ênfase4 4" xfId="11"/>
    <cellStyle name="20% - Ênfase4 5" xfId="266"/>
    <cellStyle name="20% - Ênfase5 2" xfId="15"/>
    <cellStyle name="20% - Ênfase5 3" xfId="16"/>
    <cellStyle name="20% - Ênfase5 4" xfId="14"/>
    <cellStyle name="20% - Ênfase5 5" xfId="267"/>
    <cellStyle name="20% - Ênfase6 2" xfId="18"/>
    <cellStyle name="20% - Ênfase6 3" xfId="19"/>
    <cellStyle name="20% - Ênfase6 4" xfId="17"/>
    <cellStyle name="20% - Ênfase6 5" xfId="268"/>
    <cellStyle name="40% - Ênfase1 2" xfId="21"/>
    <cellStyle name="40% - Ênfase1 3" xfId="22"/>
    <cellStyle name="40% - Ênfase1 4" xfId="20"/>
    <cellStyle name="40% - Ênfase1 5" xfId="269"/>
    <cellStyle name="40% - Ênfase2 2" xfId="24"/>
    <cellStyle name="40% - Ênfase2 3" xfId="25"/>
    <cellStyle name="40% - Ênfase2 4" xfId="23"/>
    <cellStyle name="40% - Ênfase2 5" xfId="270"/>
    <cellStyle name="40% - Ênfase3 2" xfId="27"/>
    <cellStyle name="40% - Ênfase3 3" xfId="28"/>
    <cellStyle name="40% - Ênfase3 4" xfId="26"/>
    <cellStyle name="40% - Ênfase3 5" xfId="271"/>
    <cellStyle name="40% - Ênfase4 2" xfId="30"/>
    <cellStyle name="40% - Ênfase4 3" xfId="31"/>
    <cellStyle name="40% - Ênfase4 4" xfId="29"/>
    <cellStyle name="40% - Ênfase4 5" xfId="272"/>
    <cellStyle name="40% - Ênfase5 2" xfId="33"/>
    <cellStyle name="40% - Ênfase5 3" xfId="34"/>
    <cellStyle name="40% - Ênfase5 4" xfId="32"/>
    <cellStyle name="40% - Ênfase5 5" xfId="273"/>
    <cellStyle name="40% - Ênfase6 2" xfId="36"/>
    <cellStyle name="40% - Ênfase6 3" xfId="37"/>
    <cellStyle name="40% - Ênfase6 4" xfId="35"/>
    <cellStyle name="40% - Ênfase6 5" xfId="274"/>
    <cellStyle name="60% - Ênfase1 2" xfId="39"/>
    <cellStyle name="60% - Ênfase1 3" xfId="40"/>
    <cellStyle name="60% - Ênfase1 4" xfId="38"/>
    <cellStyle name="60% - Ênfase1 5" xfId="275"/>
    <cellStyle name="60% - Ênfase2 2" xfId="42"/>
    <cellStyle name="60% - Ênfase2 3" xfId="43"/>
    <cellStyle name="60% - Ênfase2 4" xfId="41"/>
    <cellStyle name="60% - Ênfase2 5" xfId="276"/>
    <cellStyle name="60% - Ênfase3 2" xfId="45"/>
    <cellStyle name="60% - Ênfase3 3" xfId="46"/>
    <cellStyle name="60% - Ênfase3 4" xfId="44"/>
    <cellStyle name="60% - Ênfase3 5" xfId="277"/>
    <cellStyle name="60% - Ênfase4 2" xfId="48"/>
    <cellStyle name="60% - Ênfase4 3" xfId="49"/>
    <cellStyle name="60% - Ênfase4 4" xfId="47"/>
    <cellStyle name="60% - Ênfase4 5" xfId="278"/>
    <cellStyle name="60% - Ênfase5 2" xfId="51"/>
    <cellStyle name="60% - Ênfase5 3" xfId="52"/>
    <cellStyle name="60% - Ênfase5 4" xfId="50"/>
    <cellStyle name="60% - Ênfase5 5" xfId="279"/>
    <cellStyle name="60% - Ênfase6 2" xfId="54"/>
    <cellStyle name="60% - Ênfase6 3" xfId="55"/>
    <cellStyle name="60% - Ênfase6 4" xfId="53"/>
    <cellStyle name="60% - Ênfase6 5" xfId="280"/>
    <cellStyle name="Bom 2" xfId="57"/>
    <cellStyle name="Bom 3" xfId="58"/>
    <cellStyle name="Bom 4" xfId="56"/>
    <cellStyle name="Bom 5" xfId="281"/>
    <cellStyle name="Cálculo 2" xfId="60"/>
    <cellStyle name="Cálculo 2 2" xfId="244"/>
    <cellStyle name="Cálculo 3" xfId="61"/>
    <cellStyle name="Cálculo 4" xfId="59"/>
    <cellStyle name="Cálculo 5" xfId="282"/>
    <cellStyle name="Célula de Verificação 2" xfId="63"/>
    <cellStyle name="Célula de Verificação 3" xfId="64"/>
    <cellStyle name="Célula de Verificação 4" xfId="62"/>
    <cellStyle name="Célula de Verificação 5" xfId="283"/>
    <cellStyle name="Célula Vinculada 2" xfId="66"/>
    <cellStyle name="Célula Vinculada 3" xfId="67"/>
    <cellStyle name="Célula Vinculada 4" xfId="65"/>
    <cellStyle name="Célula Vinculada 5" xfId="284"/>
    <cellStyle name="Ênfase1 2" xfId="69"/>
    <cellStyle name="Ênfase1 2 2" xfId="245"/>
    <cellStyle name="Ênfase1 3" xfId="70"/>
    <cellStyle name="Ênfase1 4" xfId="68"/>
    <cellStyle name="Ênfase1 5" xfId="285"/>
    <cellStyle name="Ênfase2 2" xfId="72"/>
    <cellStyle name="Ênfase2 3" xfId="73"/>
    <cellStyle name="Ênfase2 4" xfId="71"/>
    <cellStyle name="Ênfase2 5" xfId="286"/>
    <cellStyle name="Ênfase3 2" xfId="75"/>
    <cellStyle name="Ênfase3 3" xfId="76"/>
    <cellStyle name="Ênfase3 4" xfId="74"/>
    <cellStyle name="Ênfase3 5" xfId="287"/>
    <cellStyle name="Ênfase4 2" xfId="78"/>
    <cellStyle name="Ênfase4 3" xfId="79"/>
    <cellStyle name="Ênfase4 4" xfId="77"/>
    <cellStyle name="Ênfase4 5" xfId="288"/>
    <cellStyle name="Ênfase5 2" xfId="81"/>
    <cellStyle name="Ênfase5 3" xfId="82"/>
    <cellStyle name="Ênfase5 4" xfId="80"/>
    <cellStyle name="Ênfase5 5" xfId="289"/>
    <cellStyle name="Ênfase6 2" xfId="84"/>
    <cellStyle name="Ênfase6 3" xfId="85"/>
    <cellStyle name="Ênfase6 4" xfId="83"/>
    <cellStyle name="Ênfase6 5" xfId="290"/>
    <cellStyle name="Entrada 2" xfId="87"/>
    <cellStyle name="Entrada 3" xfId="88"/>
    <cellStyle name="Entrada 4" xfId="86"/>
    <cellStyle name="Entrada 5" xfId="291"/>
    <cellStyle name="Hiperlink 2" xfId="89"/>
    <cellStyle name="Hiperlink 2 2" xfId="90"/>
    <cellStyle name="Hyperlink 2" xfId="648"/>
    <cellStyle name="Hyperlink_Plan1" xfId="246"/>
    <cellStyle name="Incorreto 2" xfId="92"/>
    <cellStyle name="Incorreto 3" xfId="93"/>
    <cellStyle name="Incorreto 4" xfId="91"/>
    <cellStyle name="Incorreto 5" xfId="292"/>
    <cellStyle name="Moeda 10" xfId="205"/>
    <cellStyle name="Moeda 10 2" xfId="310"/>
    <cellStyle name="Moeda 11" xfId="251"/>
    <cellStyle name="Moeda 11 2" xfId="293"/>
    <cellStyle name="Moeda 12" xfId="457"/>
    <cellStyle name="Moeda 13" xfId="458"/>
    <cellStyle name="Moeda 2" xfId="94"/>
    <cellStyle name="Moeda 2 2" xfId="95"/>
    <cellStyle name="Moeda 2 2 2" xfId="206"/>
    <cellStyle name="Moeda 2 2 2 2" xfId="313"/>
    <cellStyle name="Moeda 2 2 3" xfId="312"/>
    <cellStyle name="Moeda 2 3" xfId="96"/>
    <cellStyle name="Moeda 2 3 2" xfId="97"/>
    <cellStyle name="Moeda 2 3 2 2" xfId="207"/>
    <cellStyle name="Moeda 2 3 2 2 2" xfId="316"/>
    <cellStyle name="Moeda 2 3 2 3" xfId="315"/>
    <cellStyle name="Moeda 2 3 3" xfId="208"/>
    <cellStyle name="Moeda 2 3 3 2" xfId="317"/>
    <cellStyle name="Moeda 2 3 4" xfId="314"/>
    <cellStyle name="Moeda 2 4" xfId="209"/>
    <cellStyle name="Moeda 2 4 2" xfId="318"/>
    <cellStyle name="Moeda 2 5" xfId="311"/>
    <cellStyle name="Moeda 3" xfId="98"/>
    <cellStyle name="Moeda 3 2" xfId="99"/>
    <cellStyle name="Moeda 3 3" xfId="178"/>
    <cellStyle name="Moeda 3 3 2" xfId="320"/>
    <cellStyle name="Moeda 3 4" xfId="319"/>
    <cellStyle name="Moeda 4" xfId="100"/>
    <cellStyle name="Moeda 4 2" xfId="101"/>
    <cellStyle name="Moeda 4 2 2" xfId="210"/>
    <cellStyle name="Moeda 4 2 2 2" xfId="323"/>
    <cellStyle name="Moeda 4 2 3" xfId="322"/>
    <cellStyle name="Moeda 4 3" xfId="211"/>
    <cellStyle name="Moeda 4 3 2" xfId="324"/>
    <cellStyle name="Moeda 4 4" xfId="321"/>
    <cellStyle name="Moeda 5" xfId="102"/>
    <cellStyle name="Moeda 5 2" xfId="103"/>
    <cellStyle name="Moeda 5 2 2" xfId="212"/>
    <cellStyle name="Moeda 5 2 2 2" xfId="327"/>
    <cellStyle name="Moeda 5 2 3" xfId="326"/>
    <cellStyle name="Moeda 5 3" xfId="179"/>
    <cellStyle name="Moeda 5 3 2" xfId="328"/>
    <cellStyle name="Moeda 5 4" xfId="182"/>
    <cellStyle name="Moeda 5 4 2" xfId="195"/>
    <cellStyle name="Moeda 5 4 2 2" xfId="330"/>
    <cellStyle name="Moeda 5 4 3" xfId="329"/>
    <cellStyle name="Moeda 5 5" xfId="325"/>
    <cellStyle name="Moeda 6" xfId="104"/>
    <cellStyle name="Moeda 6 2" xfId="105"/>
    <cellStyle name="Moeda 6 2 2" xfId="213"/>
    <cellStyle name="Moeda 6 2 2 2" xfId="333"/>
    <cellStyle name="Moeda 6 2 3" xfId="332"/>
    <cellStyle name="Moeda 6 3" xfId="214"/>
    <cellStyle name="Moeda 6 3 2" xfId="334"/>
    <cellStyle name="Moeda 6 4" xfId="331"/>
    <cellStyle name="Moeda 7" xfId="106"/>
    <cellStyle name="Moeda 7 2" xfId="107"/>
    <cellStyle name="Moeda 7 2 2" xfId="336"/>
    <cellStyle name="Moeda 7 3" xfId="181"/>
    <cellStyle name="Moeda 7 3 2" xfId="194"/>
    <cellStyle name="Moeda 7 3 2 2" xfId="338"/>
    <cellStyle name="Moeda 7 3 3" xfId="337"/>
    <cellStyle name="Moeda 7 4" xfId="252"/>
    <cellStyle name="Moeda 7 4 2" xfId="339"/>
    <cellStyle name="Moeda 7 5" xfId="335"/>
    <cellStyle name="Moeda 8" xfId="108"/>
    <cellStyle name="Moeda 8 2" xfId="176"/>
    <cellStyle name="Moeda 8 2 2" xfId="201"/>
    <cellStyle name="Moeda 8 2 2 2" xfId="215"/>
    <cellStyle name="Moeda 8 2 2 2 2" xfId="343"/>
    <cellStyle name="Moeda 8 2 2 3" xfId="257"/>
    <cellStyle name="Moeda 8 2 2 3 2" xfId="344"/>
    <cellStyle name="Moeda 8 2 2 4" xfId="342"/>
    <cellStyle name="Moeda 8 2 3" xfId="216"/>
    <cellStyle name="Moeda 8 2 3 2" xfId="345"/>
    <cellStyle name="Moeda 8 2 4" xfId="341"/>
    <cellStyle name="Moeda 8 3" xfId="190"/>
    <cellStyle name="Moeda 8 3 2" xfId="217"/>
    <cellStyle name="Moeda 8 3 2 2" xfId="347"/>
    <cellStyle name="Moeda 8 3 3" xfId="258"/>
    <cellStyle name="Moeda 8 3 3 2" xfId="348"/>
    <cellStyle name="Moeda 8 3 4" xfId="346"/>
    <cellStyle name="Moeda 8 4" xfId="218"/>
    <cellStyle name="Moeda 8 4 2" xfId="349"/>
    <cellStyle name="Moeda 8 5" xfId="340"/>
    <cellStyle name="Moeda 9" xfId="193"/>
    <cellStyle name="Moeda 9 2" xfId="204"/>
    <cellStyle name="Moeda 9 3" xfId="220"/>
    <cellStyle name="Moeda 9 3 2" xfId="351"/>
    <cellStyle name="Moeda 9 4" xfId="221"/>
    <cellStyle name="Moeda 9 5" xfId="219"/>
    <cellStyle name="Moeda 9 5 2" xfId="352"/>
    <cellStyle name="Moeda 9 6" xfId="350"/>
    <cellStyle name="Neutra 2" xfId="110"/>
    <cellStyle name="Neutra 3" xfId="111"/>
    <cellStyle name="Neutra 4" xfId="109"/>
    <cellStyle name="Neutra 5" xfId="294"/>
    <cellStyle name="Normal" xfId="0" builtinId="0"/>
    <cellStyle name="Normal 10" xfId="1"/>
    <cellStyle name="Normal 10 2" xfId="184"/>
    <cellStyle name="Normal 10 2 2" xfId="354"/>
    <cellStyle name="Normal 10 3" xfId="183"/>
    <cellStyle name="Normal 10 3 2" xfId="196"/>
    <cellStyle name="Normal 10 3 2 2" xfId="356"/>
    <cellStyle name="Normal 10 3 3" xfId="355"/>
    <cellStyle name="Normal 10 4" xfId="353"/>
    <cellStyle name="Normal 11" xfId="189"/>
    <cellStyle name="Normal 11 2" xfId="200"/>
    <cellStyle name="Normal 11 2 2" xfId="358"/>
    <cellStyle name="Normal 11 3" xfId="357"/>
    <cellStyle name="Normal 12" xfId="192"/>
    <cellStyle name="Normal 12 2" xfId="203"/>
    <cellStyle name="Normal 13" xfId="222"/>
    <cellStyle name="Normal 13 2" xfId="359"/>
    <cellStyle name="Normal 14" xfId="256"/>
    <cellStyle name="Normal 14 10" xfId="538"/>
    <cellStyle name="Normal 14 2" xfId="262"/>
    <cellStyle name="Normal 14 2 2" xfId="417"/>
    <cellStyle name="Normal 14 2 2 2" xfId="440"/>
    <cellStyle name="Normal 14 2 2 2 2" xfId="536"/>
    <cellStyle name="Normal 14 2 2 2 2 2" xfId="663"/>
    <cellStyle name="Normal 14 2 2 2 3" xfId="631"/>
    <cellStyle name="Normal 14 2 2 3" xfId="461"/>
    <cellStyle name="Normal 14 2 2 3 2" xfId="656"/>
    <cellStyle name="Normal 14 2 2 4" xfId="577"/>
    <cellStyle name="Normal 14 2 3" xfId="462"/>
    <cellStyle name="Normal 14 2 3 2" xfId="519"/>
    <cellStyle name="Normal 14 2 3 2 2" xfId="613"/>
    <cellStyle name="Normal 14 2 3 3" xfId="559"/>
    <cellStyle name="Normal 14 2 4" xfId="460"/>
    <cellStyle name="Normal 14 2 4 2" xfId="595"/>
    <cellStyle name="Normal 14 2 5" xfId="541"/>
    <cellStyle name="Normal 14 3" xfId="420"/>
    <cellStyle name="Normal 14 3 2" xfId="443"/>
    <cellStyle name="Normal 14 3 2 2" xfId="464"/>
    <cellStyle name="Normal 14 3 2 2 2" xfId="634"/>
    <cellStyle name="Normal 14 3 2 3" xfId="580"/>
    <cellStyle name="Normal 14 3 3" xfId="465"/>
    <cellStyle name="Normal 14 3 3 2" xfId="521"/>
    <cellStyle name="Normal 14 3 3 2 2" xfId="616"/>
    <cellStyle name="Normal 14 3 3 3" xfId="562"/>
    <cellStyle name="Normal 14 3 4" xfId="463"/>
    <cellStyle name="Normal 14 3 4 2" xfId="598"/>
    <cellStyle name="Normal 14 3 5" xfId="544"/>
    <cellStyle name="Normal 14 4" xfId="423"/>
    <cellStyle name="Normal 14 4 2" xfId="446"/>
    <cellStyle name="Normal 14 4 2 2" xfId="467"/>
    <cellStyle name="Normal 14 4 2 2 2" xfId="637"/>
    <cellStyle name="Normal 14 4 2 3" xfId="583"/>
    <cellStyle name="Normal 14 4 3" xfId="468"/>
    <cellStyle name="Normal 14 4 3 2" xfId="524"/>
    <cellStyle name="Normal 14 4 3 2 2" xfId="619"/>
    <cellStyle name="Normal 14 4 3 3" xfId="565"/>
    <cellStyle name="Normal 14 4 4" xfId="466"/>
    <cellStyle name="Normal 14 4 4 2" xfId="601"/>
    <cellStyle name="Normal 14 4 5" xfId="547"/>
    <cellStyle name="Normal 14 5" xfId="427"/>
    <cellStyle name="Normal 14 5 2" xfId="449"/>
    <cellStyle name="Normal 14 5 2 2" xfId="470"/>
    <cellStyle name="Normal 14 5 2 2 2" xfId="640"/>
    <cellStyle name="Normal 14 5 2 3" xfId="586"/>
    <cellStyle name="Normal 14 5 3" xfId="471"/>
    <cellStyle name="Normal 14 5 3 2" xfId="527"/>
    <cellStyle name="Normal 14 5 3 2 2" xfId="622"/>
    <cellStyle name="Normal 14 5 3 3" xfId="568"/>
    <cellStyle name="Normal 14 5 4" xfId="469"/>
    <cellStyle name="Normal 14 5 4 2" xfId="604"/>
    <cellStyle name="Normal 14 5 5" xfId="550"/>
    <cellStyle name="Normal 14 6" xfId="430"/>
    <cellStyle name="Normal 14 6 2" xfId="452"/>
    <cellStyle name="Normal 14 6 2 2" xfId="473"/>
    <cellStyle name="Normal 14 6 2 2 2" xfId="643"/>
    <cellStyle name="Normal 14 6 2 3" xfId="589"/>
    <cellStyle name="Normal 14 6 3" xfId="474"/>
    <cellStyle name="Normal 14 6 3 2" xfId="530"/>
    <cellStyle name="Normal 14 6 3 2 2" xfId="625"/>
    <cellStyle name="Normal 14 6 3 3" xfId="571"/>
    <cellStyle name="Normal 14 6 4" xfId="472"/>
    <cellStyle name="Normal 14 6 4 2" xfId="607"/>
    <cellStyle name="Normal 14 6 5" xfId="553"/>
    <cellStyle name="Normal 14 7" xfId="306"/>
    <cellStyle name="Normal 14 7 2" xfId="437"/>
    <cellStyle name="Normal 14 7 2 2" xfId="533"/>
    <cellStyle name="Normal 14 7 2 2 2" xfId="660"/>
    <cellStyle name="Normal 14 7 2 3" xfId="628"/>
    <cellStyle name="Normal 14 7 3" xfId="475"/>
    <cellStyle name="Normal 14 7 3 2" xfId="657"/>
    <cellStyle name="Normal 14 7 4" xfId="574"/>
    <cellStyle name="Normal 14 8" xfId="476"/>
    <cellStyle name="Normal 14 8 2" xfId="517"/>
    <cellStyle name="Normal 14 8 2 2" xfId="610"/>
    <cellStyle name="Normal 14 8 3" xfId="556"/>
    <cellStyle name="Normal 14 9" xfId="459"/>
    <cellStyle name="Normal 14 9 2" xfId="592"/>
    <cellStyle name="Normal 15" xfId="261"/>
    <cellStyle name="Normal 15 10" xfId="540"/>
    <cellStyle name="Normal 15 2" xfId="419"/>
    <cellStyle name="Normal 15 2 2" xfId="434"/>
    <cellStyle name="Normal 15 2 2 2" xfId="479"/>
    <cellStyle name="Normal 15 2 2 2 2" xfId="633"/>
    <cellStyle name="Normal 15 2 2 3" xfId="579"/>
    <cellStyle name="Normal 15 2 3" xfId="442"/>
    <cellStyle name="Normal 15 2 3 2" xfId="480"/>
    <cellStyle name="Normal 15 2 3 2 2" xfId="615"/>
    <cellStyle name="Normal 15 2 3 3" xfId="561"/>
    <cellStyle name="Normal 15 2 4" xfId="478"/>
    <cellStyle name="Normal 15 2 4 2" xfId="597"/>
    <cellStyle name="Normal 15 2 5" xfId="543"/>
    <cellStyle name="Normal 15 3" xfId="422"/>
    <cellStyle name="Normal 15 3 2" xfId="445"/>
    <cellStyle name="Normal 15 3 2 2" xfId="482"/>
    <cellStyle name="Normal 15 3 2 2 2" xfId="636"/>
    <cellStyle name="Normal 15 3 2 3" xfId="582"/>
    <cellStyle name="Normal 15 3 3" xfId="483"/>
    <cellStyle name="Normal 15 3 3 2" xfId="523"/>
    <cellStyle name="Normal 15 3 3 2 2" xfId="618"/>
    <cellStyle name="Normal 15 3 3 3" xfId="564"/>
    <cellStyle name="Normal 15 3 4" xfId="481"/>
    <cellStyle name="Normal 15 3 4 2" xfId="600"/>
    <cellStyle name="Normal 15 3 5" xfId="546"/>
    <cellStyle name="Normal 15 4" xfId="425"/>
    <cellStyle name="Normal 15 4 2" xfId="448"/>
    <cellStyle name="Normal 15 4 2 2" xfId="485"/>
    <cellStyle name="Normal 15 4 2 2 2" xfId="639"/>
    <cellStyle name="Normal 15 4 2 3" xfId="585"/>
    <cellStyle name="Normal 15 4 3" xfId="486"/>
    <cellStyle name="Normal 15 4 3 2" xfId="526"/>
    <cellStyle name="Normal 15 4 3 2 2" xfId="621"/>
    <cellStyle name="Normal 15 4 3 3" xfId="567"/>
    <cellStyle name="Normal 15 4 4" xfId="484"/>
    <cellStyle name="Normal 15 4 4 2" xfId="603"/>
    <cellStyle name="Normal 15 4 5" xfId="549"/>
    <cellStyle name="Normal 15 5" xfId="429"/>
    <cellStyle name="Normal 15 5 2" xfId="451"/>
    <cellStyle name="Normal 15 5 2 2" xfId="488"/>
    <cellStyle name="Normal 15 5 2 2 2" xfId="642"/>
    <cellStyle name="Normal 15 5 2 3" xfId="588"/>
    <cellStyle name="Normal 15 5 3" xfId="489"/>
    <cellStyle name="Normal 15 5 3 2" xfId="529"/>
    <cellStyle name="Normal 15 5 3 2 2" xfId="624"/>
    <cellStyle name="Normal 15 5 3 3" xfId="570"/>
    <cellStyle name="Normal 15 5 4" xfId="487"/>
    <cellStyle name="Normal 15 5 4 2" xfId="606"/>
    <cellStyle name="Normal 15 5 5" xfId="552"/>
    <cellStyle name="Normal 15 6" xfId="432"/>
    <cellStyle name="Normal 15 6 2" xfId="454"/>
    <cellStyle name="Normal 15 6 2 2" xfId="491"/>
    <cellStyle name="Normal 15 6 2 2 2" xfId="645"/>
    <cellStyle name="Normal 15 6 2 3" xfId="591"/>
    <cellStyle name="Normal 15 6 3" xfId="492"/>
    <cellStyle name="Normal 15 6 3 2" xfId="532"/>
    <cellStyle name="Normal 15 6 3 2 2" xfId="627"/>
    <cellStyle name="Normal 15 6 3 3" xfId="573"/>
    <cellStyle name="Normal 15 6 4" xfId="490"/>
    <cellStyle name="Normal 15 6 4 2" xfId="609"/>
    <cellStyle name="Normal 15 6 5" xfId="555"/>
    <cellStyle name="Normal 15 7" xfId="308"/>
    <cellStyle name="Normal 15 7 2" xfId="439"/>
    <cellStyle name="Normal 15 7 2 2" xfId="535"/>
    <cellStyle name="Normal 15 7 2 2 2" xfId="662"/>
    <cellStyle name="Normal 15 7 2 3" xfId="630"/>
    <cellStyle name="Normal 15 7 3" xfId="493"/>
    <cellStyle name="Normal 15 7 3 2" xfId="658"/>
    <cellStyle name="Normal 15 7 4" xfId="576"/>
    <cellStyle name="Normal 15 8" xfId="433"/>
    <cellStyle name="Normal 15 8 2" xfId="494"/>
    <cellStyle name="Normal 15 8 2 2" xfId="612"/>
    <cellStyle name="Normal 15 8 3" xfId="558"/>
    <cellStyle name="Normal 15 9" xfId="477"/>
    <cellStyle name="Normal 15 9 2" xfId="594"/>
    <cellStyle name="Normal 16" xfId="309"/>
    <cellStyle name="Normal 17" xfId="435"/>
    <cellStyle name="Normal 17 2" xfId="455"/>
    <cellStyle name="Normal 17 3" xfId="495"/>
    <cellStyle name="Normal 17 4" xfId="646"/>
    <cellStyle name="Normal 18" xfId="537"/>
    <cellStyle name="Normal 18 2" xfId="664"/>
    <cellStyle name="Normal 19" xfId="654"/>
    <cellStyle name="Normal 19 2" xfId="665"/>
    <cellStyle name="Normal 2" xfId="112"/>
    <cellStyle name="Normal 2 2" xfId="113"/>
    <cellStyle name="Normal 2 2 2" xfId="114"/>
    <cellStyle name="Normal 2 2 2 2" xfId="223"/>
    <cellStyle name="Normal 2 2 2 2 2" xfId="363"/>
    <cellStyle name="Normal 2 2 2 3" xfId="362"/>
    <cellStyle name="Normal 2 2 3" xfId="224"/>
    <cellStyle name="Normal 2 2 3 2" xfId="364"/>
    <cellStyle name="Normal 2 2 4" xfId="247"/>
    <cellStyle name="Normal 2 2 5" xfId="361"/>
    <cellStyle name="Normal 2 3" xfId="115"/>
    <cellStyle name="Normal 2 3 2" xfId="116"/>
    <cellStyle name="Normal 2 3 2 2" xfId="225"/>
    <cellStyle name="Normal 2 3 2 2 2" xfId="367"/>
    <cellStyle name="Normal 2 3 2 3" xfId="366"/>
    <cellStyle name="Normal 2 3 3" xfId="226"/>
    <cellStyle name="Normal 2 3 3 2" xfId="368"/>
    <cellStyle name="Normal 2 3 4" xfId="365"/>
    <cellStyle name="Normal 2 4" xfId="117"/>
    <cellStyle name="Normal 2 4 2" xfId="227"/>
    <cellStyle name="Normal 2 4 2 2" xfId="370"/>
    <cellStyle name="Normal 2 4 3" xfId="369"/>
    <cellStyle name="Normal 2 5" xfId="228"/>
    <cellStyle name="Normal 2 5 2" xfId="371"/>
    <cellStyle name="Normal 2 6" xfId="248"/>
    <cellStyle name="Normal 2 7" xfId="360"/>
    <cellStyle name="Normal 20" xfId="667"/>
    <cellStyle name="Normal 3" xfId="118"/>
    <cellStyle name="Normal 3 2" xfId="249"/>
    <cellStyle name="Normal 3 2 2" xfId="372"/>
    <cellStyle name="Normal 3 2 3" xfId="650"/>
    <cellStyle name="Normal 3 3" xfId="649"/>
    <cellStyle name="Normal 4" xfId="119"/>
    <cellStyle name="Normal 4 2" xfId="120"/>
    <cellStyle name="Normal 4 2 2" xfId="652"/>
    <cellStyle name="Normal 4 3" xfId="651"/>
    <cellStyle name="Normal 5" xfId="121"/>
    <cellStyle name="Normal 5 2" xfId="653"/>
    <cellStyle name="Normal 6" xfId="122"/>
    <cellStyle name="Normal 6 2" xfId="123"/>
    <cellStyle name="Normal 6 2 2" xfId="229"/>
    <cellStyle name="Normal 6 2 2 2" xfId="374"/>
    <cellStyle name="Normal 6 2 3" xfId="373"/>
    <cellStyle name="Normal 6 3" xfId="124"/>
    <cellStyle name="Normal 6 3 2" xfId="125"/>
    <cellStyle name="Normal 6 3 2 2" xfId="230"/>
    <cellStyle name="Normal 6 3 2 2 2" xfId="377"/>
    <cellStyle name="Normal 6 3 2 3" xfId="376"/>
    <cellStyle name="Normal 6 3 3" xfId="231"/>
    <cellStyle name="Normal 6 3 3 2" xfId="378"/>
    <cellStyle name="Normal 6 3 4" xfId="375"/>
    <cellStyle name="Normal 6 4" xfId="180"/>
    <cellStyle name="Normal 7" xfId="126"/>
    <cellStyle name="Normal 8" xfId="127"/>
    <cellStyle name="Normal 9" xfId="128"/>
    <cellStyle name="Normal 9 2" xfId="129"/>
    <cellStyle name="Normal 9 2 2" xfId="185"/>
    <cellStyle name="Normal 9 2 2 2" xfId="381"/>
    <cellStyle name="Normal 9 2 3" xfId="186"/>
    <cellStyle name="Normal 9 2 3 2" xfId="197"/>
    <cellStyle name="Normal 9 2 3 2 2" xfId="383"/>
    <cellStyle name="Normal 9 2 3 3" xfId="382"/>
    <cellStyle name="Normal 9 2 4" xfId="380"/>
    <cellStyle name="Normal 9 3" xfId="232"/>
    <cellStyle name="Normal 9 3 2" xfId="384"/>
    <cellStyle name="Normal 9 4" xfId="253"/>
    <cellStyle name="Normal 9 4 2" xfId="385"/>
    <cellStyle name="Normal 9 5" xfId="379"/>
    <cellStyle name="Nota 2" xfId="131"/>
    <cellStyle name="Nota 2 2" xfId="132"/>
    <cellStyle name="Nota 3" xfId="133"/>
    <cellStyle name="Nota 4" xfId="134"/>
    <cellStyle name="Nota 5" xfId="130"/>
    <cellStyle name="Nota 6" xfId="250"/>
    <cellStyle name="Nota 6 2" xfId="295"/>
    <cellStyle name="Nota 6 2 2" xfId="386"/>
    <cellStyle name="Nota 7" xfId="496"/>
    <cellStyle name="Saída 2" xfId="136"/>
    <cellStyle name="Saída 3" xfId="137"/>
    <cellStyle name="Saída 4" xfId="135"/>
    <cellStyle name="Saída 5" xfId="296"/>
    <cellStyle name="Separador de milhares 2" xfId="138"/>
    <cellStyle name="Separador de milhares 2 2" xfId="139"/>
    <cellStyle name="Separador de milhares 2 2 2" xfId="140"/>
    <cellStyle name="Separador de milhares 2 2 2 2" xfId="233"/>
    <cellStyle name="Separador de milhares 2 2 2 2 2" xfId="390"/>
    <cellStyle name="Separador de milhares 2 2 2 3" xfId="389"/>
    <cellStyle name="Separador de milhares 2 2 3" xfId="234"/>
    <cellStyle name="Separador de milhares 2 2 3 2" xfId="391"/>
    <cellStyle name="Separador de milhares 2 2 4" xfId="388"/>
    <cellStyle name="Separador de milhares 2 3" xfId="141"/>
    <cellStyle name="Separador de milhares 2 3 2" xfId="142"/>
    <cellStyle name="Separador de milhares 2 3 2 2" xfId="235"/>
    <cellStyle name="Separador de milhares 2 3 2 2 2" xfId="394"/>
    <cellStyle name="Separador de milhares 2 3 2 3" xfId="393"/>
    <cellStyle name="Separador de milhares 2 3 3" xfId="236"/>
    <cellStyle name="Separador de milhares 2 3 3 2" xfId="395"/>
    <cellStyle name="Separador de milhares 2 3 4" xfId="392"/>
    <cellStyle name="Separador de milhares 2 4" xfId="143"/>
    <cellStyle name="Separador de milhares 2 4 2" xfId="237"/>
    <cellStyle name="Separador de milhares 2 4 2 2" xfId="397"/>
    <cellStyle name="Separador de milhares 2 4 3" xfId="396"/>
    <cellStyle name="Separador de milhares 2 5" xfId="238"/>
    <cellStyle name="Separador de milhares 2 5 2" xfId="398"/>
    <cellStyle name="Separador de milhares 2 6" xfId="387"/>
    <cellStyle name="Texto de Aviso 2" xfId="145"/>
    <cellStyle name="Texto de Aviso 3" xfId="146"/>
    <cellStyle name="Texto de Aviso 4" xfId="144"/>
    <cellStyle name="Texto de Aviso 5" xfId="297"/>
    <cellStyle name="Texto Explicativo 2" xfId="148"/>
    <cellStyle name="Texto Explicativo 3" xfId="149"/>
    <cellStyle name="Texto Explicativo 4" xfId="147"/>
    <cellStyle name="Texto Explicativo 5" xfId="298"/>
    <cellStyle name="Título 1 2" xfId="152"/>
    <cellStyle name="Título 1 3" xfId="153"/>
    <cellStyle name="Título 1 4" xfId="151"/>
    <cellStyle name="Título 1 5" xfId="300"/>
    <cellStyle name="Título 2 2" xfId="155"/>
    <cellStyle name="Título 2 3" xfId="156"/>
    <cellStyle name="Título 2 4" xfId="154"/>
    <cellStyle name="Título 2 5" xfId="301"/>
    <cellStyle name="Título 3 2" xfId="158"/>
    <cellStyle name="Título 3 3" xfId="159"/>
    <cellStyle name="Título 3 4" xfId="157"/>
    <cellStyle name="Título 3 5" xfId="302"/>
    <cellStyle name="Título 4 2" xfId="161"/>
    <cellStyle name="Título 4 3" xfId="162"/>
    <cellStyle name="Título 4 4" xfId="160"/>
    <cellStyle name="Título 4 5" xfId="303"/>
    <cellStyle name="Título 5" xfId="163"/>
    <cellStyle name="Título 6" xfId="164"/>
    <cellStyle name="Título 7" xfId="150"/>
    <cellStyle name="Título 8" xfId="299"/>
    <cellStyle name="Total 2" xfId="166"/>
    <cellStyle name="Total 3" xfId="167"/>
    <cellStyle name="Total 4" xfId="165"/>
    <cellStyle name="Total 5" xfId="304"/>
    <cellStyle name="Vírgula 10" xfId="655"/>
    <cellStyle name="Vírgula 10 2" xfId="666"/>
    <cellStyle name="Vírgula 11" xfId="668"/>
    <cellStyle name="Vírgula 2" xfId="168"/>
    <cellStyle name="Vírgula 2 2" xfId="169"/>
    <cellStyle name="Vírgula 2 2 2" xfId="400"/>
    <cellStyle name="Vírgula 2 3" xfId="188"/>
    <cellStyle name="Vírgula 2 3 2" xfId="199"/>
    <cellStyle name="Vírgula 2 3 2 2" xfId="402"/>
    <cellStyle name="Vírgula 2 3 3" xfId="401"/>
    <cellStyle name="Vírgula 2 4" xfId="254"/>
    <cellStyle name="Vírgula 2 4 2" xfId="403"/>
    <cellStyle name="Vírgula 2 5" xfId="399"/>
    <cellStyle name="Vírgula 2 6" xfId="426"/>
    <cellStyle name="Vírgula 3" xfId="170"/>
    <cellStyle name="Vírgula 3 2" xfId="171"/>
    <cellStyle name="Vírgula 3 3" xfId="172"/>
    <cellStyle name="Vírgula 3 4" xfId="239"/>
    <cellStyle name="Vírgula 3 4 2" xfId="404"/>
    <cellStyle name="Vírgula 3 5" xfId="240"/>
    <cellStyle name="Vírgula 3 6" xfId="255"/>
    <cellStyle name="Vírgula 4" xfId="173"/>
    <cellStyle name="Vírgula 4 2" xfId="174"/>
    <cellStyle name="Vírgula 4 2 2" xfId="406"/>
    <cellStyle name="Vírgula 4 3" xfId="187"/>
    <cellStyle name="Vírgula 4 3 2" xfId="198"/>
    <cellStyle name="Vírgula 4 3 2 2" xfId="408"/>
    <cellStyle name="Vírgula 4 3 3" xfId="407"/>
    <cellStyle name="Vírgula 4 4" xfId="405"/>
    <cellStyle name="Vírgula 5" xfId="175"/>
    <cellStyle name="Vírgula 5 2" xfId="202"/>
    <cellStyle name="Vírgula 5 2 2" xfId="410"/>
    <cellStyle name="Vírgula 5 3" xfId="191"/>
    <cellStyle name="Vírgula 5 3 2" xfId="241"/>
    <cellStyle name="Vírgula 5 3 2 2" xfId="412"/>
    <cellStyle name="Vírgula 5 3 3" xfId="259"/>
    <cellStyle name="Vírgula 5 3 3 2" xfId="413"/>
    <cellStyle name="Vírgula 5 3 4" xfId="411"/>
    <cellStyle name="Vírgula 5 4" xfId="242"/>
    <cellStyle name="Vírgula 5 4 2" xfId="414"/>
    <cellStyle name="Vírgula 5 5" xfId="409"/>
    <cellStyle name="Vírgula 6" xfId="177"/>
    <cellStyle name="Vírgula 6 2" xfId="243"/>
    <cellStyle name="Vírgula 6 2 2" xfId="416"/>
    <cellStyle name="Vírgula 6 3" xfId="260"/>
    <cellStyle name="Vírgula 6 4" xfId="415"/>
    <cellStyle name="Vírgula 7" xfId="305"/>
    <cellStyle name="Vírgula 7 10" xfId="539"/>
    <cellStyle name="Vírgula 7 2" xfId="418"/>
    <cellStyle name="Vírgula 7 2 2" xfId="441"/>
    <cellStyle name="Vírgula 7 2 2 2" xfId="499"/>
    <cellStyle name="Vírgula 7 2 2 2 2" xfId="632"/>
    <cellStyle name="Vírgula 7 2 2 3" xfId="578"/>
    <cellStyle name="Vírgula 7 2 3" xfId="500"/>
    <cellStyle name="Vírgula 7 2 3 2" xfId="520"/>
    <cellStyle name="Vírgula 7 2 3 2 2" xfId="614"/>
    <cellStyle name="Vírgula 7 2 3 3" xfId="560"/>
    <cellStyle name="Vírgula 7 2 4" xfId="498"/>
    <cellStyle name="Vírgula 7 2 4 2" xfId="596"/>
    <cellStyle name="Vírgula 7 2 5" xfId="542"/>
    <cellStyle name="Vírgula 7 3" xfId="421"/>
    <cellStyle name="Vírgula 7 3 2" xfId="444"/>
    <cellStyle name="Vírgula 7 3 2 2" xfId="502"/>
    <cellStyle name="Vírgula 7 3 2 2 2" xfId="635"/>
    <cellStyle name="Vírgula 7 3 2 3" xfId="581"/>
    <cellStyle name="Vírgula 7 3 3" xfId="503"/>
    <cellStyle name="Vírgula 7 3 3 2" xfId="522"/>
    <cellStyle name="Vírgula 7 3 3 2 2" xfId="617"/>
    <cellStyle name="Vírgula 7 3 3 3" xfId="563"/>
    <cellStyle name="Vírgula 7 3 4" xfId="501"/>
    <cellStyle name="Vírgula 7 3 4 2" xfId="599"/>
    <cellStyle name="Vírgula 7 3 5" xfId="545"/>
    <cellStyle name="Vírgula 7 4" xfId="424"/>
    <cellStyle name="Vírgula 7 4 2" xfId="447"/>
    <cellStyle name="Vírgula 7 4 2 2" xfId="505"/>
    <cellStyle name="Vírgula 7 4 2 2 2" xfId="638"/>
    <cellStyle name="Vírgula 7 4 2 3" xfId="584"/>
    <cellStyle name="Vírgula 7 4 3" xfId="506"/>
    <cellStyle name="Vírgula 7 4 3 2" xfId="525"/>
    <cellStyle name="Vírgula 7 4 3 2 2" xfId="620"/>
    <cellStyle name="Vírgula 7 4 3 3" xfId="566"/>
    <cellStyle name="Vírgula 7 4 4" xfId="504"/>
    <cellStyle name="Vírgula 7 4 4 2" xfId="602"/>
    <cellStyle name="Vírgula 7 4 5" xfId="548"/>
    <cellStyle name="Vírgula 7 5" xfId="428"/>
    <cellStyle name="Vírgula 7 5 2" xfId="450"/>
    <cellStyle name="Vírgula 7 5 2 2" xfId="508"/>
    <cellStyle name="Vírgula 7 5 2 2 2" xfId="641"/>
    <cellStyle name="Vírgula 7 5 2 3" xfId="587"/>
    <cellStyle name="Vírgula 7 5 3" xfId="509"/>
    <cellStyle name="Vírgula 7 5 3 2" xfId="528"/>
    <cellStyle name="Vírgula 7 5 3 2 2" xfId="623"/>
    <cellStyle name="Vírgula 7 5 3 3" xfId="569"/>
    <cellStyle name="Vírgula 7 5 4" xfId="507"/>
    <cellStyle name="Vírgula 7 5 4 2" xfId="605"/>
    <cellStyle name="Vírgula 7 5 5" xfId="551"/>
    <cellStyle name="Vírgula 7 6" xfId="431"/>
    <cellStyle name="Vírgula 7 6 2" xfId="453"/>
    <cellStyle name="Vírgula 7 6 2 2" xfId="511"/>
    <cellStyle name="Vírgula 7 6 2 2 2" xfId="644"/>
    <cellStyle name="Vírgula 7 6 2 3" xfId="590"/>
    <cellStyle name="Vírgula 7 6 3" xfId="512"/>
    <cellStyle name="Vírgula 7 6 3 2" xfId="531"/>
    <cellStyle name="Vírgula 7 6 3 2 2" xfId="626"/>
    <cellStyle name="Vírgula 7 6 3 3" xfId="572"/>
    <cellStyle name="Vírgula 7 6 4" xfId="510"/>
    <cellStyle name="Vírgula 7 6 4 2" xfId="608"/>
    <cellStyle name="Vírgula 7 6 5" xfId="554"/>
    <cellStyle name="Vírgula 7 7" xfId="307"/>
    <cellStyle name="Vírgula 7 7 2" xfId="438"/>
    <cellStyle name="Vírgula 7 7 2 2" xfId="534"/>
    <cellStyle name="Vírgula 7 7 2 2 2" xfId="661"/>
    <cellStyle name="Vírgula 7 7 2 3" xfId="629"/>
    <cellStyle name="Vírgula 7 7 3" xfId="513"/>
    <cellStyle name="Vírgula 7 7 3 2" xfId="659"/>
    <cellStyle name="Vírgula 7 7 4" xfId="575"/>
    <cellStyle name="Vírgula 7 8" xfId="514"/>
    <cellStyle name="Vírgula 7 8 2" xfId="518"/>
    <cellStyle name="Vírgula 7 8 2 2" xfId="611"/>
    <cellStyle name="Vírgula 7 8 3" xfId="557"/>
    <cellStyle name="Vírgula 7 9" xfId="497"/>
    <cellStyle name="Vírgula 7 9 2" xfId="593"/>
    <cellStyle name="Vírgula 8" xfId="436"/>
    <cellStyle name="Vírgula 8 2" xfId="456"/>
    <cellStyle name="Vírgula 8 3" xfId="515"/>
    <cellStyle name="Vírgula 9" xfId="516"/>
    <cellStyle name="Vírgula 9 2" xfId="647"/>
  </cellStyles>
  <dxfs count="12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3:BI190"/>
  <sheetViews>
    <sheetView showGridLines="0" topLeftCell="A4" zoomScale="110" zoomScaleNormal="110" workbookViewId="0">
      <pane ySplit="4" topLeftCell="A8" activePane="bottomLeft" state="frozen"/>
      <selection activeCell="C4" sqref="C4"/>
      <selection pane="bottomLeft" activeCell="E36" sqref="E36"/>
    </sheetView>
  </sheetViews>
  <sheetFormatPr defaultColWidth="9.140625" defaultRowHeight="15" x14ac:dyDescent="0.25"/>
  <cols>
    <col min="1" max="1" width="5.85546875" style="1" bestFit="1" customWidth="1"/>
    <col min="2" max="2" width="3.7109375" style="1" customWidth="1"/>
    <col min="3" max="3" width="4.5703125" style="1" bestFit="1" customWidth="1"/>
    <col min="4" max="4" width="7.5703125" style="1" customWidth="1"/>
    <col min="5" max="5" width="14.5703125" style="1" bestFit="1" customWidth="1"/>
    <col min="6" max="6" width="12.140625" style="1" bestFit="1" customWidth="1"/>
    <col min="7" max="7" width="13.85546875" style="1" customWidth="1"/>
    <col min="8" max="8" width="14.140625" style="1" customWidth="1"/>
    <col min="9" max="9" width="4.7109375" style="1" customWidth="1"/>
    <col min="10" max="10" width="13.42578125" style="1" customWidth="1"/>
    <col min="11" max="11" width="12.140625" style="1" bestFit="1" customWidth="1"/>
    <col min="12" max="12" width="120.28515625" style="1" bestFit="1" customWidth="1"/>
    <col min="13" max="13" width="11.42578125" style="1" customWidth="1"/>
    <col min="14" max="14" width="37.5703125" style="1" customWidth="1"/>
    <col min="15" max="15" width="51.140625" style="1" bestFit="1" customWidth="1"/>
    <col min="16" max="16" width="100.5703125" style="1" bestFit="1" customWidth="1"/>
    <col min="17" max="17" width="17.85546875" style="1" bestFit="1" customWidth="1"/>
    <col min="18" max="18" width="33.28515625" style="1" bestFit="1" customWidth="1"/>
    <col min="19" max="19" width="46.7109375" style="1" customWidth="1"/>
    <col min="20" max="20" width="51" style="1" bestFit="1" customWidth="1"/>
    <col min="21" max="21" width="19.140625" style="1" customWidth="1"/>
    <col min="22" max="22" width="49.42578125" style="1" bestFit="1" customWidth="1"/>
    <col min="23" max="23" width="19.85546875" style="1" customWidth="1"/>
    <col min="24" max="24" width="66.7109375" style="1" bestFit="1" customWidth="1"/>
    <col min="25" max="29" width="10.5703125" style="1" customWidth="1"/>
    <col min="30" max="30" width="15.140625" style="1" bestFit="1" customWidth="1"/>
    <col min="31" max="31" width="17" style="1" bestFit="1" customWidth="1"/>
    <col min="32" max="32" width="10.5703125" style="1" customWidth="1"/>
    <col min="33" max="33" width="9.85546875" style="1" customWidth="1"/>
    <col min="34" max="35" width="9.85546875" style="38" customWidth="1"/>
    <col min="36" max="36" width="13.28515625" style="48" bestFit="1" customWidth="1"/>
    <col min="37" max="44" width="9.85546875" style="38" customWidth="1"/>
    <col min="45" max="45" width="9.85546875" style="45" customWidth="1"/>
    <col min="46" max="46" width="7.7109375" style="1" customWidth="1"/>
    <col min="47" max="51" width="9.85546875" style="38" customWidth="1"/>
    <col min="52" max="52" width="1.85546875" style="54" customWidth="1"/>
    <col min="53" max="53" width="13.28515625" style="48" bestFit="1" customWidth="1"/>
    <col min="54" max="55" width="11.7109375" style="38" customWidth="1"/>
    <col min="56" max="56" width="11.7109375" style="45" customWidth="1"/>
    <col min="57" max="61" width="11.7109375" style="38" customWidth="1"/>
    <col min="62" max="16384" width="9.140625" style="1"/>
  </cols>
  <sheetData>
    <row r="3" spans="1:61" ht="21" x14ac:dyDescent="0.25">
      <c r="D3" s="29"/>
      <c r="E3" s="29"/>
      <c r="F3" s="29"/>
      <c r="G3" s="30"/>
      <c r="H3" s="29"/>
      <c r="I3" s="29"/>
      <c r="J3" s="29"/>
      <c r="K3" s="29"/>
      <c r="M3" s="29"/>
      <c r="N3" s="29"/>
      <c r="O3" s="30"/>
      <c r="P3" s="30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  <c r="AH3" s="39"/>
      <c r="AI3" s="39"/>
      <c r="AJ3" s="51"/>
      <c r="AK3" s="39"/>
      <c r="AL3" s="39"/>
      <c r="AM3" s="39"/>
      <c r="AN3" s="39"/>
      <c r="AO3" s="39"/>
      <c r="AP3" s="40"/>
      <c r="AQ3" s="40"/>
      <c r="AR3" s="40"/>
      <c r="AS3" s="50"/>
      <c r="AT3" s="33"/>
      <c r="AU3" s="40"/>
      <c r="AV3" s="40"/>
      <c r="AW3" s="40"/>
      <c r="AX3" s="40"/>
      <c r="AY3" s="40"/>
      <c r="BA3" s="51"/>
      <c r="BB3" s="39"/>
      <c r="BC3" s="40"/>
    </row>
    <row r="4" spans="1:61" ht="21.75" thickBot="1" x14ac:dyDescent="0.3">
      <c r="C4" s="29" t="s">
        <v>38</v>
      </c>
      <c r="D4" s="34"/>
      <c r="E4" s="34"/>
      <c r="F4" s="34"/>
      <c r="G4" s="17"/>
      <c r="H4" s="34"/>
      <c r="I4" s="34"/>
      <c r="J4" s="34"/>
      <c r="K4" s="34"/>
      <c r="L4" s="44">
        <f>H9</f>
        <v>43586</v>
      </c>
      <c r="M4" s="26"/>
      <c r="N4" s="26"/>
      <c r="O4" s="17"/>
      <c r="P4" s="17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27"/>
      <c r="AH4" s="41"/>
      <c r="AI4" s="41"/>
      <c r="AJ4" s="52"/>
      <c r="AK4" s="41"/>
      <c r="AL4" s="41"/>
      <c r="AM4" s="41"/>
      <c r="AN4" s="41"/>
      <c r="AO4" s="39"/>
      <c r="AT4" s="28"/>
      <c r="BA4" s="52"/>
      <c r="BB4" s="41"/>
    </row>
    <row r="5" spans="1:61" s="35" customFormat="1" ht="26.25" customHeight="1" thickBot="1" x14ac:dyDescent="0.3">
      <c r="C5" s="110" t="s">
        <v>108</v>
      </c>
      <c r="D5" s="113" t="s">
        <v>107</v>
      </c>
      <c r="E5" s="114"/>
      <c r="F5" s="114"/>
      <c r="G5" s="115"/>
      <c r="H5" s="116" t="s">
        <v>67</v>
      </c>
      <c r="I5" s="110" t="s">
        <v>106</v>
      </c>
      <c r="J5" s="119" t="s">
        <v>1</v>
      </c>
      <c r="K5" s="120"/>
      <c r="L5" s="120"/>
      <c r="M5" s="120"/>
      <c r="N5" s="120"/>
      <c r="O5" s="121"/>
      <c r="P5" s="103" t="s">
        <v>5</v>
      </c>
      <c r="Q5" s="103"/>
      <c r="R5" s="103"/>
      <c r="S5" s="103"/>
      <c r="T5" s="119" t="s">
        <v>6</v>
      </c>
      <c r="U5" s="120"/>
      <c r="V5" s="120"/>
      <c r="W5" s="120"/>
      <c r="X5" s="121"/>
      <c r="Y5" s="125" t="s">
        <v>222</v>
      </c>
      <c r="Z5" s="126"/>
      <c r="AA5" s="126"/>
      <c r="AB5" s="126"/>
      <c r="AC5" s="126"/>
      <c r="AD5" s="126"/>
      <c r="AE5" s="126"/>
      <c r="AF5" s="127"/>
      <c r="AG5" s="128" t="s">
        <v>242</v>
      </c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55"/>
      <c r="BA5" s="129" t="s">
        <v>7</v>
      </c>
      <c r="BB5" s="130"/>
      <c r="BC5" s="130"/>
      <c r="BD5" s="130"/>
      <c r="BE5" s="130"/>
      <c r="BF5" s="130"/>
      <c r="BG5" s="130"/>
      <c r="BH5" s="130"/>
      <c r="BI5" s="131"/>
    </row>
    <row r="6" spans="1:61" s="35" customFormat="1" ht="15.75" customHeight="1" thickBot="1" x14ac:dyDescent="0.3">
      <c r="C6" s="111"/>
      <c r="D6" s="116" t="s">
        <v>8</v>
      </c>
      <c r="E6" s="116" t="s">
        <v>9</v>
      </c>
      <c r="F6" s="116" t="s">
        <v>37</v>
      </c>
      <c r="G6" s="122" t="s">
        <v>4</v>
      </c>
      <c r="H6" s="117"/>
      <c r="I6" s="111"/>
      <c r="J6" s="106" t="s">
        <v>11</v>
      </c>
      <c r="K6" s="106" t="s">
        <v>10</v>
      </c>
      <c r="L6" s="104" t="s">
        <v>12</v>
      </c>
      <c r="M6" s="106" t="s">
        <v>13</v>
      </c>
      <c r="N6" s="107" t="s">
        <v>2</v>
      </c>
      <c r="O6" s="107" t="s">
        <v>3</v>
      </c>
      <c r="P6" s="109" t="s">
        <v>14</v>
      </c>
      <c r="Q6" s="109" t="s">
        <v>15</v>
      </c>
      <c r="R6" s="109" t="s">
        <v>16</v>
      </c>
      <c r="S6" s="109" t="s">
        <v>17</v>
      </c>
      <c r="T6" s="132" t="s">
        <v>18</v>
      </c>
      <c r="U6" s="124" t="s">
        <v>19</v>
      </c>
      <c r="V6" s="132" t="s">
        <v>20</v>
      </c>
      <c r="W6" s="124" t="s">
        <v>19</v>
      </c>
      <c r="X6" s="124" t="s">
        <v>21</v>
      </c>
      <c r="Y6" s="134" t="s">
        <v>223</v>
      </c>
      <c r="Z6" s="134" t="s">
        <v>224</v>
      </c>
      <c r="AA6" s="134" t="s">
        <v>225</v>
      </c>
      <c r="AB6" s="134" t="s">
        <v>226</v>
      </c>
      <c r="AC6" s="134" t="s">
        <v>227</v>
      </c>
      <c r="AD6" s="134" t="s">
        <v>228</v>
      </c>
      <c r="AE6" s="134" t="s">
        <v>229</v>
      </c>
      <c r="AF6" s="134" t="s">
        <v>230</v>
      </c>
      <c r="AG6" s="133" t="s">
        <v>66</v>
      </c>
      <c r="AH6" s="138" t="s">
        <v>232</v>
      </c>
      <c r="AI6" s="139"/>
      <c r="AJ6" s="140"/>
      <c r="AK6" s="138" t="s">
        <v>236</v>
      </c>
      <c r="AL6" s="139"/>
      <c r="AM6" s="140"/>
      <c r="AN6" s="138" t="s">
        <v>237</v>
      </c>
      <c r="AO6" s="139"/>
      <c r="AP6" s="140"/>
      <c r="AQ6" s="138" t="s">
        <v>237</v>
      </c>
      <c r="AR6" s="139"/>
      <c r="AS6" s="140"/>
      <c r="AT6" s="141" t="s">
        <v>23</v>
      </c>
      <c r="AU6" s="141"/>
      <c r="AV6" s="141"/>
      <c r="AW6" s="142" t="s">
        <v>24</v>
      </c>
      <c r="AX6" s="143"/>
      <c r="AY6" s="144"/>
      <c r="AZ6" s="56"/>
      <c r="BA6" s="145" t="s">
        <v>22</v>
      </c>
      <c r="BB6" s="147" t="s">
        <v>241</v>
      </c>
      <c r="BC6" s="147" t="s">
        <v>239</v>
      </c>
      <c r="BD6" s="147" t="s">
        <v>240</v>
      </c>
      <c r="BE6" s="149"/>
      <c r="BF6" s="150"/>
      <c r="BG6" s="136" t="s">
        <v>24</v>
      </c>
      <c r="BH6" s="136"/>
      <c r="BI6" s="137"/>
    </row>
    <row r="7" spans="1:61" s="35" customFormat="1" ht="32.25" thickBot="1" x14ac:dyDescent="0.3">
      <c r="C7" s="112"/>
      <c r="D7" s="118"/>
      <c r="E7" s="118"/>
      <c r="F7" s="118"/>
      <c r="G7" s="123"/>
      <c r="H7" s="118"/>
      <c r="I7" s="112"/>
      <c r="J7" s="105"/>
      <c r="K7" s="105"/>
      <c r="L7" s="105"/>
      <c r="M7" s="105"/>
      <c r="N7" s="108"/>
      <c r="O7" s="108"/>
      <c r="P7" s="109"/>
      <c r="Q7" s="109"/>
      <c r="R7" s="109"/>
      <c r="S7" s="109"/>
      <c r="T7" s="132"/>
      <c r="U7" s="124"/>
      <c r="V7" s="132"/>
      <c r="W7" s="124"/>
      <c r="X7" s="124"/>
      <c r="Y7" s="135"/>
      <c r="Z7" s="135"/>
      <c r="AA7" s="135"/>
      <c r="AB7" s="135"/>
      <c r="AC7" s="135"/>
      <c r="AD7" s="135"/>
      <c r="AE7" s="135"/>
      <c r="AF7" s="135"/>
      <c r="AG7" s="133"/>
      <c r="AH7" s="47" t="s">
        <v>233</v>
      </c>
      <c r="AI7" s="47" t="s">
        <v>234</v>
      </c>
      <c r="AJ7" s="49" t="s">
        <v>235</v>
      </c>
      <c r="AK7" s="47" t="s">
        <v>233</v>
      </c>
      <c r="AL7" s="47" t="s">
        <v>234</v>
      </c>
      <c r="AM7" s="47" t="s">
        <v>235</v>
      </c>
      <c r="AN7" s="47" t="s">
        <v>233</v>
      </c>
      <c r="AO7" s="47" t="s">
        <v>234</v>
      </c>
      <c r="AP7" s="47" t="s">
        <v>235</v>
      </c>
      <c r="AQ7" s="47" t="s">
        <v>233</v>
      </c>
      <c r="AR7" s="47" t="s">
        <v>234</v>
      </c>
      <c r="AS7" s="47" t="s">
        <v>235</v>
      </c>
      <c r="AT7" s="46" t="s">
        <v>25</v>
      </c>
      <c r="AU7" s="46" t="s">
        <v>26</v>
      </c>
      <c r="AV7" s="46" t="s">
        <v>27</v>
      </c>
      <c r="AW7" s="46" t="s">
        <v>238</v>
      </c>
      <c r="AX7" s="46" t="s">
        <v>28</v>
      </c>
      <c r="AY7" s="46" t="s">
        <v>29</v>
      </c>
      <c r="AZ7" s="57"/>
      <c r="BA7" s="146"/>
      <c r="BB7" s="148"/>
      <c r="BC7" s="148"/>
      <c r="BD7" s="148"/>
      <c r="BE7" s="37" t="s">
        <v>26</v>
      </c>
      <c r="BF7" s="36" t="s">
        <v>27</v>
      </c>
      <c r="BG7" s="36" t="s">
        <v>238</v>
      </c>
      <c r="BH7" s="36" t="s">
        <v>28</v>
      </c>
      <c r="BI7" s="36" t="s">
        <v>29</v>
      </c>
    </row>
    <row r="8" spans="1:61" x14ac:dyDescent="0.25">
      <c r="C8" s="7"/>
      <c r="D8" s="7"/>
      <c r="E8" s="9"/>
      <c r="F8" s="11"/>
      <c r="G8" s="2"/>
      <c r="H8" s="9"/>
      <c r="I8" s="9"/>
      <c r="J8" s="9"/>
      <c r="K8" s="9"/>
      <c r="L8" s="5"/>
      <c r="M8" s="11"/>
      <c r="N8" s="9"/>
      <c r="O8" s="9"/>
      <c r="P8" s="4"/>
      <c r="Q8" s="8"/>
      <c r="R8" s="8"/>
      <c r="S8" s="8"/>
      <c r="T8" s="4"/>
      <c r="U8" s="2"/>
      <c r="V8" s="4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3"/>
      <c r="AI8" s="13"/>
      <c r="AJ8" s="6"/>
      <c r="AK8" s="13"/>
      <c r="AL8" s="13"/>
      <c r="AM8" s="13"/>
      <c r="AN8" s="13"/>
      <c r="AO8" s="13"/>
      <c r="AP8" s="13"/>
      <c r="AQ8" s="13"/>
      <c r="AR8" s="13"/>
      <c r="AS8" s="13"/>
      <c r="AT8" s="12"/>
      <c r="AU8" s="13"/>
      <c r="AV8" s="13"/>
      <c r="AW8" s="13"/>
      <c r="AX8" s="13"/>
      <c r="AY8" s="3"/>
      <c r="AZ8" s="43"/>
      <c r="BA8" s="6"/>
      <c r="BB8" s="13"/>
      <c r="BC8" s="13"/>
      <c r="BD8" s="13"/>
      <c r="BE8" s="13"/>
      <c r="BF8" s="13"/>
      <c r="BG8" s="13"/>
      <c r="BH8" s="13"/>
      <c r="BI8" s="13"/>
    </row>
    <row r="9" spans="1:61" x14ac:dyDescent="0.25">
      <c r="A9" s="1">
        <f>IF(C9="","",A8+1)</f>
        <v>1</v>
      </c>
      <c r="C9" s="14">
        <f>IF(E9="","",C8+1)</f>
        <v>1</v>
      </c>
      <c r="D9" s="14">
        <v>4471</v>
      </c>
      <c r="E9" s="15" t="s">
        <v>81</v>
      </c>
      <c r="F9" s="18">
        <v>42951</v>
      </c>
      <c r="G9" s="19" t="s">
        <v>31</v>
      </c>
      <c r="H9" s="15">
        <v>43586</v>
      </c>
      <c r="I9" s="14">
        <v>1</v>
      </c>
      <c r="J9" s="15" t="s">
        <v>42</v>
      </c>
      <c r="K9" s="18">
        <v>36621</v>
      </c>
      <c r="L9" s="25" t="s">
        <v>43</v>
      </c>
      <c r="M9" s="18">
        <v>38840</v>
      </c>
      <c r="N9" s="15" t="s">
        <v>44</v>
      </c>
      <c r="O9" s="15" t="s">
        <v>30</v>
      </c>
      <c r="P9" s="20" t="s">
        <v>134</v>
      </c>
      <c r="Q9" s="21" t="s">
        <v>135</v>
      </c>
      <c r="R9" s="21" t="s">
        <v>53</v>
      </c>
      <c r="S9" s="21" t="s">
        <v>52</v>
      </c>
      <c r="T9" s="20" t="s">
        <v>62</v>
      </c>
      <c r="U9" s="19" t="s">
        <v>63</v>
      </c>
      <c r="V9" s="20" t="s">
        <v>80</v>
      </c>
      <c r="W9" s="19" t="s">
        <v>80</v>
      </c>
      <c r="X9" s="19" t="s">
        <v>33</v>
      </c>
      <c r="Y9" s="19" t="s">
        <v>80</v>
      </c>
      <c r="Z9" s="19" t="s">
        <v>80</v>
      </c>
      <c r="AA9" s="19" t="s">
        <v>80</v>
      </c>
      <c r="AB9" s="19" t="s">
        <v>80</v>
      </c>
      <c r="AC9" s="19" t="s">
        <v>80</v>
      </c>
      <c r="AD9" s="19" t="s">
        <v>80</v>
      </c>
      <c r="AE9" s="19" t="s">
        <v>80</v>
      </c>
      <c r="AF9" s="19" t="s">
        <v>80</v>
      </c>
      <c r="AG9" s="15">
        <v>43282</v>
      </c>
      <c r="AH9" s="22">
        <v>22675.84</v>
      </c>
      <c r="AI9" s="22">
        <v>35899.07</v>
      </c>
      <c r="AJ9" s="24">
        <v>58574.91</v>
      </c>
      <c r="AK9" s="22">
        <v>21315.3</v>
      </c>
      <c r="AL9" s="22">
        <v>33745.129999999997</v>
      </c>
      <c r="AM9" s="22">
        <v>55060.43</v>
      </c>
      <c r="AN9" s="22">
        <v>1360.54</v>
      </c>
      <c r="AO9" s="22">
        <v>2153.94</v>
      </c>
      <c r="AP9" s="22">
        <v>3514.48</v>
      </c>
      <c r="AQ9" s="22">
        <v>0</v>
      </c>
      <c r="AR9" s="22">
        <v>0</v>
      </c>
      <c r="AS9" s="22">
        <v>0</v>
      </c>
      <c r="AT9" s="10">
        <v>47</v>
      </c>
      <c r="AU9" s="22">
        <v>55060.43</v>
      </c>
      <c r="AV9" s="22">
        <v>2494.34</v>
      </c>
      <c r="AW9" s="22">
        <v>22675.84</v>
      </c>
      <c r="AX9" s="23">
        <v>2494.34</v>
      </c>
      <c r="AY9" s="22">
        <v>4988.68</v>
      </c>
      <c r="AZ9" s="53"/>
      <c r="BA9" s="24">
        <v>60576.94</v>
      </c>
      <c r="BB9" s="42">
        <v>56942.34</v>
      </c>
      <c r="BC9" s="22">
        <v>3634.6</v>
      </c>
      <c r="BD9" s="22">
        <v>0</v>
      </c>
      <c r="BE9" s="22">
        <v>56942.34</v>
      </c>
      <c r="BF9" s="22">
        <v>2579.59</v>
      </c>
      <c r="BG9" s="22">
        <v>23450.87</v>
      </c>
      <c r="BH9" s="22">
        <v>2579.59</v>
      </c>
      <c r="BI9" s="22">
        <v>5159.18</v>
      </c>
    </row>
    <row r="10" spans="1:61" x14ac:dyDescent="0.25">
      <c r="A10" s="1">
        <f t="shared" ref="A10:A73" si="0">IF(C10="","",A9+1)</f>
        <v>2</v>
      </c>
      <c r="C10" s="14">
        <f t="shared" ref="C10:C73" si="1">IF(E10="","",C9+1)</f>
        <v>2</v>
      </c>
      <c r="D10" s="14">
        <v>4472</v>
      </c>
      <c r="E10" s="15" t="s">
        <v>82</v>
      </c>
      <c r="F10" s="18">
        <v>42951</v>
      </c>
      <c r="G10" s="19" t="s">
        <v>31</v>
      </c>
      <c r="H10" s="15">
        <v>43586</v>
      </c>
      <c r="I10" s="14">
        <v>1</v>
      </c>
      <c r="J10" s="15" t="s">
        <v>42</v>
      </c>
      <c r="K10" s="18">
        <v>36621</v>
      </c>
      <c r="L10" s="25" t="s">
        <v>43</v>
      </c>
      <c r="M10" s="18">
        <v>38840</v>
      </c>
      <c r="N10" s="15" t="s">
        <v>44</v>
      </c>
      <c r="O10" s="15" t="s">
        <v>30</v>
      </c>
      <c r="P10" s="20" t="s">
        <v>136</v>
      </c>
      <c r="Q10" s="21" t="s">
        <v>137</v>
      </c>
      <c r="R10" s="21" t="s">
        <v>53</v>
      </c>
      <c r="S10" s="21" t="s">
        <v>52</v>
      </c>
      <c r="T10" s="20" t="s">
        <v>62</v>
      </c>
      <c r="U10" s="19" t="s">
        <v>63</v>
      </c>
      <c r="V10" s="20" t="s">
        <v>80</v>
      </c>
      <c r="W10" s="19" t="s">
        <v>80</v>
      </c>
      <c r="X10" s="19" t="s">
        <v>33</v>
      </c>
      <c r="Y10" s="19" t="s">
        <v>80</v>
      </c>
      <c r="Z10" s="19" t="s">
        <v>80</v>
      </c>
      <c r="AA10" s="19" t="s">
        <v>80</v>
      </c>
      <c r="AB10" s="19" t="s">
        <v>80</v>
      </c>
      <c r="AC10" s="19" t="s">
        <v>80</v>
      </c>
      <c r="AD10" s="19" t="s">
        <v>80</v>
      </c>
      <c r="AE10" s="19" t="s">
        <v>80</v>
      </c>
      <c r="AF10" s="19" t="s">
        <v>80</v>
      </c>
      <c r="AG10" s="15">
        <v>43282</v>
      </c>
      <c r="AH10" s="22">
        <v>22899.38</v>
      </c>
      <c r="AI10" s="22">
        <v>36317.129999999997</v>
      </c>
      <c r="AJ10" s="24">
        <v>59216.51</v>
      </c>
      <c r="AK10" s="22">
        <v>21525.43</v>
      </c>
      <c r="AL10" s="22">
        <v>34138.1</v>
      </c>
      <c r="AM10" s="22">
        <v>55663.53</v>
      </c>
      <c r="AN10" s="22">
        <v>1373.95</v>
      </c>
      <c r="AO10" s="22">
        <v>2179.0300000000002</v>
      </c>
      <c r="AP10" s="22">
        <v>3552.98</v>
      </c>
      <c r="AQ10" s="22">
        <v>0</v>
      </c>
      <c r="AR10" s="22">
        <v>0</v>
      </c>
      <c r="AS10" s="22">
        <v>0</v>
      </c>
      <c r="AT10" s="10">
        <v>47</v>
      </c>
      <c r="AU10" s="22">
        <v>55663.53</v>
      </c>
      <c r="AV10" s="22">
        <v>2518.9299999999998</v>
      </c>
      <c r="AW10" s="22">
        <v>22899.38</v>
      </c>
      <c r="AX10" s="23">
        <v>2518.9299999999998</v>
      </c>
      <c r="AY10" s="22">
        <v>5037.8599999999997</v>
      </c>
      <c r="AZ10" s="53"/>
      <c r="BA10" s="24">
        <v>61240.47</v>
      </c>
      <c r="BB10" s="42">
        <v>57566.06</v>
      </c>
      <c r="BC10" s="22">
        <v>3674.41</v>
      </c>
      <c r="BD10" s="22">
        <v>0</v>
      </c>
      <c r="BE10" s="22">
        <v>57566.05</v>
      </c>
      <c r="BF10" s="22">
        <v>2605.02</v>
      </c>
      <c r="BG10" s="22">
        <v>23682.05</v>
      </c>
      <c r="BH10" s="22">
        <v>2605.02</v>
      </c>
      <c r="BI10" s="22">
        <v>5210.04</v>
      </c>
    </row>
    <row r="11" spans="1:61" x14ac:dyDescent="0.25">
      <c r="A11" s="1">
        <f t="shared" si="0"/>
        <v>3</v>
      </c>
      <c r="C11" s="14">
        <f t="shared" si="1"/>
        <v>3</v>
      </c>
      <c r="D11" s="14">
        <v>4473</v>
      </c>
      <c r="E11" s="15" t="s">
        <v>83</v>
      </c>
      <c r="F11" s="18">
        <v>43052</v>
      </c>
      <c r="G11" s="19" t="s">
        <v>31</v>
      </c>
      <c r="H11" s="15">
        <v>43586</v>
      </c>
      <c r="I11" s="14">
        <v>1</v>
      </c>
      <c r="J11" s="15" t="s">
        <v>42</v>
      </c>
      <c r="K11" s="18">
        <v>36620</v>
      </c>
      <c r="L11" s="25" t="s">
        <v>43</v>
      </c>
      <c r="M11" s="18">
        <v>38840</v>
      </c>
      <c r="N11" s="15" t="s">
        <v>44</v>
      </c>
      <c r="O11" s="15" t="s">
        <v>30</v>
      </c>
      <c r="P11" s="20" t="s">
        <v>138</v>
      </c>
      <c r="Q11" s="21" t="s">
        <v>139</v>
      </c>
      <c r="R11" s="21" t="s">
        <v>53</v>
      </c>
      <c r="S11" s="21" t="s">
        <v>52</v>
      </c>
      <c r="T11" s="20" t="s">
        <v>62</v>
      </c>
      <c r="U11" s="19" t="s">
        <v>63</v>
      </c>
      <c r="V11" s="20" t="s">
        <v>80</v>
      </c>
      <c r="W11" s="19" t="s">
        <v>80</v>
      </c>
      <c r="X11" s="19" t="s">
        <v>33</v>
      </c>
      <c r="Y11" s="19" t="s">
        <v>80</v>
      </c>
      <c r="Z11" s="19" t="s">
        <v>80</v>
      </c>
      <c r="AA11" s="19" t="s">
        <v>80</v>
      </c>
      <c r="AB11" s="19" t="s">
        <v>80</v>
      </c>
      <c r="AC11" s="19" t="s">
        <v>80</v>
      </c>
      <c r="AD11" s="19" t="s">
        <v>80</v>
      </c>
      <c r="AE11" s="19" t="s">
        <v>80</v>
      </c>
      <c r="AF11" s="19" t="s">
        <v>80</v>
      </c>
      <c r="AG11" s="15">
        <v>43282</v>
      </c>
      <c r="AH11" s="22">
        <v>22553.040000000001</v>
      </c>
      <c r="AI11" s="22">
        <v>35645.730000000003</v>
      </c>
      <c r="AJ11" s="24">
        <v>58198.77</v>
      </c>
      <c r="AK11" s="22">
        <v>21199.87</v>
      </c>
      <c r="AL11" s="22">
        <v>33506.99</v>
      </c>
      <c r="AM11" s="22">
        <v>54706.86</v>
      </c>
      <c r="AN11" s="22">
        <v>1353.17</v>
      </c>
      <c r="AO11" s="22">
        <v>2138.7399999999998</v>
      </c>
      <c r="AP11" s="22">
        <v>3491.91</v>
      </c>
      <c r="AQ11" s="22">
        <v>0</v>
      </c>
      <c r="AR11" s="22">
        <v>0</v>
      </c>
      <c r="AS11" s="22">
        <v>0</v>
      </c>
      <c r="AT11" s="10">
        <v>47</v>
      </c>
      <c r="AU11" s="22">
        <v>54706.86</v>
      </c>
      <c r="AV11" s="22">
        <v>2480.83</v>
      </c>
      <c r="AW11" s="22">
        <v>22553.040000000001</v>
      </c>
      <c r="AX11" s="23">
        <v>2480.83</v>
      </c>
      <c r="AY11" s="22">
        <v>4961.66</v>
      </c>
      <c r="AZ11" s="53"/>
      <c r="BA11" s="24">
        <v>60187.94</v>
      </c>
      <c r="BB11" s="42">
        <v>56576.68</v>
      </c>
      <c r="BC11" s="22">
        <v>3611.26</v>
      </c>
      <c r="BD11" s="22">
        <v>0</v>
      </c>
      <c r="BE11" s="22">
        <v>56576.68</v>
      </c>
      <c r="BF11" s="22">
        <v>2565.62</v>
      </c>
      <c r="BG11" s="22">
        <v>23323.88</v>
      </c>
      <c r="BH11" s="22">
        <v>2565.62</v>
      </c>
      <c r="BI11" s="22">
        <v>5131.24</v>
      </c>
    </row>
    <row r="12" spans="1:61" x14ac:dyDescent="0.25">
      <c r="A12" s="1">
        <f t="shared" si="0"/>
        <v>4</v>
      </c>
      <c r="C12" s="14">
        <f t="shared" si="1"/>
        <v>4</v>
      </c>
      <c r="D12" s="14">
        <v>4487</v>
      </c>
      <c r="E12" s="15" t="s">
        <v>84</v>
      </c>
      <c r="F12" s="18">
        <v>43171</v>
      </c>
      <c r="G12" s="19" t="s">
        <v>31</v>
      </c>
      <c r="H12" s="15">
        <v>43586</v>
      </c>
      <c r="I12" s="14">
        <v>1</v>
      </c>
      <c r="J12" s="15" t="s">
        <v>68</v>
      </c>
      <c r="K12" s="18">
        <v>36451</v>
      </c>
      <c r="L12" s="25" t="s">
        <v>43</v>
      </c>
      <c r="M12" s="18">
        <v>38145</v>
      </c>
      <c r="N12" s="15" t="s">
        <v>44</v>
      </c>
      <c r="O12" s="15" t="s">
        <v>44</v>
      </c>
      <c r="P12" s="20" t="s">
        <v>140</v>
      </c>
      <c r="Q12" s="21" t="s">
        <v>141</v>
      </c>
      <c r="R12" s="21" t="s">
        <v>53</v>
      </c>
      <c r="S12" s="21" t="s">
        <v>142</v>
      </c>
      <c r="T12" s="20" t="s">
        <v>71</v>
      </c>
      <c r="U12" s="19" t="s">
        <v>72</v>
      </c>
      <c r="V12" s="20" t="s">
        <v>80</v>
      </c>
      <c r="W12" s="19" t="s">
        <v>80</v>
      </c>
      <c r="X12" s="19" t="s">
        <v>33</v>
      </c>
      <c r="Y12" s="19" t="s">
        <v>80</v>
      </c>
      <c r="Z12" s="19" t="s">
        <v>80</v>
      </c>
      <c r="AA12" s="19" t="s">
        <v>80</v>
      </c>
      <c r="AB12" s="19" t="s">
        <v>80</v>
      </c>
      <c r="AC12" s="19" t="s">
        <v>80</v>
      </c>
      <c r="AD12" s="19" t="s">
        <v>80</v>
      </c>
      <c r="AE12" s="19" t="s">
        <v>80</v>
      </c>
      <c r="AF12" s="19" t="s">
        <v>80</v>
      </c>
      <c r="AG12" s="15">
        <v>43282</v>
      </c>
      <c r="AH12" s="22">
        <v>40199.22</v>
      </c>
      <c r="AI12" s="22">
        <v>35777.29</v>
      </c>
      <c r="AJ12" s="24">
        <v>75976.509999999995</v>
      </c>
      <c r="AK12" s="22">
        <v>36179.300000000003</v>
      </c>
      <c r="AL12" s="22">
        <v>32199.57</v>
      </c>
      <c r="AM12" s="22">
        <v>68378.87</v>
      </c>
      <c r="AN12" s="22">
        <v>4019.92</v>
      </c>
      <c r="AO12" s="22">
        <v>3577.72</v>
      </c>
      <c r="AP12" s="22">
        <v>7597.64</v>
      </c>
      <c r="AQ12" s="22">
        <v>0</v>
      </c>
      <c r="AR12" s="22">
        <v>0</v>
      </c>
      <c r="AS12" s="22">
        <v>0</v>
      </c>
      <c r="AT12" s="10">
        <v>47</v>
      </c>
      <c r="AU12" s="22">
        <v>68378.87</v>
      </c>
      <c r="AV12" s="22">
        <v>4001.25</v>
      </c>
      <c r="AW12" s="22">
        <v>36375</v>
      </c>
      <c r="AX12" s="23">
        <v>4001.25</v>
      </c>
      <c r="AY12" s="22">
        <v>8002.5</v>
      </c>
      <c r="AZ12" s="53"/>
      <c r="BA12" s="24">
        <v>78573.31</v>
      </c>
      <c r="BB12" s="42">
        <v>70715.990000000005</v>
      </c>
      <c r="BC12" s="22">
        <v>7857.32</v>
      </c>
      <c r="BD12" s="22">
        <v>0</v>
      </c>
      <c r="BE12" s="22">
        <v>70715.990000000005</v>
      </c>
      <c r="BF12" s="22">
        <v>4138</v>
      </c>
      <c r="BG12" s="22">
        <v>37618.26</v>
      </c>
      <c r="BH12" s="22">
        <v>4138</v>
      </c>
      <c r="BI12" s="22">
        <v>8276</v>
      </c>
    </row>
    <row r="13" spans="1:61" x14ac:dyDescent="0.25">
      <c r="A13" s="1">
        <f t="shared" si="0"/>
        <v>5</v>
      </c>
      <c r="C13" s="14">
        <f t="shared" si="1"/>
        <v>5</v>
      </c>
      <c r="D13" s="14">
        <v>4490</v>
      </c>
      <c r="E13" s="15" t="s">
        <v>85</v>
      </c>
      <c r="F13" s="18">
        <v>43174</v>
      </c>
      <c r="G13" s="19" t="s">
        <v>35</v>
      </c>
      <c r="H13" s="15">
        <v>43586</v>
      </c>
      <c r="I13" s="14">
        <v>1</v>
      </c>
      <c r="J13" s="15" t="s">
        <v>109</v>
      </c>
      <c r="K13" s="18">
        <v>42263</v>
      </c>
      <c r="L13" s="25" t="s">
        <v>110</v>
      </c>
      <c r="M13" s="18">
        <v>42844</v>
      </c>
      <c r="N13" s="15" t="s">
        <v>0</v>
      </c>
      <c r="O13" s="15" t="s">
        <v>147</v>
      </c>
      <c r="P13" s="20" t="s">
        <v>143</v>
      </c>
      <c r="Q13" s="21" t="s">
        <v>144</v>
      </c>
      <c r="R13" s="21" t="s">
        <v>145</v>
      </c>
      <c r="S13" s="21" t="s">
        <v>146</v>
      </c>
      <c r="T13" s="20" t="s">
        <v>148</v>
      </c>
      <c r="U13" s="19" t="s">
        <v>149</v>
      </c>
      <c r="V13" s="20" t="s">
        <v>80</v>
      </c>
      <c r="W13" s="19" t="s">
        <v>80</v>
      </c>
      <c r="X13" s="19" t="s">
        <v>33</v>
      </c>
      <c r="Y13" s="19" t="s">
        <v>80</v>
      </c>
      <c r="Z13" s="19" t="s">
        <v>80</v>
      </c>
      <c r="AA13" s="19" t="s">
        <v>80</v>
      </c>
      <c r="AB13" s="19" t="s">
        <v>80</v>
      </c>
      <c r="AC13" s="19" t="s">
        <v>80</v>
      </c>
      <c r="AD13" s="19" t="s">
        <v>80</v>
      </c>
      <c r="AE13" s="19" t="s">
        <v>80</v>
      </c>
      <c r="AF13" s="19" t="s">
        <v>80</v>
      </c>
      <c r="AG13" s="15">
        <v>43282</v>
      </c>
      <c r="AH13" s="22">
        <v>459510.52</v>
      </c>
      <c r="AI13" s="22">
        <v>0</v>
      </c>
      <c r="AJ13" s="24">
        <v>459510.52</v>
      </c>
      <c r="AK13" s="22">
        <v>321657.37</v>
      </c>
      <c r="AL13" s="22">
        <v>0</v>
      </c>
      <c r="AM13" s="22">
        <v>321657.37</v>
      </c>
      <c r="AN13" s="22">
        <v>137853.15</v>
      </c>
      <c r="AO13" s="22">
        <v>0</v>
      </c>
      <c r="AP13" s="22">
        <v>137853.15</v>
      </c>
      <c r="AQ13" s="22">
        <v>0</v>
      </c>
      <c r="AR13" s="22">
        <v>0</v>
      </c>
      <c r="AS13" s="22">
        <v>0</v>
      </c>
      <c r="AT13" s="10">
        <v>0</v>
      </c>
      <c r="AU13" s="22">
        <v>0</v>
      </c>
      <c r="AV13" s="22">
        <v>0</v>
      </c>
      <c r="AW13" s="22">
        <v>0</v>
      </c>
      <c r="AX13" s="23">
        <v>0</v>
      </c>
      <c r="AY13" s="22">
        <v>0</v>
      </c>
      <c r="AZ13" s="53"/>
      <c r="BA13" s="24">
        <v>475216.15</v>
      </c>
      <c r="BB13" s="42">
        <v>332651.31</v>
      </c>
      <c r="BC13" s="22">
        <v>142564.84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</row>
    <row r="14" spans="1:61" x14ac:dyDescent="0.25">
      <c r="A14" s="1">
        <f t="shared" si="0"/>
        <v>6</v>
      </c>
      <c r="C14" s="14">
        <f t="shared" si="1"/>
        <v>6</v>
      </c>
      <c r="D14" s="14">
        <v>4491</v>
      </c>
      <c r="E14" s="15" t="s">
        <v>86</v>
      </c>
      <c r="F14" s="18">
        <v>43174</v>
      </c>
      <c r="G14" s="19" t="s">
        <v>31</v>
      </c>
      <c r="H14" s="15">
        <v>43586</v>
      </c>
      <c r="I14" s="14">
        <v>1</v>
      </c>
      <c r="J14" s="15" t="s">
        <v>111</v>
      </c>
      <c r="K14" s="18">
        <v>41672</v>
      </c>
      <c r="L14" s="25" t="s">
        <v>69</v>
      </c>
      <c r="M14" s="18">
        <v>42067</v>
      </c>
      <c r="N14" s="15" t="s">
        <v>0</v>
      </c>
      <c r="O14" s="15" t="s">
        <v>46</v>
      </c>
      <c r="P14" s="20" t="s">
        <v>150</v>
      </c>
      <c r="Q14" s="21" t="s">
        <v>151</v>
      </c>
      <c r="R14" s="21" t="s">
        <v>53</v>
      </c>
      <c r="S14" s="21" t="s">
        <v>56</v>
      </c>
      <c r="T14" s="20" t="s">
        <v>152</v>
      </c>
      <c r="U14" s="19" t="s">
        <v>153</v>
      </c>
      <c r="V14" s="20" t="s">
        <v>80</v>
      </c>
      <c r="W14" s="19" t="s">
        <v>80</v>
      </c>
      <c r="X14" s="19" t="s">
        <v>33</v>
      </c>
      <c r="Y14" s="19" t="s">
        <v>80</v>
      </c>
      <c r="Z14" s="19" t="s">
        <v>80</v>
      </c>
      <c r="AA14" s="19" t="s">
        <v>80</v>
      </c>
      <c r="AB14" s="19" t="s">
        <v>80</v>
      </c>
      <c r="AC14" s="19" t="s">
        <v>80</v>
      </c>
      <c r="AD14" s="19" t="s">
        <v>80</v>
      </c>
      <c r="AE14" s="19" t="s">
        <v>80</v>
      </c>
      <c r="AF14" s="19" t="s">
        <v>80</v>
      </c>
      <c r="AG14" s="15">
        <v>43282</v>
      </c>
      <c r="AH14" s="22">
        <v>64862.82</v>
      </c>
      <c r="AI14" s="22">
        <v>7797.97</v>
      </c>
      <c r="AJ14" s="24">
        <v>72660.789999999994</v>
      </c>
      <c r="AK14" s="22">
        <v>51890.26</v>
      </c>
      <c r="AL14" s="22">
        <v>6238.38</v>
      </c>
      <c r="AM14" s="22">
        <v>58128.639999999999</v>
      </c>
      <c r="AN14" s="22">
        <v>12972.56</v>
      </c>
      <c r="AO14" s="22">
        <v>1559.59</v>
      </c>
      <c r="AP14" s="22">
        <v>14532.15</v>
      </c>
      <c r="AQ14" s="22">
        <v>0</v>
      </c>
      <c r="AR14" s="22">
        <v>0</v>
      </c>
      <c r="AS14" s="22">
        <v>0</v>
      </c>
      <c r="AT14" s="10">
        <v>13</v>
      </c>
      <c r="AU14" s="22">
        <v>58128.639999999999</v>
      </c>
      <c r="AV14" s="22">
        <v>7134.91</v>
      </c>
      <c r="AW14" s="22">
        <v>64862.82</v>
      </c>
      <c r="AX14" s="23">
        <v>7134.91</v>
      </c>
      <c r="AY14" s="22">
        <v>14269.82</v>
      </c>
      <c r="AZ14" s="53"/>
      <c r="BA14" s="24">
        <v>75144.259999999995</v>
      </c>
      <c r="BB14" s="42">
        <v>60115.42</v>
      </c>
      <c r="BC14" s="22">
        <v>15028.84</v>
      </c>
      <c r="BD14" s="22">
        <v>0</v>
      </c>
      <c r="BE14" s="22">
        <v>60115.42</v>
      </c>
      <c r="BF14" s="22">
        <v>7378.77</v>
      </c>
      <c r="BG14" s="22">
        <v>67079.77</v>
      </c>
      <c r="BH14" s="22">
        <v>7378.77</v>
      </c>
      <c r="BI14" s="22">
        <v>14757.54</v>
      </c>
    </row>
    <row r="15" spans="1:61" x14ac:dyDescent="0.25">
      <c r="A15" s="1">
        <f t="shared" si="0"/>
        <v>7</v>
      </c>
      <c r="C15" s="14">
        <f t="shared" si="1"/>
        <v>7</v>
      </c>
      <c r="D15" s="14">
        <v>4510</v>
      </c>
      <c r="E15" s="15" t="s">
        <v>87</v>
      </c>
      <c r="F15" s="18">
        <v>43229</v>
      </c>
      <c r="G15" s="19" t="s">
        <v>35</v>
      </c>
      <c r="H15" s="15">
        <v>43586</v>
      </c>
      <c r="I15" s="14">
        <v>1</v>
      </c>
      <c r="J15" s="15" t="s">
        <v>112</v>
      </c>
      <c r="K15" s="18">
        <v>38936</v>
      </c>
      <c r="L15" s="25" t="s">
        <v>113</v>
      </c>
      <c r="M15" s="18">
        <v>40301</v>
      </c>
      <c r="N15" s="15" t="s">
        <v>0</v>
      </c>
      <c r="O15" s="15" t="s">
        <v>30</v>
      </c>
      <c r="P15" s="20" t="s">
        <v>154</v>
      </c>
      <c r="Q15" s="21" t="s">
        <v>155</v>
      </c>
      <c r="R15" s="21" t="s">
        <v>156</v>
      </c>
      <c r="S15" s="21" t="s">
        <v>146</v>
      </c>
      <c r="T15" s="20" t="s">
        <v>157</v>
      </c>
      <c r="U15" s="19" t="s">
        <v>158</v>
      </c>
      <c r="V15" s="20" t="s">
        <v>80</v>
      </c>
      <c r="W15" s="19" t="s">
        <v>80</v>
      </c>
      <c r="X15" s="19" t="s">
        <v>73</v>
      </c>
      <c r="Y15" s="19" t="s">
        <v>80</v>
      </c>
      <c r="Z15" s="19" t="s">
        <v>80</v>
      </c>
      <c r="AA15" s="19" t="s">
        <v>80</v>
      </c>
      <c r="AB15" s="19" t="s">
        <v>80</v>
      </c>
      <c r="AC15" s="19" t="s">
        <v>80</v>
      </c>
      <c r="AD15" s="19" t="s">
        <v>80</v>
      </c>
      <c r="AE15" s="19" t="s">
        <v>80</v>
      </c>
      <c r="AF15" s="19" t="s">
        <v>80</v>
      </c>
      <c r="AG15" s="15">
        <v>43282</v>
      </c>
      <c r="AH15" s="22">
        <v>502726.76</v>
      </c>
      <c r="AI15" s="22">
        <v>0</v>
      </c>
      <c r="AJ15" s="24">
        <v>502726.76</v>
      </c>
      <c r="AK15" s="22">
        <v>502726.76</v>
      </c>
      <c r="AL15" s="22">
        <v>0</v>
      </c>
      <c r="AM15" s="22">
        <v>502726.76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10">
        <v>0</v>
      </c>
      <c r="AU15" s="22">
        <v>0</v>
      </c>
      <c r="AV15" s="22">
        <v>0</v>
      </c>
      <c r="AW15" s="22">
        <v>0</v>
      </c>
      <c r="AX15" s="23">
        <v>0</v>
      </c>
      <c r="AY15" s="22">
        <v>0</v>
      </c>
      <c r="AZ15" s="53"/>
      <c r="BA15" s="24">
        <v>519909.48</v>
      </c>
      <c r="BB15" s="42">
        <v>519909.48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</row>
    <row r="16" spans="1:61" x14ac:dyDescent="0.25">
      <c r="A16" s="1">
        <f t="shared" si="0"/>
        <v>8</v>
      </c>
      <c r="C16" s="14">
        <f t="shared" si="1"/>
        <v>8</v>
      </c>
      <c r="D16" s="14">
        <v>4512</v>
      </c>
      <c r="E16" s="15" t="s">
        <v>88</v>
      </c>
      <c r="F16" s="18">
        <v>43229</v>
      </c>
      <c r="G16" s="19" t="s">
        <v>35</v>
      </c>
      <c r="H16" s="15">
        <v>43586</v>
      </c>
      <c r="I16" s="14">
        <v>1</v>
      </c>
      <c r="J16" s="15" t="s">
        <v>114</v>
      </c>
      <c r="K16" s="18">
        <v>38768</v>
      </c>
      <c r="L16" s="25" t="s">
        <v>115</v>
      </c>
      <c r="M16" s="18">
        <v>41200</v>
      </c>
      <c r="N16" s="15" t="s">
        <v>0</v>
      </c>
      <c r="O16" s="15" t="s">
        <v>147</v>
      </c>
      <c r="P16" s="20" t="s">
        <v>159</v>
      </c>
      <c r="Q16" s="21" t="s">
        <v>160</v>
      </c>
      <c r="R16" s="21" t="s">
        <v>55</v>
      </c>
      <c r="S16" s="21" t="s">
        <v>161</v>
      </c>
      <c r="T16" s="20" t="s">
        <v>162</v>
      </c>
      <c r="U16" s="19" t="s">
        <v>163</v>
      </c>
      <c r="V16" s="20" t="s">
        <v>80</v>
      </c>
      <c r="W16" s="19" t="s">
        <v>80</v>
      </c>
      <c r="X16" s="19" t="s">
        <v>73</v>
      </c>
      <c r="Y16" s="19" t="s">
        <v>231</v>
      </c>
      <c r="Z16" s="19" t="s">
        <v>80</v>
      </c>
      <c r="AA16" s="19" t="s">
        <v>80</v>
      </c>
      <c r="AB16" s="19" t="s">
        <v>80</v>
      </c>
      <c r="AC16" s="19" t="s">
        <v>80</v>
      </c>
      <c r="AD16" s="19" t="s">
        <v>80</v>
      </c>
      <c r="AE16" s="19" t="s">
        <v>80</v>
      </c>
      <c r="AF16" s="19" t="s">
        <v>80</v>
      </c>
      <c r="AG16" s="15">
        <v>43282</v>
      </c>
      <c r="AH16" s="22">
        <v>186593.09</v>
      </c>
      <c r="AI16" s="22">
        <v>87662.91</v>
      </c>
      <c r="AJ16" s="24">
        <v>274256</v>
      </c>
      <c r="AK16" s="22">
        <v>186593.09</v>
      </c>
      <c r="AL16" s="22">
        <v>87662.91</v>
      </c>
      <c r="AM16" s="22">
        <v>274256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10">
        <v>0</v>
      </c>
      <c r="AU16" s="22">
        <v>0</v>
      </c>
      <c r="AV16" s="22">
        <v>0</v>
      </c>
      <c r="AW16" s="22">
        <v>0</v>
      </c>
      <c r="AX16" s="23">
        <v>0</v>
      </c>
      <c r="AY16" s="22">
        <v>0</v>
      </c>
      <c r="AZ16" s="53"/>
      <c r="BA16" s="24">
        <v>283629.81</v>
      </c>
      <c r="BB16" s="42">
        <v>283629.81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</row>
    <row r="17" spans="1:61" x14ac:dyDescent="0.25">
      <c r="A17" s="1">
        <f t="shared" si="0"/>
        <v>9</v>
      </c>
      <c r="C17" s="14">
        <f t="shared" si="1"/>
        <v>9</v>
      </c>
      <c r="D17" s="14">
        <v>4543</v>
      </c>
      <c r="E17" s="15" t="s">
        <v>89</v>
      </c>
      <c r="F17" s="18">
        <v>43245</v>
      </c>
      <c r="G17" s="19" t="s">
        <v>31</v>
      </c>
      <c r="H17" s="15">
        <v>43586</v>
      </c>
      <c r="I17" s="14">
        <v>1</v>
      </c>
      <c r="J17" s="15" t="s">
        <v>116</v>
      </c>
      <c r="K17" s="18">
        <v>39265</v>
      </c>
      <c r="L17" s="25" t="s">
        <v>69</v>
      </c>
      <c r="M17" s="18">
        <v>42465</v>
      </c>
      <c r="N17" s="15" t="s">
        <v>44</v>
      </c>
      <c r="O17" s="15" t="s">
        <v>44</v>
      </c>
      <c r="P17" s="20" t="s">
        <v>164</v>
      </c>
      <c r="Q17" s="21" t="s">
        <v>165</v>
      </c>
      <c r="R17" s="21" t="s">
        <v>53</v>
      </c>
      <c r="S17" s="21" t="s">
        <v>56</v>
      </c>
      <c r="T17" s="20" t="s">
        <v>166</v>
      </c>
      <c r="U17" s="19" t="s">
        <v>167</v>
      </c>
      <c r="V17" s="20" t="s">
        <v>80</v>
      </c>
      <c r="W17" s="19" t="s">
        <v>80</v>
      </c>
      <c r="X17" s="19" t="s">
        <v>73</v>
      </c>
      <c r="Y17" s="19" t="s">
        <v>80</v>
      </c>
      <c r="Z17" s="19" t="s">
        <v>80</v>
      </c>
      <c r="AA17" s="19" t="s">
        <v>80</v>
      </c>
      <c r="AB17" s="19" t="s">
        <v>80</v>
      </c>
      <c r="AC17" s="19" t="s">
        <v>80</v>
      </c>
      <c r="AD17" s="19" t="s">
        <v>80</v>
      </c>
      <c r="AE17" s="19" t="s">
        <v>80</v>
      </c>
      <c r="AF17" s="19" t="s">
        <v>80</v>
      </c>
      <c r="AG17" s="15">
        <v>43282</v>
      </c>
      <c r="AH17" s="22">
        <v>429267.7</v>
      </c>
      <c r="AI17" s="22">
        <v>181969.94</v>
      </c>
      <c r="AJ17" s="24">
        <v>611237.64</v>
      </c>
      <c r="AK17" s="22">
        <v>429267.7</v>
      </c>
      <c r="AL17" s="22">
        <v>181969.94</v>
      </c>
      <c r="AM17" s="22">
        <v>611237.64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10">
        <v>106</v>
      </c>
      <c r="AU17" s="22">
        <v>611237.64</v>
      </c>
      <c r="AV17" s="22">
        <v>0</v>
      </c>
      <c r="AW17" s="22">
        <v>0</v>
      </c>
      <c r="AX17" s="23">
        <v>0</v>
      </c>
      <c r="AY17" s="22">
        <v>0</v>
      </c>
      <c r="AZ17" s="53"/>
      <c r="BA17" s="24">
        <v>632129.17000000004</v>
      </c>
      <c r="BB17" s="42">
        <v>632129.17000000004</v>
      </c>
      <c r="BC17" s="22">
        <v>0</v>
      </c>
      <c r="BD17" s="22">
        <v>0</v>
      </c>
      <c r="BE17" s="22">
        <v>632129.17000000004</v>
      </c>
      <c r="BF17" s="22">
        <v>0</v>
      </c>
      <c r="BG17" s="22">
        <v>0</v>
      </c>
      <c r="BH17" s="22">
        <v>0</v>
      </c>
      <c r="BI17" s="22">
        <v>0</v>
      </c>
    </row>
    <row r="18" spans="1:61" x14ac:dyDescent="0.25">
      <c r="A18" s="1">
        <f t="shared" si="0"/>
        <v>10</v>
      </c>
      <c r="C18" s="14">
        <f t="shared" si="1"/>
        <v>10</v>
      </c>
      <c r="D18" s="14">
        <v>4544</v>
      </c>
      <c r="E18" s="15" t="s">
        <v>90</v>
      </c>
      <c r="F18" s="18">
        <v>43245</v>
      </c>
      <c r="G18" s="19" t="s">
        <v>31</v>
      </c>
      <c r="H18" s="15">
        <v>43586</v>
      </c>
      <c r="I18" s="14">
        <v>1</v>
      </c>
      <c r="J18" s="15" t="s">
        <v>42</v>
      </c>
      <c r="K18" s="18">
        <v>36620</v>
      </c>
      <c r="L18" s="25" t="s">
        <v>43</v>
      </c>
      <c r="M18" s="18">
        <v>38840</v>
      </c>
      <c r="N18" s="15" t="s">
        <v>44</v>
      </c>
      <c r="O18" s="15" t="s">
        <v>30</v>
      </c>
      <c r="P18" s="20" t="s">
        <v>168</v>
      </c>
      <c r="Q18" s="21" t="s">
        <v>169</v>
      </c>
      <c r="R18" s="21" t="s">
        <v>32</v>
      </c>
      <c r="S18" s="21" t="s">
        <v>52</v>
      </c>
      <c r="T18" s="20" t="s">
        <v>62</v>
      </c>
      <c r="U18" s="19" t="s">
        <v>63</v>
      </c>
      <c r="V18" s="20" t="s">
        <v>80</v>
      </c>
      <c r="W18" s="19" t="s">
        <v>80</v>
      </c>
      <c r="X18" s="19" t="s">
        <v>33</v>
      </c>
      <c r="Y18" s="19" t="s">
        <v>80</v>
      </c>
      <c r="Z18" s="19" t="s">
        <v>80</v>
      </c>
      <c r="AA18" s="19" t="s">
        <v>80</v>
      </c>
      <c r="AB18" s="19" t="s">
        <v>80</v>
      </c>
      <c r="AC18" s="19" t="s">
        <v>80</v>
      </c>
      <c r="AD18" s="19" t="s">
        <v>80</v>
      </c>
      <c r="AE18" s="19" t="s">
        <v>80</v>
      </c>
      <c r="AF18" s="19" t="s">
        <v>80</v>
      </c>
      <c r="AG18" s="15">
        <v>43282</v>
      </c>
      <c r="AH18" s="22">
        <v>33362.720000000001</v>
      </c>
      <c r="AI18" s="22">
        <v>49024.160000000003</v>
      </c>
      <c r="AJ18" s="24">
        <v>82386.880000000005</v>
      </c>
      <c r="AK18" s="22">
        <v>31360.959999999999</v>
      </c>
      <c r="AL18" s="22">
        <v>46082.71</v>
      </c>
      <c r="AM18" s="22">
        <v>77443.67</v>
      </c>
      <c r="AN18" s="22">
        <v>2001.76</v>
      </c>
      <c r="AO18" s="22">
        <v>2941.45</v>
      </c>
      <c r="AP18" s="22">
        <v>4943.21</v>
      </c>
      <c r="AQ18" s="22">
        <v>0</v>
      </c>
      <c r="AR18" s="22">
        <v>0</v>
      </c>
      <c r="AS18" s="22">
        <v>0</v>
      </c>
      <c r="AT18" s="10">
        <v>48</v>
      </c>
      <c r="AU18" s="22">
        <v>77443.67</v>
      </c>
      <c r="AV18" s="22">
        <v>0</v>
      </c>
      <c r="AW18" s="22">
        <v>0</v>
      </c>
      <c r="AX18" s="23">
        <v>0</v>
      </c>
      <c r="AY18" s="22">
        <v>0</v>
      </c>
      <c r="AZ18" s="53"/>
      <c r="BA18" s="24">
        <v>85202.78</v>
      </c>
      <c r="BB18" s="42">
        <v>80090.62</v>
      </c>
      <c r="BC18" s="22">
        <v>5112.16</v>
      </c>
      <c r="BD18" s="22">
        <v>0</v>
      </c>
      <c r="BE18" s="22">
        <v>80090.62</v>
      </c>
      <c r="BF18" s="22">
        <v>0</v>
      </c>
      <c r="BG18" s="22">
        <v>0</v>
      </c>
      <c r="BH18" s="22">
        <v>0</v>
      </c>
      <c r="BI18" s="22">
        <v>0</v>
      </c>
    </row>
    <row r="19" spans="1:61" x14ac:dyDescent="0.25">
      <c r="A19" s="1">
        <f t="shared" si="0"/>
        <v>11</v>
      </c>
      <c r="C19" s="14">
        <f t="shared" si="1"/>
        <v>11</v>
      </c>
      <c r="D19" s="14">
        <v>4546</v>
      </c>
      <c r="E19" s="15" t="s">
        <v>91</v>
      </c>
      <c r="F19" s="18">
        <v>43255</v>
      </c>
      <c r="G19" s="19" t="s">
        <v>31</v>
      </c>
      <c r="H19" s="15">
        <v>43586</v>
      </c>
      <c r="I19" s="14">
        <v>1</v>
      </c>
      <c r="J19" s="15" t="s">
        <v>117</v>
      </c>
      <c r="K19" s="18">
        <v>40486</v>
      </c>
      <c r="L19" s="25" t="s">
        <v>69</v>
      </c>
      <c r="M19" s="18">
        <v>42706</v>
      </c>
      <c r="N19" s="15" t="s">
        <v>0</v>
      </c>
      <c r="O19" s="15" t="s">
        <v>172</v>
      </c>
      <c r="P19" s="20" t="s">
        <v>170</v>
      </c>
      <c r="Q19" s="21" t="s">
        <v>171</v>
      </c>
      <c r="R19" s="21" t="s">
        <v>53</v>
      </c>
      <c r="S19" s="21" t="s">
        <v>56</v>
      </c>
      <c r="T19" s="20" t="s">
        <v>173</v>
      </c>
      <c r="U19" s="19" t="s">
        <v>174</v>
      </c>
      <c r="V19" s="20" t="s">
        <v>80</v>
      </c>
      <c r="W19" s="19" t="s">
        <v>80</v>
      </c>
      <c r="X19" s="19" t="s">
        <v>73</v>
      </c>
      <c r="Y19" s="19" t="s">
        <v>80</v>
      </c>
      <c r="Z19" s="19" t="s">
        <v>80</v>
      </c>
      <c r="AA19" s="19" t="s">
        <v>80</v>
      </c>
      <c r="AB19" s="19" t="s">
        <v>80</v>
      </c>
      <c r="AC19" s="19" t="s">
        <v>80</v>
      </c>
      <c r="AD19" s="19" t="s">
        <v>80</v>
      </c>
      <c r="AE19" s="19" t="s">
        <v>80</v>
      </c>
      <c r="AF19" s="19" t="s">
        <v>80</v>
      </c>
      <c r="AG19" s="15">
        <v>43282</v>
      </c>
      <c r="AH19" s="22">
        <v>152964.53</v>
      </c>
      <c r="AI19" s="22">
        <v>56829.21</v>
      </c>
      <c r="AJ19" s="24">
        <v>209793.74</v>
      </c>
      <c r="AK19" s="22">
        <v>152964.53</v>
      </c>
      <c r="AL19" s="22">
        <v>56829.21</v>
      </c>
      <c r="AM19" s="22">
        <v>209793.74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10">
        <v>20</v>
      </c>
      <c r="AU19" s="22">
        <v>209793.74</v>
      </c>
      <c r="AV19" s="22">
        <v>16826.09</v>
      </c>
      <c r="AW19" s="22">
        <v>152964.53</v>
      </c>
      <c r="AX19" s="23">
        <v>16826.09</v>
      </c>
      <c r="AY19" s="22">
        <v>33652.18</v>
      </c>
      <c r="AZ19" s="53"/>
      <c r="BA19" s="24">
        <v>216964.29</v>
      </c>
      <c r="BB19" s="42">
        <v>216964.29</v>
      </c>
      <c r="BC19" s="22">
        <v>0</v>
      </c>
      <c r="BD19" s="22">
        <v>0</v>
      </c>
      <c r="BE19" s="22">
        <v>216964.29</v>
      </c>
      <c r="BF19" s="22">
        <v>17401.189999999999</v>
      </c>
      <c r="BG19" s="22">
        <v>158192.71</v>
      </c>
      <c r="BH19" s="22">
        <v>17401.189999999999</v>
      </c>
      <c r="BI19" s="22">
        <v>34802.379999999997</v>
      </c>
    </row>
    <row r="20" spans="1:61" x14ac:dyDescent="0.25">
      <c r="A20" s="1">
        <f t="shared" si="0"/>
        <v>12</v>
      </c>
      <c r="C20" s="14">
        <f t="shared" si="1"/>
        <v>12</v>
      </c>
      <c r="D20" s="14">
        <v>4547</v>
      </c>
      <c r="E20" s="15" t="s">
        <v>92</v>
      </c>
      <c r="F20" s="18">
        <v>43255</v>
      </c>
      <c r="G20" s="19" t="s">
        <v>35</v>
      </c>
      <c r="H20" s="15">
        <v>43586</v>
      </c>
      <c r="I20" s="14">
        <v>1</v>
      </c>
      <c r="J20" s="15" t="s">
        <v>118</v>
      </c>
      <c r="K20" s="18">
        <v>40359</v>
      </c>
      <c r="L20" s="25" t="s">
        <v>113</v>
      </c>
      <c r="M20" s="18">
        <v>43060</v>
      </c>
      <c r="N20" s="15" t="s">
        <v>0</v>
      </c>
      <c r="O20" s="15" t="s">
        <v>30</v>
      </c>
      <c r="P20" s="20" t="s">
        <v>175</v>
      </c>
      <c r="Q20" s="21" t="s">
        <v>176</v>
      </c>
      <c r="R20" s="21" t="s">
        <v>156</v>
      </c>
      <c r="S20" s="21" t="s">
        <v>146</v>
      </c>
      <c r="T20" s="20" t="s">
        <v>177</v>
      </c>
      <c r="U20" s="19" t="s">
        <v>178</v>
      </c>
      <c r="V20" s="20" t="s">
        <v>80</v>
      </c>
      <c r="W20" s="19" t="s">
        <v>80</v>
      </c>
      <c r="X20" s="19" t="s">
        <v>33</v>
      </c>
      <c r="Y20" s="19" t="s">
        <v>80</v>
      </c>
      <c r="Z20" s="19" t="s">
        <v>80</v>
      </c>
      <c r="AA20" s="19" t="s">
        <v>80</v>
      </c>
      <c r="AB20" s="19" t="s">
        <v>80</v>
      </c>
      <c r="AC20" s="19" t="s">
        <v>80</v>
      </c>
      <c r="AD20" s="19" t="s">
        <v>80</v>
      </c>
      <c r="AE20" s="19" t="s">
        <v>80</v>
      </c>
      <c r="AF20" s="19" t="s">
        <v>80</v>
      </c>
      <c r="AG20" s="15">
        <v>43282</v>
      </c>
      <c r="AH20" s="22">
        <v>441931.79</v>
      </c>
      <c r="AI20" s="22">
        <v>0</v>
      </c>
      <c r="AJ20" s="24">
        <v>441931.79</v>
      </c>
      <c r="AK20" s="22">
        <v>353545.44</v>
      </c>
      <c r="AL20" s="22">
        <v>0</v>
      </c>
      <c r="AM20" s="22">
        <v>353545.44</v>
      </c>
      <c r="AN20" s="22">
        <v>88386.35</v>
      </c>
      <c r="AO20" s="22">
        <v>0</v>
      </c>
      <c r="AP20" s="22">
        <v>88386.35</v>
      </c>
      <c r="AQ20" s="22">
        <v>0</v>
      </c>
      <c r="AR20" s="22">
        <v>0</v>
      </c>
      <c r="AS20" s="22">
        <v>0</v>
      </c>
      <c r="AT20" s="10">
        <v>0</v>
      </c>
      <c r="AU20" s="22">
        <v>0</v>
      </c>
      <c r="AV20" s="22">
        <v>0</v>
      </c>
      <c r="AW20" s="22">
        <v>0</v>
      </c>
      <c r="AX20" s="23">
        <v>0</v>
      </c>
      <c r="AY20" s="22">
        <v>0</v>
      </c>
      <c r="AZ20" s="53"/>
      <c r="BA20" s="24">
        <v>457036.6</v>
      </c>
      <c r="BB20" s="42">
        <v>365629.29</v>
      </c>
      <c r="BC20" s="22">
        <v>91407.31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</row>
    <row r="21" spans="1:61" x14ac:dyDescent="0.25">
      <c r="A21" s="1">
        <f t="shared" si="0"/>
        <v>13</v>
      </c>
      <c r="C21" s="14">
        <f t="shared" si="1"/>
        <v>13</v>
      </c>
      <c r="D21" s="14">
        <v>4554</v>
      </c>
      <c r="E21" s="15" t="s">
        <v>93</v>
      </c>
      <c r="F21" s="18">
        <v>43265</v>
      </c>
      <c r="G21" s="19" t="s">
        <v>35</v>
      </c>
      <c r="H21" s="15">
        <v>43586</v>
      </c>
      <c r="I21" s="14">
        <v>1</v>
      </c>
      <c r="J21" s="15" t="s">
        <v>119</v>
      </c>
      <c r="K21" s="18">
        <v>40975</v>
      </c>
      <c r="L21" s="25" t="s">
        <v>110</v>
      </c>
      <c r="M21" s="18">
        <v>43060</v>
      </c>
      <c r="N21" s="15" t="s">
        <v>0</v>
      </c>
      <c r="O21" s="15" t="s">
        <v>30</v>
      </c>
      <c r="P21" s="20" t="s">
        <v>179</v>
      </c>
      <c r="Q21" s="21" t="s">
        <v>180</v>
      </c>
      <c r="R21" s="21" t="s">
        <v>156</v>
      </c>
      <c r="S21" s="21" t="s">
        <v>146</v>
      </c>
      <c r="T21" s="20" t="s">
        <v>181</v>
      </c>
      <c r="U21" s="19" t="s">
        <v>182</v>
      </c>
      <c r="V21" s="20" t="s">
        <v>80</v>
      </c>
      <c r="W21" s="19" t="s">
        <v>80</v>
      </c>
      <c r="X21" s="19" t="s">
        <v>73</v>
      </c>
      <c r="Y21" s="19" t="s">
        <v>80</v>
      </c>
      <c r="Z21" s="19" t="s">
        <v>80</v>
      </c>
      <c r="AA21" s="19" t="s">
        <v>80</v>
      </c>
      <c r="AB21" s="19" t="s">
        <v>80</v>
      </c>
      <c r="AC21" s="19" t="s">
        <v>80</v>
      </c>
      <c r="AD21" s="19" t="s">
        <v>80</v>
      </c>
      <c r="AE21" s="19" t="s">
        <v>80</v>
      </c>
      <c r="AF21" s="19" t="s">
        <v>80</v>
      </c>
      <c r="AG21" s="15">
        <v>43282</v>
      </c>
      <c r="AH21" s="22">
        <v>747850.35</v>
      </c>
      <c r="AI21" s="22">
        <v>0</v>
      </c>
      <c r="AJ21" s="24">
        <v>747850.35</v>
      </c>
      <c r="AK21" s="22">
        <v>747850.35</v>
      </c>
      <c r="AL21" s="22">
        <v>0</v>
      </c>
      <c r="AM21" s="22">
        <v>747850.35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10">
        <v>0</v>
      </c>
      <c r="AU21" s="22">
        <v>0</v>
      </c>
      <c r="AV21" s="22">
        <v>0</v>
      </c>
      <c r="AW21" s="22">
        <v>0</v>
      </c>
      <c r="AX21" s="23">
        <v>0</v>
      </c>
      <c r="AY21" s="22">
        <v>0</v>
      </c>
      <c r="AZ21" s="53"/>
      <c r="BA21" s="24">
        <v>773411.17</v>
      </c>
      <c r="BB21" s="42">
        <v>773411.17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</row>
    <row r="22" spans="1:61" x14ac:dyDescent="0.25">
      <c r="A22" s="1">
        <f t="shared" si="0"/>
        <v>14</v>
      </c>
      <c r="C22" s="14">
        <f t="shared" si="1"/>
        <v>14</v>
      </c>
      <c r="D22" s="14">
        <v>4555</v>
      </c>
      <c r="E22" s="15" t="s">
        <v>94</v>
      </c>
      <c r="F22" s="18">
        <v>43265</v>
      </c>
      <c r="G22" s="19" t="s">
        <v>35</v>
      </c>
      <c r="H22" s="15">
        <v>43586</v>
      </c>
      <c r="I22" s="14">
        <v>1</v>
      </c>
      <c r="J22" s="15" t="s">
        <v>120</v>
      </c>
      <c r="K22" s="18">
        <v>40753</v>
      </c>
      <c r="L22" s="25" t="s">
        <v>113</v>
      </c>
      <c r="M22" s="18">
        <v>43067</v>
      </c>
      <c r="N22" s="15" t="s">
        <v>0</v>
      </c>
      <c r="O22" s="15" t="s">
        <v>30</v>
      </c>
      <c r="P22" s="20" t="s">
        <v>183</v>
      </c>
      <c r="Q22" s="21" t="s">
        <v>184</v>
      </c>
      <c r="R22" s="21" t="s">
        <v>156</v>
      </c>
      <c r="S22" s="21" t="s">
        <v>146</v>
      </c>
      <c r="T22" s="20" t="s">
        <v>181</v>
      </c>
      <c r="U22" s="19" t="s">
        <v>182</v>
      </c>
      <c r="V22" s="20" t="s">
        <v>80</v>
      </c>
      <c r="W22" s="19" t="s">
        <v>80</v>
      </c>
      <c r="X22" s="19" t="s">
        <v>73</v>
      </c>
      <c r="Y22" s="19" t="s">
        <v>80</v>
      </c>
      <c r="Z22" s="19" t="s">
        <v>80</v>
      </c>
      <c r="AA22" s="19" t="s">
        <v>80</v>
      </c>
      <c r="AB22" s="19" t="s">
        <v>80</v>
      </c>
      <c r="AC22" s="19" t="s">
        <v>80</v>
      </c>
      <c r="AD22" s="19" t="s">
        <v>80</v>
      </c>
      <c r="AE22" s="19" t="s">
        <v>80</v>
      </c>
      <c r="AF22" s="19" t="s">
        <v>80</v>
      </c>
      <c r="AG22" s="15">
        <v>43282</v>
      </c>
      <c r="AH22" s="22">
        <v>478988.72</v>
      </c>
      <c r="AI22" s="22">
        <v>0</v>
      </c>
      <c r="AJ22" s="24">
        <v>478988.72</v>
      </c>
      <c r="AK22" s="22">
        <v>478988.72</v>
      </c>
      <c r="AL22" s="22">
        <v>0</v>
      </c>
      <c r="AM22" s="22">
        <v>478988.72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10">
        <v>0</v>
      </c>
      <c r="AU22" s="22">
        <v>0</v>
      </c>
      <c r="AV22" s="22">
        <v>0</v>
      </c>
      <c r="AW22" s="22">
        <v>0</v>
      </c>
      <c r="AX22" s="23">
        <v>0</v>
      </c>
      <c r="AY22" s="22">
        <v>0</v>
      </c>
      <c r="AZ22" s="53"/>
      <c r="BA22" s="24">
        <v>495360.1</v>
      </c>
      <c r="BB22" s="42">
        <v>495360.1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</row>
    <row r="23" spans="1:61" x14ac:dyDescent="0.25">
      <c r="A23" s="1">
        <f t="shared" si="0"/>
        <v>15</v>
      </c>
      <c r="C23" s="14">
        <f t="shared" si="1"/>
        <v>15</v>
      </c>
      <c r="D23" s="14">
        <v>4556</v>
      </c>
      <c r="E23" s="15" t="s">
        <v>95</v>
      </c>
      <c r="F23" s="18">
        <v>43265</v>
      </c>
      <c r="G23" s="19" t="s">
        <v>31</v>
      </c>
      <c r="H23" s="15">
        <v>43586</v>
      </c>
      <c r="I23" s="14">
        <v>1</v>
      </c>
      <c r="J23" s="15" t="s">
        <v>121</v>
      </c>
      <c r="K23" s="18">
        <v>41745</v>
      </c>
      <c r="L23" s="25" t="s">
        <v>69</v>
      </c>
      <c r="M23" s="18">
        <v>42053</v>
      </c>
      <c r="N23" s="15" t="s">
        <v>0</v>
      </c>
      <c r="O23" s="15" t="s">
        <v>46</v>
      </c>
      <c r="P23" s="20" t="s">
        <v>185</v>
      </c>
      <c r="Q23" s="21" t="s">
        <v>186</v>
      </c>
      <c r="R23" s="21" t="s">
        <v>53</v>
      </c>
      <c r="S23" s="21" t="s">
        <v>56</v>
      </c>
      <c r="T23" s="20" t="s">
        <v>187</v>
      </c>
      <c r="U23" s="19" t="s">
        <v>188</v>
      </c>
      <c r="V23" s="20" t="s">
        <v>80</v>
      </c>
      <c r="W23" s="19" t="s">
        <v>80</v>
      </c>
      <c r="X23" s="19" t="s">
        <v>33</v>
      </c>
      <c r="Y23" s="19" t="s">
        <v>80</v>
      </c>
      <c r="Z23" s="19" t="s">
        <v>80</v>
      </c>
      <c r="AA23" s="19" t="s">
        <v>80</v>
      </c>
      <c r="AB23" s="19" t="s">
        <v>80</v>
      </c>
      <c r="AC23" s="19" t="s">
        <v>80</v>
      </c>
      <c r="AD23" s="19" t="s">
        <v>80</v>
      </c>
      <c r="AE23" s="19" t="s">
        <v>80</v>
      </c>
      <c r="AF23" s="19" t="s">
        <v>80</v>
      </c>
      <c r="AG23" s="15">
        <v>43282</v>
      </c>
      <c r="AH23" s="22">
        <v>202274.58</v>
      </c>
      <c r="AI23" s="22">
        <v>41695.39</v>
      </c>
      <c r="AJ23" s="24">
        <v>243969.97</v>
      </c>
      <c r="AK23" s="22">
        <v>182047.13</v>
      </c>
      <c r="AL23" s="22">
        <v>37525.85</v>
      </c>
      <c r="AM23" s="22">
        <v>219572.98</v>
      </c>
      <c r="AN23" s="22">
        <v>20227.45</v>
      </c>
      <c r="AO23" s="22">
        <v>4169.54</v>
      </c>
      <c r="AP23" s="22">
        <v>24396.99</v>
      </c>
      <c r="AQ23" s="22">
        <v>0</v>
      </c>
      <c r="AR23" s="22">
        <v>0</v>
      </c>
      <c r="AS23" s="22">
        <v>0</v>
      </c>
      <c r="AT23" s="10">
        <v>10</v>
      </c>
      <c r="AU23" s="22">
        <v>219572.98</v>
      </c>
      <c r="AV23" s="22">
        <v>22250.2</v>
      </c>
      <c r="AW23" s="22">
        <v>202274.58</v>
      </c>
      <c r="AX23" s="23">
        <v>22250.2</v>
      </c>
      <c r="AY23" s="22">
        <v>44500.4</v>
      </c>
      <c r="AZ23" s="53"/>
      <c r="BA23" s="24">
        <v>252308.63</v>
      </c>
      <c r="BB23" s="42">
        <v>227077.78</v>
      </c>
      <c r="BC23" s="22">
        <v>25230.85</v>
      </c>
      <c r="BD23" s="22">
        <v>0</v>
      </c>
      <c r="BE23" s="22">
        <v>227077.77</v>
      </c>
      <c r="BF23" s="22">
        <v>23010.69</v>
      </c>
      <c r="BG23" s="22">
        <v>209188.13</v>
      </c>
      <c r="BH23" s="22">
        <v>23010.69</v>
      </c>
      <c r="BI23" s="22">
        <v>46021.38</v>
      </c>
    </row>
    <row r="24" spans="1:61" x14ac:dyDescent="0.25">
      <c r="A24" s="1">
        <f t="shared" si="0"/>
        <v>16</v>
      </c>
      <c r="C24" s="14">
        <f t="shared" si="1"/>
        <v>16</v>
      </c>
      <c r="D24" s="14">
        <v>4557</v>
      </c>
      <c r="E24" s="15" t="s">
        <v>96</v>
      </c>
      <c r="F24" s="18">
        <v>43265</v>
      </c>
      <c r="G24" s="19" t="s">
        <v>35</v>
      </c>
      <c r="H24" s="15">
        <v>43586</v>
      </c>
      <c r="I24" s="14">
        <v>1</v>
      </c>
      <c r="J24" s="15" t="s">
        <v>122</v>
      </c>
      <c r="K24" s="18">
        <v>40361</v>
      </c>
      <c r="L24" s="25" t="s">
        <v>113</v>
      </c>
      <c r="M24" s="18">
        <v>43073</v>
      </c>
      <c r="N24" s="15" t="s">
        <v>0</v>
      </c>
      <c r="O24" s="15" t="s">
        <v>30</v>
      </c>
      <c r="P24" s="20" t="s">
        <v>189</v>
      </c>
      <c r="Q24" s="21" t="s">
        <v>190</v>
      </c>
      <c r="R24" s="21" t="s">
        <v>156</v>
      </c>
      <c r="S24" s="21" t="s">
        <v>146</v>
      </c>
      <c r="T24" s="20" t="s">
        <v>191</v>
      </c>
      <c r="U24" s="19" t="s">
        <v>192</v>
      </c>
      <c r="V24" s="20" t="s">
        <v>80</v>
      </c>
      <c r="W24" s="19" t="s">
        <v>80</v>
      </c>
      <c r="X24" s="19" t="s">
        <v>73</v>
      </c>
      <c r="Y24" s="19" t="s">
        <v>80</v>
      </c>
      <c r="Z24" s="19" t="s">
        <v>80</v>
      </c>
      <c r="AA24" s="19" t="s">
        <v>80</v>
      </c>
      <c r="AB24" s="19" t="s">
        <v>80</v>
      </c>
      <c r="AC24" s="19" t="s">
        <v>80</v>
      </c>
      <c r="AD24" s="19" t="s">
        <v>80</v>
      </c>
      <c r="AE24" s="19" t="s">
        <v>80</v>
      </c>
      <c r="AF24" s="19" t="s">
        <v>80</v>
      </c>
      <c r="AG24" s="15">
        <v>43282</v>
      </c>
      <c r="AH24" s="22">
        <v>523636.8</v>
      </c>
      <c r="AI24" s="22">
        <v>0</v>
      </c>
      <c r="AJ24" s="24">
        <v>523636.8</v>
      </c>
      <c r="AK24" s="22">
        <v>523636.8</v>
      </c>
      <c r="AL24" s="22">
        <v>0</v>
      </c>
      <c r="AM24" s="22">
        <v>523636.8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10">
        <v>0</v>
      </c>
      <c r="AU24" s="22">
        <v>0</v>
      </c>
      <c r="AV24" s="22">
        <v>0</v>
      </c>
      <c r="AW24" s="22">
        <v>0</v>
      </c>
      <c r="AX24" s="23">
        <v>0</v>
      </c>
      <c r="AY24" s="22">
        <v>0</v>
      </c>
      <c r="AZ24" s="53"/>
      <c r="BA24" s="24">
        <v>541534.21</v>
      </c>
      <c r="BB24" s="42">
        <v>541534.21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</row>
    <row r="25" spans="1:61" x14ac:dyDescent="0.25">
      <c r="A25" s="1">
        <f t="shared" si="0"/>
        <v>17</v>
      </c>
      <c r="C25" s="14">
        <f t="shared" si="1"/>
        <v>17</v>
      </c>
      <c r="D25" s="14">
        <v>4558</v>
      </c>
      <c r="E25" s="15" t="s">
        <v>97</v>
      </c>
      <c r="F25" s="18">
        <v>43265</v>
      </c>
      <c r="G25" s="19" t="s">
        <v>35</v>
      </c>
      <c r="H25" s="15">
        <v>43586</v>
      </c>
      <c r="I25" s="14">
        <v>1</v>
      </c>
      <c r="J25" s="15" t="s">
        <v>123</v>
      </c>
      <c r="K25" s="18">
        <v>39947</v>
      </c>
      <c r="L25" s="25" t="s">
        <v>113</v>
      </c>
      <c r="M25" s="18">
        <v>43164</v>
      </c>
      <c r="N25" s="15" t="s">
        <v>0</v>
      </c>
      <c r="O25" s="15" t="s">
        <v>30</v>
      </c>
      <c r="P25" s="20" t="s">
        <v>193</v>
      </c>
      <c r="Q25" s="21" t="s">
        <v>194</v>
      </c>
      <c r="R25" s="21" t="s">
        <v>156</v>
      </c>
      <c r="S25" s="21" t="s">
        <v>146</v>
      </c>
      <c r="T25" s="20" t="s">
        <v>195</v>
      </c>
      <c r="U25" s="19" t="s">
        <v>196</v>
      </c>
      <c r="V25" s="20" t="s">
        <v>80</v>
      </c>
      <c r="W25" s="19" t="s">
        <v>80</v>
      </c>
      <c r="X25" s="19" t="s">
        <v>33</v>
      </c>
      <c r="Y25" s="19" t="s">
        <v>80</v>
      </c>
      <c r="Z25" s="19" t="s">
        <v>80</v>
      </c>
      <c r="AA25" s="19" t="s">
        <v>80</v>
      </c>
      <c r="AB25" s="19" t="s">
        <v>80</v>
      </c>
      <c r="AC25" s="19" t="s">
        <v>80</v>
      </c>
      <c r="AD25" s="19" t="s">
        <v>80</v>
      </c>
      <c r="AE25" s="19" t="s">
        <v>80</v>
      </c>
      <c r="AF25" s="19" t="s">
        <v>80</v>
      </c>
      <c r="AG25" s="15">
        <v>43282</v>
      </c>
      <c r="AH25" s="22">
        <v>483051.55</v>
      </c>
      <c r="AI25" s="22">
        <v>0</v>
      </c>
      <c r="AJ25" s="24">
        <v>483051.55</v>
      </c>
      <c r="AK25" s="22">
        <v>434746.4</v>
      </c>
      <c r="AL25" s="22">
        <v>0</v>
      </c>
      <c r="AM25" s="22">
        <v>434746.4</v>
      </c>
      <c r="AN25" s="22">
        <v>48305.15</v>
      </c>
      <c r="AO25" s="22">
        <v>0</v>
      </c>
      <c r="AP25" s="22">
        <v>48305.15</v>
      </c>
      <c r="AQ25" s="22">
        <v>0</v>
      </c>
      <c r="AR25" s="22">
        <v>0</v>
      </c>
      <c r="AS25" s="22">
        <v>0</v>
      </c>
      <c r="AT25" s="10">
        <v>0</v>
      </c>
      <c r="AU25" s="22">
        <v>0</v>
      </c>
      <c r="AV25" s="22">
        <v>0</v>
      </c>
      <c r="AW25" s="22">
        <v>0</v>
      </c>
      <c r="AX25" s="23">
        <v>0</v>
      </c>
      <c r="AY25" s="22">
        <v>0</v>
      </c>
      <c r="AZ25" s="53"/>
      <c r="BA25" s="24">
        <v>499561.79</v>
      </c>
      <c r="BB25" s="42">
        <v>449605.62</v>
      </c>
      <c r="BC25" s="22">
        <v>49956.17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</row>
    <row r="26" spans="1:61" x14ac:dyDescent="0.25">
      <c r="A26" s="1">
        <f t="shared" si="0"/>
        <v>18</v>
      </c>
      <c r="C26" s="14">
        <f t="shared" si="1"/>
        <v>18</v>
      </c>
      <c r="D26" s="14">
        <v>4563</v>
      </c>
      <c r="E26" s="15" t="s">
        <v>98</v>
      </c>
      <c r="F26" s="18">
        <v>43265</v>
      </c>
      <c r="G26" s="19" t="s">
        <v>35</v>
      </c>
      <c r="H26" s="15">
        <v>43586</v>
      </c>
      <c r="I26" s="14">
        <v>1</v>
      </c>
      <c r="J26" s="15" t="s">
        <v>124</v>
      </c>
      <c r="K26" s="18">
        <v>39625</v>
      </c>
      <c r="L26" s="25" t="s">
        <v>125</v>
      </c>
      <c r="M26" s="18">
        <v>41031</v>
      </c>
      <c r="N26" s="15" t="s">
        <v>126</v>
      </c>
      <c r="O26" s="15" t="s">
        <v>200</v>
      </c>
      <c r="P26" s="20" t="s">
        <v>197</v>
      </c>
      <c r="Q26" s="21" t="s">
        <v>198</v>
      </c>
      <c r="R26" s="21" t="s">
        <v>55</v>
      </c>
      <c r="S26" s="21" t="s">
        <v>199</v>
      </c>
      <c r="T26" s="20" t="s">
        <v>201</v>
      </c>
      <c r="U26" s="19" t="s">
        <v>202</v>
      </c>
      <c r="V26" s="20" t="s">
        <v>80</v>
      </c>
      <c r="W26" s="19" t="s">
        <v>80</v>
      </c>
      <c r="X26" s="19" t="s">
        <v>73</v>
      </c>
      <c r="Y26" s="19" t="s">
        <v>231</v>
      </c>
      <c r="Z26" s="19" t="s">
        <v>80</v>
      </c>
      <c r="AA26" s="19" t="s">
        <v>80</v>
      </c>
      <c r="AB26" s="19" t="s">
        <v>80</v>
      </c>
      <c r="AC26" s="19" t="s">
        <v>80</v>
      </c>
      <c r="AD26" s="19" t="s">
        <v>80</v>
      </c>
      <c r="AE26" s="19" t="s">
        <v>80</v>
      </c>
      <c r="AF26" s="19" t="s">
        <v>80</v>
      </c>
      <c r="AG26" s="15">
        <v>43282</v>
      </c>
      <c r="AH26" s="22">
        <v>128735.33</v>
      </c>
      <c r="AI26" s="22">
        <v>65204.61</v>
      </c>
      <c r="AJ26" s="24">
        <v>193939.94</v>
      </c>
      <c r="AK26" s="22">
        <v>128735.33</v>
      </c>
      <c r="AL26" s="22">
        <v>65204.61</v>
      </c>
      <c r="AM26" s="22">
        <v>193939.94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10">
        <v>0</v>
      </c>
      <c r="AU26" s="22">
        <v>0</v>
      </c>
      <c r="AV26" s="22">
        <v>0</v>
      </c>
      <c r="AW26" s="22">
        <v>0</v>
      </c>
      <c r="AX26" s="23">
        <v>0</v>
      </c>
      <c r="AY26" s="22">
        <v>0</v>
      </c>
      <c r="AZ26" s="53"/>
      <c r="BA26" s="24">
        <v>200568.62</v>
      </c>
      <c r="BB26" s="42">
        <v>200568.62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</row>
    <row r="27" spans="1:61" x14ac:dyDescent="0.25">
      <c r="A27" s="1">
        <f t="shared" si="0"/>
        <v>19</v>
      </c>
      <c r="C27" s="14">
        <f t="shared" si="1"/>
        <v>19</v>
      </c>
      <c r="D27" s="14">
        <v>4645</v>
      </c>
      <c r="E27" s="15" t="s">
        <v>99</v>
      </c>
      <c r="F27" s="18">
        <v>43280</v>
      </c>
      <c r="G27" s="19" t="s">
        <v>35</v>
      </c>
      <c r="H27" s="15">
        <v>43586</v>
      </c>
      <c r="I27" s="14">
        <v>1</v>
      </c>
      <c r="J27" s="15" t="s">
        <v>127</v>
      </c>
      <c r="K27" s="18">
        <v>38442</v>
      </c>
      <c r="L27" s="25" t="s">
        <v>110</v>
      </c>
      <c r="M27" s="18">
        <v>43052</v>
      </c>
      <c r="N27" s="15" t="s">
        <v>0</v>
      </c>
      <c r="O27" s="15" t="s">
        <v>147</v>
      </c>
      <c r="P27" s="20" t="s">
        <v>203</v>
      </c>
      <c r="Q27" s="21" t="s">
        <v>204</v>
      </c>
      <c r="R27" s="21" t="s">
        <v>145</v>
      </c>
      <c r="S27" s="21" t="s">
        <v>146</v>
      </c>
      <c r="T27" s="20" t="s">
        <v>177</v>
      </c>
      <c r="U27" s="19" t="s">
        <v>178</v>
      </c>
      <c r="V27" s="20" t="s">
        <v>80</v>
      </c>
      <c r="W27" s="19" t="s">
        <v>80</v>
      </c>
      <c r="X27" s="19" t="s">
        <v>73</v>
      </c>
      <c r="Y27" s="19" t="s">
        <v>80</v>
      </c>
      <c r="Z27" s="19" t="s">
        <v>80</v>
      </c>
      <c r="AA27" s="19" t="s">
        <v>80</v>
      </c>
      <c r="AB27" s="19" t="s">
        <v>80</v>
      </c>
      <c r="AC27" s="19" t="s">
        <v>80</v>
      </c>
      <c r="AD27" s="19" t="s">
        <v>80</v>
      </c>
      <c r="AE27" s="19" t="s">
        <v>80</v>
      </c>
      <c r="AF27" s="19" t="s">
        <v>80</v>
      </c>
      <c r="AG27" s="15">
        <v>43282</v>
      </c>
      <c r="AH27" s="22">
        <v>202600.76</v>
      </c>
      <c r="AI27" s="22">
        <v>0</v>
      </c>
      <c r="AJ27" s="24">
        <v>202600.76</v>
      </c>
      <c r="AK27" s="22">
        <v>202600.76</v>
      </c>
      <c r="AL27" s="22">
        <v>0</v>
      </c>
      <c r="AM27" s="22">
        <v>202600.76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10">
        <v>0</v>
      </c>
      <c r="AU27" s="22">
        <v>0</v>
      </c>
      <c r="AV27" s="22">
        <v>0</v>
      </c>
      <c r="AW27" s="22">
        <v>0</v>
      </c>
      <c r="AX27" s="23">
        <v>0</v>
      </c>
      <c r="AY27" s="22">
        <v>0</v>
      </c>
      <c r="AZ27" s="53"/>
      <c r="BA27" s="24">
        <v>209525.46</v>
      </c>
      <c r="BB27" s="42">
        <v>209525.46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</row>
    <row r="28" spans="1:61" x14ac:dyDescent="0.25">
      <c r="A28" s="1">
        <f t="shared" si="0"/>
        <v>20</v>
      </c>
      <c r="C28" s="14">
        <f t="shared" si="1"/>
        <v>20</v>
      </c>
      <c r="D28" s="14">
        <v>4649</v>
      </c>
      <c r="E28" s="15" t="s">
        <v>100</v>
      </c>
      <c r="F28" s="18">
        <v>43280</v>
      </c>
      <c r="G28" s="19" t="s">
        <v>35</v>
      </c>
      <c r="H28" s="15">
        <v>43586</v>
      </c>
      <c r="I28" s="14">
        <v>1</v>
      </c>
      <c r="J28" s="15" t="s">
        <v>128</v>
      </c>
      <c r="K28" s="18">
        <v>41598</v>
      </c>
      <c r="L28" s="25" t="s">
        <v>110</v>
      </c>
      <c r="M28" s="18">
        <v>42948</v>
      </c>
      <c r="N28" s="15" t="s">
        <v>0</v>
      </c>
      <c r="O28" s="15" t="s">
        <v>147</v>
      </c>
      <c r="P28" s="20" t="s">
        <v>205</v>
      </c>
      <c r="Q28" s="21" t="s">
        <v>206</v>
      </c>
      <c r="R28" s="21" t="s">
        <v>145</v>
      </c>
      <c r="S28" s="21" t="s">
        <v>146</v>
      </c>
      <c r="T28" s="20" t="s">
        <v>177</v>
      </c>
      <c r="U28" s="19" t="s">
        <v>178</v>
      </c>
      <c r="V28" s="20" t="s">
        <v>80</v>
      </c>
      <c r="W28" s="19" t="s">
        <v>80</v>
      </c>
      <c r="X28" s="19" t="s">
        <v>33</v>
      </c>
      <c r="Y28" s="19" t="s">
        <v>80</v>
      </c>
      <c r="Z28" s="19" t="s">
        <v>80</v>
      </c>
      <c r="AA28" s="19" t="s">
        <v>80</v>
      </c>
      <c r="AB28" s="19" t="s">
        <v>80</v>
      </c>
      <c r="AC28" s="19" t="s">
        <v>80</v>
      </c>
      <c r="AD28" s="19" t="s">
        <v>80</v>
      </c>
      <c r="AE28" s="19" t="s">
        <v>80</v>
      </c>
      <c r="AF28" s="19" t="s">
        <v>80</v>
      </c>
      <c r="AG28" s="15">
        <v>43282</v>
      </c>
      <c r="AH28" s="22">
        <v>187163.71</v>
      </c>
      <c r="AI28" s="22">
        <v>0</v>
      </c>
      <c r="AJ28" s="24">
        <v>187163.71</v>
      </c>
      <c r="AK28" s="22">
        <v>149730.97</v>
      </c>
      <c r="AL28" s="22">
        <v>0</v>
      </c>
      <c r="AM28" s="22">
        <v>149730.97</v>
      </c>
      <c r="AN28" s="22">
        <v>37432.74</v>
      </c>
      <c r="AO28" s="22">
        <v>0</v>
      </c>
      <c r="AP28" s="22">
        <v>37432.74</v>
      </c>
      <c r="AQ28" s="22">
        <v>0</v>
      </c>
      <c r="AR28" s="22">
        <v>0</v>
      </c>
      <c r="AS28" s="22">
        <v>0</v>
      </c>
      <c r="AT28" s="10">
        <v>0</v>
      </c>
      <c r="AU28" s="22">
        <v>0</v>
      </c>
      <c r="AV28" s="22">
        <v>0</v>
      </c>
      <c r="AW28" s="22">
        <v>0</v>
      </c>
      <c r="AX28" s="23">
        <v>0</v>
      </c>
      <c r="AY28" s="22">
        <v>0</v>
      </c>
      <c r="AZ28" s="53"/>
      <c r="BA28" s="24">
        <v>193560.79</v>
      </c>
      <c r="BB28" s="42">
        <v>154848.64000000001</v>
      </c>
      <c r="BC28" s="22">
        <v>38712.15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</row>
    <row r="29" spans="1:61" x14ac:dyDescent="0.25">
      <c r="A29" s="1">
        <f t="shared" si="0"/>
        <v>21</v>
      </c>
      <c r="C29" s="14">
        <f t="shared" si="1"/>
        <v>21</v>
      </c>
      <c r="D29" s="14">
        <v>4651</v>
      </c>
      <c r="E29" s="15" t="s">
        <v>101</v>
      </c>
      <c r="F29" s="18">
        <v>43280</v>
      </c>
      <c r="G29" s="19" t="s">
        <v>35</v>
      </c>
      <c r="H29" s="15">
        <v>43586</v>
      </c>
      <c r="I29" s="14">
        <v>1</v>
      </c>
      <c r="J29" s="15" t="s">
        <v>129</v>
      </c>
      <c r="K29" s="18">
        <v>42503</v>
      </c>
      <c r="L29" s="25" t="s">
        <v>110</v>
      </c>
      <c r="M29" s="18">
        <v>43026</v>
      </c>
      <c r="N29" s="15" t="s">
        <v>0</v>
      </c>
      <c r="O29" s="15" t="s">
        <v>147</v>
      </c>
      <c r="P29" s="20" t="s">
        <v>207</v>
      </c>
      <c r="Q29" s="21" t="s">
        <v>208</v>
      </c>
      <c r="R29" s="21" t="s">
        <v>145</v>
      </c>
      <c r="S29" s="21" t="s">
        <v>146</v>
      </c>
      <c r="T29" s="20" t="s">
        <v>201</v>
      </c>
      <c r="U29" s="19" t="s">
        <v>202</v>
      </c>
      <c r="V29" s="20" t="s">
        <v>80</v>
      </c>
      <c r="W29" s="19" t="s">
        <v>80</v>
      </c>
      <c r="X29" s="19" t="s">
        <v>73</v>
      </c>
      <c r="Y29" s="19" t="s">
        <v>80</v>
      </c>
      <c r="Z29" s="19" t="s">
        <v>80</v>
      </c>
      <c r="AA29" s="19" t="s">
        <v>80</v>
      </c>
      <c r="AB29" s="19" t="s">
        <v>80</v>
      </c>
      <c r="AC29" s="19" t="s">
        <v>80</v>
      </c>
      <c r="AD29" s="19" t="s">
        <v>80</v>
      </c>
      <c r="AE29" s="19" t="s">
        <v>80</v>
      </c>
      <c r="AF29" s="19" t="s">
        <v>80</v>
      </c>
      <c r="AG29" s="15">
        <v>43282</v>
      </c>
      <c r="AH29" s="22">
        <v>1047834.65</v>
      </c>
      <c r="AI29" s="22">
        <v>0</v>
      </c>
      <c r="AJ29" s="24">
        <v>1047834.65</v>
      </c>
      <c r="AK29" s="22">
        <v>1047834.65</v>
      </c>
      <c r="AL29" s="22">
        <v>0</v>
      </c>
      <c r="AM29" s="22">
        <v>1047834.65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10">
        <v>0</v>
      </c>
      <c r="AU29" s="22">
        <v>0</v>
      </c>
      <c r="AV29" s="22">
        <v>0</v>
      </c>
      <c r="AW29" s="22">
        <v>0</v>
      </c>
      <c r="AX29" s="23">
        <v>0</v>
      </c>
      <c r="AY29" s="22">
        <v>0</v>
      </c>
      <c r="AZ29" s="53"/>
      <c r="BA29" s="24">
        <v>1083648.6499999999</v>
      </c>
      <c r="BB29" s="42">
        <v>1083648.6499999999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</row>
    <row r="30" spans="1:61" x14ac:dyDescent="0.25">
      <c r="A30" s="1">
        <f t="shared" si="0"/>
        <v>22</v>
      </c>
      <c r="C30" s="14">
        <f t="shared" si="1"/>
        <v>22</v>
      </c>
      <c r="D30" s="14">
        <v>4653</v>
      </c>
      <c r="E30" s="15" t="s">
        <v>102</v>
      </c>
      <c r="F30" s="18">
        <v>43280</v>
      </c>
      <c r="G30" s="19" t="s">
        <v>35</v>
      </c>
      <c r="H30" s="15">
        <v>43586</v>
      </c>
      <c r="I30" s="14">
        <v>1</v>
      </c>
      <c r="J30" s="15" t="s">
        <v>130</v>
      </c>
      <c r="K30" s="18">
        <v>42752</v>
      </c>
      <c r="L30" s="25" t="s">
        <v>110</v>
      </c>
      <c r="M30" s="18">
        <v>42863</v>
      </c>
      <c r="N30" s="15" t="s">
        <v>0</v>
      </c>
      <c r="O30" s="15" t="s">
        <v>147</v>
      </c>
      <c r="P30" s="20" t="s">
        <v>209</v>
      </c>
      <c r="Q30" s="21" t="s">
        <v>210</v>
      </c>
      <c r="R30" s="21" t="s">
        <v>145</v>
      </c>
      <c r="S30" s="21" t="s">
        <v>146</v>
      </c>
      <c r="T30" s="20" t="s">
        <v>211</v>
      </c>
      <c r="U30" s="19" t="s">
        <v>212</v>
      </c>
      <c r="V30" s="20" t="s">
        <v>213</v>
      </c>
      <c r="W30" s="19" t="s">
        <v>214</v>
      </c>
      <c r="X30" s="19" t="s">
        <v>33</v>
      </c>
      <c r="Y30" s="19" t="s">
        <v>80</v>
      </c>
      <c r="Z30" s="19" t="s">
        <v>80</v>
      </c>
      <c r="AA30" s="19" t="s">
        <v>80</v>
      </c>
      <c r="AB30" s="19" t="s">
        <v>80</v>
      </c>
      <c r="AC30" s="19" t="s">
        <v>80</v>
      </c>
      <c r="AD30" s="19" t="s">
        <v>80</v>
      </c>
      <c r="AE30" s="19" t="s">
        <v>80</v>
      </c>
      <c r="AF30" s="19" t="s">
        <v>80</v>
      </c>
      <c r="AG30" s="15">
        <v>43282</v>
      </c>
      <c r="AH30" s="22">
        <v>216174.24</v>
      </c>
      <c r="AI30" s="22">
        <v>0</v>
      </c>
      <c r="AJ30" s="24">
        <v>216174.24</v>
      </c>
      <c r="AK30" s="22">
        <v>172939.4</v>
      </c>
      <c r="AL30" s="22">
        <v>0</v>
      </c>
      <c r="AM30" s="22">
        <v>172939.4</v>
      </c>
      <c r="AN30" s="22">
        <v>21617.42</v>
      </c>
      <c r="AO30" s="22">
        <v>0</v>
      </c>
      <c r="AP30" s="22">
        <v>21617.42</v>
      </c>
      <c r="AQ30" s="22">
        <v>21617.42</v>
      </c>
      <c r="AR30" s="22">
        <v>0</v>
      </c>
      <c r="AS30" s="22">
        <v>21617.42</v>
      </c>
      <c r="AT30" s="10">
        <v>0</v>
      </c>
      <c r="AU30" s="22">
        <v>0</v>
      </c>
      <c r="AV30" s="22">
        <v>0</v>
      </c>
      <c r="AW30" s="22">
        <v>0</v>
      </c>
      <c r="AX30" s="23">
        <v>0</v>
      </c>
      <c r="AY30" s="22">
        <v>0</v>
      </c>
      <c r="AZ30" s="53"/>
      <c r="BA30" s="24">
        <v>223562.87</v>
      </c>
      <c r="BB30" s="42">
        <v>178850.31</v>
      </c>
      <c r="BC30" s="22">
        <v>22356.28</v>
      </c>
      <c r="BD30" s="22">
        <v>22356.28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</row>
    <row r="31" spans="1:61" x14ac:dyDescent="0.25">
      <c r="A31" s="1">
        <f t="shared" si="0"/>
        <v>23</v>
      </c>
      <c r="C31" s="14">
        <f t="shared" si="1"/>
        <v>23</v>
      </c>
      <c r="D31" s="14">
        <v>4656</v>
      </c>
      <c r="E31" s="15" t="s">
        <v>103</v>
      </c>
      <c r="F31" s="18">
        <v>43280</v>
      </c>
      <c r="G31" s="19" t="s">
        <v>35</v>
      </c>
      <c r="H31" s="15">
        <v>43586</v>
      </c>
      <c r="I31" s="14">
        <v>1</v>
      </c>
      <c r="J31" s="15" t="s">
        <v>131</v>
      </c>
      <c r="K31" s="18">
        <v>42779</v>
      </c>
      <c r="L31" s="25" t="s">
        <v>110</v>
      </c>
      <c r="M31" s="18">
        <v>43039</v>
      </c>
      <c r="N31" s="15" t="s">
        <v>0</v>
      </c>
      <c r="O31" s="15" t="s">
        <v>147</v>
      </c>
      <c r="P31" s="20" t="s">
        <v>215</v>
      </c>
      <c r="Q31" s="21" t="s">
        <v>216</v>
      </c>
      <c r="R31" s="21" t="s">
        <v>217</v>
      </c>
      <c r="S31" s="21" t="s">
        <v>146</v>
      </c>
      <c r="T31" s="20" t="s">
        <v>211</v>
      </c>
      <c r="U31" s="19" t="s">
        <v>212</v>
      </c>
      <c r="V31" s="20" t="s">
        <v>213</v>
      </c>
      <c r="W31" s="19" t="s">
        <v>214</v>
      </c>
      <c r="X31" s="19" t="s">
        <v>33</v>
      </c>
      <c r="Y31" s="19" t="s">
        <v>80</v>
      </c>
      <c r="Z31" s="19" t="s">
        <v>80</v>
      </c>
      <c r="AA31" s="19" t="s">
        <v>80</v>
      </c>
      <c r="AB31" s="19" t="s">
        <v>80</v>
      </c>
      <c r="AC31" s="19" t="s">
        <v>80</v>
      </c>
      <c r="AD31" s="19" t="s">
        <v>80</v>
      </c>
      <c r="AE31" s="19" t="s">
        <v>80</v>
      </c>
      <c r="AF31" s="19" t="s">
        <v>80</v>
      </c>
      <c r="AG31" s="15">
        <v>43282</v>
      </c>
      <c r="AH31" s="22">
        <v>201978.2</v>
      </c>
      <c r="AI31" s="22">
        <v>0</v>
      </c>
      <c r="AJ31" s="24">
        <v>201978.2</v>
      </c>
      <c r="AK31" s="22">
        <v>181780.38</v>
      </c>
      <c r="AL31" s="22">
        <v>0</v>
      </c>
      <c r="AM31" s="22">
        <v>181780.38</v>
      </c>
      <c r="AN31" s="22">
        <v>10098.91</v>
      </c>
      <c r="AO31" s="22">
        <v>0</v>
      </c>
      <c r="AP31" s="22">
        <v>10098.91</v>
      </c>
      <c r="AQ31" s="22">
        <v>10098.91</v>
      </c>
      <c r="AR31" s="22">
        <v>0</v>
      </c>
      <c r="AS31" s="22">
        <v>10098.91</v>
      </c>
      <c r="AT31" s="10">
        <v>0</v>
      </c>
      <c r="AU31" s="22">
        <v>0</v>
      </c>
      <c r="AV31" s="22">
        <v>0</v>
      </c>
      <c r="AW31" s="22">
        <v>0</v>
      </c>
      <c r="AX31" s="23">
        <v>0</v>
      </c>
      <c r="AY31" s="22">
        <v>0</v>
      </c>
      <c r="AZ31" s="53"/>
      <c r="BA31" s="24">
        <v>208881.62</v>
      </c>
      <c r="BB31" s="42">
        <v>187993.46</v>
      </c>
      <c r="BC31" s="22">
        <v>10444.08</v>
      </c>
      <c r="BD31" s="22">
        <v>10444.08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</row>
    <row r="32" spans="1:61" x14ac:dyDescent="0.25">
      <c r="A32" s="1">
        <f t="shared" si="0"/>
        <v>24</v>
      </c>
      <c r="C32" s="14">
        <f t="shared" si="1"/>
        <v>24</v>
      </c>
      <c r="D32" s="14">
        <v>4659</v>
      </c>
      <c r="E32" s="15" t="s">
        <v>104</v>
      </c>
      <c r="F32" s="18">
        <v>43280</v>
      </c>
      <c r="G32" s="19" t="s">
        <v>35</v>
      </c>
      <c r="H32" s="15">
        <v>43586</v>
      </c>
      <c r="I32" s="14">
        <v>1</v>
      </c>
      <c r="J32" s="15" t="s">
        <v>132</v>
      </c>
      <c r="K32" s="18">
        <v>42853</v>
      </c>
      <c r="L32" s="25" t="s">
        <v>110</v>
      </c>
      <c r="M32" s="18">
        <v>43052</v>
      </c>
      <c r="N32" s="15" t="s">
        <v>0</v>
      </c>
      <c r="O32" s="15" t="s">
        <v>147</v>
      </c>
      <c r="P32" s="20" t="s">
        <v>218</v>
      </c>
      <c r="Q32" s="21" t="s">
        <v>219</v>
      </c>
      <c r="R32" s="21" t="s">
        <v>145</v>
      </c>
      <c r="S32" s="21" t="s">
        <v>146</v>
      </c>
      <c r="T32" s="20" t="s">
        <v>211</v>
      </c>
      <c r="U32" s="19" t="s">
        <v>212</v>
      </c>
      <c r="V32" s="20" t="s">
        <v>213</v>
      </c>
      <c r="W32" s="19" t="s">
        <v>214</v>
      </c>
      <c r="X32" s="19" t="s">
        <v>33</v>
      </c>
      <c r="Y32" s="19" t="s">
        <v>80</v>
      </c>
      <c r="Z32" s="19" t="s">
        <v>80</v>
      </c>
      <c r="AA32" s="19" t="s">
        <v>80</v>
      </c>
      <c r="AB32" s="19" t="s">
        <v>80</v>
      </c>
      <c r="AC32" s="19" t="s">
        <v>80</v>
      </c>
      <c r="AD32" s="19" t="s">
        <v>80</v>
      </c>
      <c r="AE32" s="19" t="s">
        <v>80</v>
      </c>
      <c r="AF32" s="19" t="s">
        <v>80</v>
      </c>
      <c r="AG32" s="15">
        <v>43282</v>
      </c>
      <c r="AH32" s="22">
        <v>262533.76000000001</v>
      </c>
      <c r="AI32" s="22">
        <v>0</v>
      </c>
      <c r="AJ32" s="24">
        <v>262533.76000000001</v>
      </c>
      <c r="AK32" s="22">
        <v>236280.4</v>
      </c>
      <c r="AL32" s="22">
        <v>0</v>
      </c>
      <c r="AM32" s="22">
        <v>236280.4</v>
      </c>
      <c r="AN32" s="22">
        <v>13126.68</v>
      </c>
      <c r="AO32" s="22">
        <v>0</v>
      </c>
      <c r="AP32" s="22">
        <v>13126.68</v>
      </c>
      <c r="AQ32" s="22">
        <v>13126.68</v>
      </c>
      <c r="AR32" s="22">
        <v>0</v>
      </c>
      <c r="AS32" s="22">
        <v>13126.68</v>
      </c>
      <c r="AT32" s="10">
        <v>0</v>
      </c>
      <c r="AU32" s="22">
        <v>0</v>
      </c>
      <c r="AV32" s="22">
        <v>0</v>
      </c>
      <c r="AW32" s="22">
        <v>0</v>
      </c>
      <c r="AX32" s="23">
        <v>0</v>
      </c>
      <c r="AY32" s="22">
        <v>0</v>
      </c>
      <c r="AZ32" s="53"/>
      <c r="BA32" s="24">
        <v>271506.90999999997</v>
      </c>
      <c r="BB32" s="42">
        <v>244356.25</v>
      </c>
      <c r="BC32" s="22">
        <v>13575.33</v>
      </c>
      <c r="BD32" s="22">
        <v>13575.33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</row>
    <row r="33" spans="1:61" x14ac:dyDescent="0.25">
      <c r="A33" s="1">
        <f t="shared" si="0"/>
        <v>25</v>
      </c>
      <c r="C33" s="14">
        <f t="shared" si="1"/>
        <v>25</v>
      </c>
      <c r="D33" s="14">
        <v>4660</v>
      </c>
      <c r="E33" s="15" t="s">
        <v>105</v>
      </c>
      <c r="F33" s="18">
        <v>43280</v>
      </c>
      <c r="G33" s="19" t="s">
        <v>35</v>
      </c>
      <c r="H33" s="15">
        <v>43586</v>
      </c>
      <c r="I33" s="14">
        <v>1</v>
      </c>
      <c r="J33" s="15" t="s">
        <v>133</v>
      </c>
      <c r="K33" s="18">
        <v>42761</v>
      </c>
      <c r="L33" s="25" t="s">
        <v>110</v>
      </c>
      <c r="M33" s="18">
        <v>43056</v>
      </c>
      <c r="N33" s="15" t="s">
        <v>0</v>
      </c>
      <c r="O33" s="15" t="s">
        <v>147</v>
      </c>
      <c r="P33" s="20" t="s">
        <v>220</v>
      </c>
      <c r="Q33" s="21" t="s">
        <v>221</v>
      </c>
      <c r="R33" s="21" t="s">
        <v>145</v>
      </c>
      <c r="S33" s="21" t="s">
        <v>146</v>
      </c>
      <c r="T33" s="20" t="s">
        <v>211</v>
      </c>
      <c r="U33" s="19" t="s">
        <v>212</v>
      </c>
      <c r="V33" s="20" t="s">
        <v>213</v>
      </c>
      <c r="W33" s="19" t="s">
        <v>214</v>
      </c>
      <c r="X33" s="19" t="s">
        <v>33</v>
      </c>
      <c r="Y33" s="19" t="s">
        <v>80</v>
      </c>
      <c r="Z33" s="19" t="s">
        <v>80</v>
      </c>
      <c r="AA33" s="19" t="s">
        <v>80</v>
      </c>
      <c r="AB33" s="19" t="s">
        <v>80</v>
      </c>
      <c r="AC33" s="19" t="s">
        <v>80</v>
      </c>
      <c r="AD33" s="19" t="s">
        <v>80</v>
      </c>
      <c r="AE33" s="19" t="s">
        <v>80</v>
      </c>
      <c r="AF33" s="19" t="s">
        <v>80</v>
      </c>
      <c r="AG33" s="15">
        <v>43282</v>
      </c>
      <c r="AH33" s="22">
        <v>182233.14</v>
      </c>
      <c r="AI33" s="22">
        <v>0</v>
      </c>
      <c r="AJ33" s="24">
        <v>182233.14</v>
      </c>
      <c r="AK33" s="22">
        <v>145786.51999999999</v>
      </c>
      <c r="AL33" s="22">
        <v>0</v>
      </c>
      <c r="AM33" s="22">
        <v>145786.51999999999</v>
      </c>
      <c r="AN33" s="22">
        <v>18223.310000000001</v>
      </c>
      <c r="AO33" s="22">
        <v>0</v>
      </c>
      <c r="AP33" s="22">
        <v>18223.310000000001</v>
      </c>
      <c r="AQ33" s="22">
        <v>18223.310000000001</v>
      </c>
      <c r="AR33" s="22">
        <v>0</v>
      </c>
      <c r="AS33" s="22">
        <v>18223.310000000001</v>
      </c>
      <c r="AT33" s="10">
        <v>0</v>
      </c>
      <c r="AU33" s="22">
        <v>0</v>
      </c>
      <c r="AV33" s="22">
        <v>0</v>
      </c>
      <c r="AW33" s="22">
        <v>0</v>
      </c>
      <c r="AX33" s="23">
        <v>0</v>
      </c>
      <c r="AY33" s="22">
        <v>0</v>
      </c>
      <c r="AZ33" s="53"/>
      <c r="BA33" s="24">
        <v>188461.69</v>
      </c>
      <c r="BB33" s="42">
        <v>150769.37</v>
      </c>
      <c r="BC33" s="22">
        <v>18846.16</v>
      </c>
      <c r="BD33" s="22">
        <v>18846.16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</row>
    <row r="34" spans="1:61" x14ac:dyDescent="0.25">
      <c r="A34" s="1">
        <f t="shared" si="0"/>
        <v>26</v>
      </c>
      <c r="C34" s="14">
        <f t="shared" si="1"/>
        <v>26</v>
      </c>
      <c r="D34" s="14">
        <v>4474</v>
      </c>
      <c r="E34" s="15" t="s">
        <v>105</v>
      </c>
      <c r="F34" s="18">
        <v>43280</v>
      </c>
      <c r="G34" s="19" t="s">
        <v>31</v>
      </c>
      <c r="H34" s="15">
        <v>43586</v>
      </c>
      <c r="I34" s="14">
        <v>2</v>
      </c>
      <c r="J34" s="15" t="s">
        <v>39</v>
      </c>
      <c r="K34" s="18">
        <v>37480</v>
      </c>
      <c r="L34" s="25" t="s">
        <v>252</v>
      </c>
      <c r="M34" s="18">
        <v>38288</v>
      </c>
      <c r="N34" s="15" t="s">
        <v>0</v>
      </c>
      <c r="O34" s="15" t="s">
        <v>30</v>
      </c>
      <c r="P34" s="20" t="s">
        <v>253</v>
      </c>
      <c r="Q34" s="21" t="s">
        <v>254</v>
      </c>
      <c r="R34" s="21" t="s">
        <v>32</v>
      </c>
      <c r="S34" s="21" t="s">
        <v>57</v>
      </c>
      <c r="T34" s="20" t="s">
        <v>58</v>
      </c>
      <c r="U34" s="19" t="s">
        <v>59</v>
      </c>
      <c r="V34" s="20" t="s">
        <v>80</v>
      </c>
      <c r="W34" s="19" t="s">
        <v>80</v>
      </c>
      <c r="X34" s="19" t="s">
        <v>33</v>
      </c>
      <c r="Y34" s="19" t="s">
        <v>80</v>
      </c>
      <c r="Z34" s="19" t="s">
        <v>80</v>
      </c>
      <c r="AA34" s="19" t="s">
        <v>80</v>
      </c>
      <c r="AB34" s="19" t="s">
        <v>80</v>
      </c>
      <c r="AC34" s="19" t="s">
        <v>80</v>
      </c>
      <c r="AD34" s="19" t="s">
        <v>273</v>
      </c>
      <c r="AE34" s="19" t="s">
        <v>273</v>
      </c>
      <c r="AF34" s="19" t="s">
        <v>80</v>
      </c>
      <c r="AG34" s="15">
        <v>43282</v>
      </c>
      <c r="AH34" s="22">
        <v>127420.39</v>
      </c>
      <c r="AI34" s="22">
        <v>71746.600000000006</v>
      </c>
      <c r="AJ34" s="24">
        <v>199166.99</v>
      </c>
      <c r="AK34" s="22">
        <v>101936.32000000001</v>
      </c>
      <c r="AL34" s="22">
        <v>57397.279999999999</v>
      </c>
      <c r="AM34" s="22">
        <v>159333.6</v>
      </c>
      <c r="AN34" s="22">
        <v>25484.07</v>
      </c>
      <c r="AO34" s="22">
        <v>14349.32</v>
      </c>
      <c r="AP34" s="22">
        <v>39833.39</v>
      </c>
      <c r="AQ34" s="22">
        <v>0</v>
      </c>
      <c r="AR34" s="22">
        <v>0</v>
      </c>
      <c r="AS34" s="22">
        <v>0</v>
      </c>
      <c r="AT34" s="10">
        <v>42</v>
      </c>
      <c r="AU34" s="22">
        <v>159333.6</v>
      </c>
      <c r="AV34" s="22">
        <v>5082.3999999999996</v>
      </c>
      <c r="AW34" s="22">
        <v>46203.71</v>
      </c>
      <c r="AX34" s="23">
        <v>5082.3999999999996</v>
      </c>
      <c r="AY34" s="22">
        <v>0</v>
      </c>
      <c r="AZ34" s="53"/>
      <c r="BA34" s="24">
        <v>205974.33</v>
      </c>
      <c r="BB34" s="42">
        <v>164779.48000000001</v>
      </c>
      <c r="BC34" s="22">
        <v>41194.85</v>
      </c>
      <c r="BD34" s="22">
        <v>0</v>
      </c>
      <c r="BE34" s="22">
        <v>164779.48000000001</v>
      </c>
      <c r="BF34" s="22">
        <v>5256.11</v>
      </c>
      <c r="BG34" s="22">
        <v>47782.9</v>
      </c>
      <c r="BH34" s="22">
        <v>5256.11</v>
      </c>
      <c r="BI34" s="22">
        <v>0</v>
      </c>
    </row>
    <row r="35" spans="1:61" x14ac:dyDescent="0.25">
      <c r="A35" s="1">
        <f t="shared" si="0"/>
        <v>27</v>
      </c>
      <c r="C35" s="14">
        <f t="shared" si="1"/>
        <v>27</v>
      </c>
      <c r="D35" s="14">
        <v>4475</v>
      </c>
      <c r="E35" s="15" t="s">
        <v>243</v>
      </c>
      <c r="F35" s="18">
        <v>43586</v>
      </c>
      <c r="G35" s="19" t="s">
        <v>31</v>
      </c>
      <c r="H35" s="15">
        <v>43586</v>
      </c>
      <c r="I35" s="14">
        <v>2</v>
      </c>
      <c r="J35" s="15" t="s">
        <v>39</v>
      </c>
      <c r="K35" s="18">
        <v>37480</v>
      </c>
      <c r="L35" s="25" t="s">
        <v>252</v>
      </c>
      <c r="M35" s="18">
        <v>38288</v>
      </c>
      <c r="N35" s="15" t="s">
        <v>0</v>
      </c>
      <c r="O35" s="15" t="s">
        <v>30</v>
      </c>
      <c r="P35" s="20" t="s">
        <v>255</v>
      </c>
      <c r="Q35" s="21" t="s">
        <v>256</v>
      </c>
      <c r="R35" s="21" t="s">
        <v>32</v>
      </c>
      <c r="S35" s="21" t="s">
        <v>57</v>
      </c>
      <c r="T35" s="20" t="s">
        <v>58</v>
      </c>
      <c r="U35" s="19" t="s">
        <v>59</v>
      </c>
      <c r="V35" s="20" t="s">
        <v>80</v>
      </c>
      <c r="W35" s="19" t="s">
        <v>80</v>
      </c>
      <c r="X35" s="19" t="s">
        <v>33</v>
      </c>
      <c r="Y35" s="19" t="s">
        <v>80</v>
      </c>
      <c r="Z35" s="19" t="s">
        <v>80</v>
      </c>
      <c r="AA35" s="19" t="s">
        <v>80</v>
      </c>
      <c r="AB35" s="19" t="s">
        <v>80</v>
      </c>
      <c r="AC35" s="19" t="s">
        <v>80</v>
      </c>
      <c r="AD35" s="19" t="s">
        <v>273</v>
      </c>
      <c r="AE35" s="19" t="s">
        <v>273</v>
      </c>
      <c r="AF35" s="19" t="s">
        <v>80</v>
      </c>
      <c r="AG35" s="15">
        <v>43282</v>
      </c>
      <c r="AH35" s="22">
        <v>145848.71</v>
      </c>
      <c r="AI35" s="22">
        <v>81565.09</v>
      </c>
      <c r="AJ35" s="24">
        <v>227413.8</v>
      </c>
      <c r="AK35" s="22">
        <v>116678.98</v>
      </c>
      <c r="AL35" s="22">
        <v>65252.07</v>
      </c>
      <c r="AM35" s="22">
        <v>181931.05</v>
      </c>
      <c r="AN35" s="22">
        <v>29169.73</v>
      </c>
      <c r="AO35" s="22">
        <v>16313.02</v>
      </c>
      <c r="AP35" s="22">
        <v>45482.75</v>
      </c>
      <c r="AQ35" s="22">
        <v>0</v>
      </c>
      <c r="AR35" s="22">
        <v>0</v>
      </c>
      <c r="AS35" s="22">
        <v>0</v>
      </c>
      <c r="AT35" s="10">
        <v>42</v>
      </c>
      <c r="AU35" s="22">
        <v>181931.05</v>
      </c>
      <c r="AV35" s="22">
        <v>5996.05</v>
      </c>
      <c r="AW35" s="22">
        <v>54509.63</v>
      </c>
      <c r="AX35" s="23">
        <v>5996.05</v>
      </c>
      <c r="AY35" s="22">
        <v>0</v>
      </c>
      <c r="AZ35" s="53"/>
      <c r="BA35" s="24">
        <v>235186.59</v>
      </c>
      <c r="BB35" s="42">
        <v>188149.29</v>
      </c>
      <c r="BC35" s="22">
        <v>47037.3</v>
      </c>
      <c r="BD35" s="22">
        <v>0</v>
      </c>
      <c r="BE35" s="22">
        <v>188149.29</v>
      </c>
      <c r="BF35" s="22">
        <v>6200.99</v>
      </c>
      <c r="BG35" s="22">
        <v>56372.71</v>
      </c>
      <c r="BH35" s="22">
        <v>6200.99</v>
      </c>
      <c r="BI35" s="22">
        <v>0</v>
      </c>
    </row>
    <row r="36" spans="1:61" x14ac:dyDescent="0.25">
      <c r="A36" s="1">
        <f t="shared" si="0"/>
        <v>28</v>
      </c>
      <c r="C36" s="14">
        <f t="shared" si="1"/>
        <v>28</v>
      </c>
      <c r="D36" s="14">
        <v>4476</v>
      </c>
      <c r="E36" s="15" t="s">
        <v>244</v>
      </c>
      <c r="F36" s="18">
        <v>43586</v>
      </c>
      <c r="G36" s="19" t="s">
        <v>31</v>
      </c>
      <c r="H36" s="15">
        <v>43586</v>
      </c>
      <c r="I36" s="14">
        <v>2</v>
      </c>
      <c r="J36" s="15" t="s">
        <v>39</v>
      </c>
      <c r="K36" s="18">
        <v>37480</v>
      </c>
      <c r="L36" s="25" t="s">
        <v>252</v>
      </c>
      <c r="M36" s="18">
        <v>38288</v>
      </c>
      <c r="N36" s="15" t="s">
        <v>0</v>
      </c>
      <c r="O36" s="15" t="s">
        <v>30</v>
      </c>
      <c r="P36" s="20" t="s">
        <v>257</v>
      </c>
      <c r="Q36" s="21" t="s">
        <v>258</v>
      </c>
      <c r="R36" s="21" t="s">
        <v>32</v>
      </c>
      <c r="S36" s="21" t="s">
        <v>57</v>
      </c>
      <c r="T36" s="20" t="s">
        <v>58</v>
      </c>
      <c r="U36" s="19" t="s">
        <v>59</v>
      </c>
      <c r="V36" s="20" t="s">
        <v>80</v>
      </c>
      <c r="W36" s="19" t="s">
        <v>80</v>
      </c>
      <c r="X36" s="19" t="s">
        <v>33</v>
      </c>
      <c r="Y36" s="19" t="s">
        <v>80</v>
      </c>
      <c r="Z36" s="19" t="s">
        <v>80</v>
      </c>
      <c r="AA36" s="19" t="s">
        <v>80</v>
      </c>
      <c r="AB36" s="19" t="s">
        <v>80</v>
      </c>
      <c r="AC36" s="19" t="s">
        <v>80</v>
      </c>
      <c r="AD36" s="19" t="s">
        <v>273</v>
      </c>
      <c r="AE36" s="19" t="s">
        <v>273</v>
      </c>
      <c r="AF36" s="19" t="s">
        <v>80</v>
      </c>
      <c r="AG36" s="15">
        <v>43282</v>
      </c>
      <c r="AH36" s="22">
        <v>49501.75</v>
      </c>
      <c r="AI36" s="22">
        <v>29872.240000000002</v>
      </c>
      <c r="AJ36" s="24">
        <v>79373.990000000005</v>
      </c>
      <c r="AK36" s="22">
        <v>39601.4</v>
      </c>
      <c r="AL36" s="22">
        <v>23897.8</v>
      </c>
      <c r="AM36" s="22">
        <v>63499.199999999997</v>
      </c>
      <c r="AN36" s="22">
        <v>9900.35</v>
      </c>
      <c r="AO36" s="22">
        <v>5974.44</v>
      </c>
      <c r="AP36" s="22">
        <v>15874.79</v>
      </c>
      <c r="AQ36" s="22">
        <v>0</v>
      </c>
      <c r="AR36" s="22">
        <v>0</v>
      </c>
      <c r="AS36" s="22">
        <v>0</v>
      </c>
      <c r="AT36" s="10">
        <v>19</v>
      </c>
      <c r="AU36" s="22">
        <v>63499.199999999997</v>
      </c>
      <c r="AV36" s="22">
        <v>0</v>
      </c>
      <c r="AW36" s="22">
        <v>0</v>
      </c>
      <c r="AX36" s="23">
        <v>0</v>
      </c>
      <c r="AY36" s="22">
        <v>0</v>
      </c>
      <c r="AZ36" s="53"/>
      <c r="BA36" s="24">
        <v>82086.91</v>
      </c>
      <c r="BB36" s="42">
        <v>65669.539999999994</v>
      </c>
      <c r="BC36" s="22">
        <v>16417.37</v>
      </c>
      <c r="BD36" s="22">
        <v>0</v>
      </c>
      <c r="BE36" s="22">
        <v>65669.539999999994</v>
      </c>
      <c r="BF36" s="22">
        <v>0</v>
      </c>
      <c r="BG36" s="22">
        <v>0</v>
      </c>
      <c r="BH36" s="22">
        <v>0</v>
      </c>
      <c r="BI36" s="22">
        <v>0</v>
      </c>
    </row>
    <row r="37" spans="1:61" x14ac:dyDescent="0.25">
      <c r="A37" s="1">
        <f t="shared" si="0"/>
        <v>29</v>
      </c>
      <c r="C37" s="14">
        <f t="shared" si="1"/>
        <v>29</v>
      </c>
      <c r="D37" s="14">
        <v>4477</v>
      </c>
      <c r="E37" s="15" t="s">
        <v>245</v>
      </c>
      <c r="F37" s="18">
        <v>43586</v>
      </c>
      <c r="G37" s="19" t="s">
        <v>31</v>
      </c>
      <c r="H37" s="15">
        <v>43586</v>
      </c>
      <c r="I37" s="14">
        <v>2</v>
      </c>
      <c r="J37" s="15" t="s">
        <v>39</v>
      </c>
      <c r="K37" s="18">
        <v>37480</v>
      </c>
      <c r="L37" s="25" t="s">
        <v>252</v>
      </c>
      <c r="M37" s="18">
        <v>38288</v>
      </c>
      <c r="N37" s="15" t="s">
        <v>0</v>
      </c>
      <c r="O37" s="15" t="s">
        <v>30</v>
      </c>
      <c r="P37" s="20" t="s">
        <v>259</v>
      </c>
      <c r="Q37" s="21" t="s">
        <v>260</v>
      </c>
      <c r="R37" s="21" t="s">
        <v>32</v>
      </c>
      <c r="S37" s="21" t="s">
        <v>57</v>
      </c>
      <c r="T37" s="20" t="s">
        <v>58</v>
      </c>
      <c r="U37" s="19" t="s">
        <v>59</v>
      </c>
      <c r="V37" s="20" t="s">
        <v>80</v>
      </c>
      <c r="W37" s="19" t="s">
        <v>80</v>
      </c>
      <c r="X37" s="19" t="s">
        <v>33</v>
      </c>
      <c r="Y37" s="19" t="s">
        <v>80</v>
      </c>
      <c r="Z37" s="19" t="s">
        <v>80</v>
      </c>
      <c r="AA37" s="19" t="s">
        <v>80</v>
      </c>
      <c r="AB37" s="19" t="s">
        <v>80</v>
      </c>
      <c r="AC37" s="19" t="s">
        <v>80</v>
      </c>
      <c r="AD37" s="19" t="s">
        <v>273</v>
      </c>
      <c r="AE37" s="19" t="s">
        <v>273</v>
      </c>
      <c r="AF37" s="19" t="s">
        <v>80</v>
      </c>
      <c r="AG37" s="15">
        <v>43282</v>
      </c>
      <c r="AH37" s="22">
        <v>93188.03</v>
      </c>
      <c r="AI37" s="22">
        <v>96993.68</v>
      </c>
      <c r="AJ37" s="24">
        <v>190181.71</v>
      </c>
      <c r="AK37" s="22">
        <v>74550.429999999993</v>
      </c>
      <c r="AL37" s="22">
        <v>77594.94</v>
      </c>
      <c r="AM37" s="22">
        <v>152145.37</v>
      </c>
      <c r="AN37" s="22">
        <v>18637.599999999999</v>
      </c>
      <c r="AO37" s="22">
        <v>19398.740000000002</v>
      </c>
      <c r="AP37" s="22">
        <v>38036.339999999997</v>
      </c>
      <c r="AQ37" s="22">
        <v>0</v>
      </c>
      <c r="AR37" s="22">
        <v>0</v>
      </c>
      <c r="AS37" s="22">
        <v>0</v>
      </c>
      <c r="AT37" s="10">
        <v>42</v>
      </c>
      <c r="AU37" s="22">
        <v>152145.37</v>
      </c>
      <c r="AV37" s="22">
        <v>3682.38</v>
      </c>
      <c r="AW37" s="22">
        <v>33476.230000000003</v>
      </c>
      <c r="AX37" s="23">
        <v>3682.38</v>
      </c>
      <c r="AY37" s="22">
        <v>0</v>
      </c>
      <c r="AZ37" s="53"/>
      <c r="BA37" s="24">
        <v>196681.94</v>
      </c>
      <c r="BB37" s="42">
        <v>157345.56</v>
      </c>
      <c r="BC37" s="22">
        <v>39336.379999999997</v>
      </c>
      <c r="BD37" s="22">
        <v>0</v>
      </c>
      <c r="BE37" s="22">
        <v>157345.56</v>
      </c>
      <c r="BF37" s="22">
        <v>3808.24</v>
      </c>
      <c r="BG37" s="22">
        <v>34620.410000000003</v>
      </c>
      <c r="BH37" s="22">
        <v>3808.24</v>
      </c>
      <c r="BI37" s="22">
        <v>0</v>
      </c>
    </row>
    <row r="38" spans="1:61" x14ac:dyDescent="0.25">
      <c r="A38" s="1">
        <f t="shared" si="0"/>
        <v>30</v>
      </c>
      <c r="C38" s="14">
        <f t="shared" si="1"/>
        <v>30</v>
      </c>
      <c r="D38" s="14">
        <v>4479</v>
      </c>
      <c r="E38" s="15" t="s">
        <v>246</v>
      </c>
      <c r="F38" s="18">
        <v>43586</v>
      </c>
      <c r="G38" s="19" t="s">
        <v>31</v>
      </c>
      <c r="H38" s="15">
        <v>43586</v>
      </c>
      <c r="I38" s="14">
        <v>2</v>
      </c>
      <c r="J38" s="15" t="s">
        <v>39</v>
      </c>
      <c r="K38" s="18">
        <v>37480</v>
      </c>
      <c r="L38" s="25" t="s">
        <v>252</v>
      </c>
      <c r="M38" s="18">
        <v>38288</v>
      </c>
      <c r="N38" s="15" t="s">
        <v>0</v>
      </c>
      <c r="O38" s="15" t="s">
        <v>30</v>
      </c>
      <c r="P38" s="20" t="s">
        <v>261</v>
      </c>
      <c r="Q38" s="21" t="s">
        <v>262</v>
      </c>
      <c r="R38" s="21" t="s">
        <v>32</v>
      </c>
      <c r="S38" s="21" t="s">
        <v>57</v>
      </c>
      <c r="T38" s="20" t="s">
        <v>58</v>
      </c>
      <c r="U38" s="19" t="s">
        <v>59</v>
      </c>
      <c r="V38" s="20" t="s">
        <v>80</v>
      </c>
      <c r="W38" s="19" t="s">
        <v>80</v>
      </c>
      <c r="X38" s="19" t="s">
        <v>33</v>
      </c>
      <c r="Y38" s="19" t="s">
        <v>80</v>
      </c>
      <c r="Z38" s="19" t="s">
        <v>80</v>
      </c>
      <c r="AA38" s="19" t="s">
        <v>80</v>
      </c>
      <c r="AB38" s="19" t="s">
        <v>80</v>
      </c>
      <c r="AC38" s="19" t="s">
        <v>80</v>
      </c>
      <c r="AD38" s="19" t="s">
        <v>273</v>
      </c>
      <c r="AE38" s="19" t="s">
        <v>273</v>
      </c>
      <c r="AF38" s="19" t="s">
        <v>80</v>
      </c>
      <c r="AG38" s="15">
        <v>43282</v>
      </c>
      <c r="AH38" s="22">
        <v>133642.81</v>
      </c>
      <c r="AI38" s="22">
        <v>76122.09</v>
      </c>
      <c r="AJ38" s="24">
        <v>209764.9</v>
      </c>
      <c r="AK38" s="22">
        <v>106914.25</v>
      </c>
      <c r="AL38" s="22">
        <v>60897.67</v>
      </c>
      <c r="AM38" s="22">
        <v>167811.92</v>
      </c>
      <c r="AN38" s="22">
        <v>26728.560000000001</v>
      </c>
      <c r="AO38" s="22">
        <v>15224.42</v>
      </c>
      <c r="AP38" s="22">
        <v>41952.98</v>
      </c>
      <c r="AQ38" s="22">
        <v>0</v>
      </c>
      <c r="AR38" s="22">
        <v>0</v>
      </c>
      <c r="AS38" s="22">
        <v>0</v>
      </c>
      <c r="AT38" s="10">
        <v>42</v>
      </c>
      <c r="AU38" s="22">
        <v>167811.92</v>
      </c>
      <c r="AV38" s="22">
        <v>5451.44</v>
      </c>
      <c r="AW38" s="22">
        <v>49558.559999999998</v>
      </c>
      <c r="AX38" s="23">
        <v>5451.44</v>
      </c>
      <c r="AY38" s="22">
        <v>0</v>
      </c>
      <c r="AZ38" s="53"/>
      <c r="BA38" s="24">
        <v>216934.46</v>
      </c>
      <c r="BB38" s="42">
        <v>173547.57</v>
      </c>
      <c r="BC38" s="22">
        <v>43386.89</v>
      </c>
      <c r="BD38" s="22">
        <v>0</v>
      </c>
      <c r="BE38" s="22">
        <v>173547.57</v>
      </c>
      <c r="BF38" s="22">
        <v>5637.76</v>
      </c>
      <c r="BG38" s="22">
        <v>51252.42</v>
      </c>
      <c r="BH38" s="22">
        <v>5637.76</v>
      </c>
      <c r="BI38" s="22">
        <v>0</v>
      </c>
    </row>
    <row r="39" spans="1:61" x14ac:dyDescent="0.25">
      <c r="A39" s="1">
        <f t="shared" si="0"/>
        <v>31</v>
      </c>
      <c r="C39" s="14">
        <f t="shared" si="1"/>
        <v>31</v>
      </c>
      <c r="D39" s="14">
        <v>4480</v>
      </c>
      <c r="E39" s="15" t="s">
        <v>247</v>
      </c>
      <c r="F39" s="18">
        <v>43586</v>
      </c>
      <c r="G39" s="19" t="s">
        <v>31</v>
      </c>
      <c r="H39" s="15">
        <v>43586</v>
      </c>
      <c r="I39" s="14">
        <v>2</v>
      </c>
      <c r="J39" s="15" t="s">
        <v>39</v>
      </c>
      <c r="K39" s="18">
        <v>37480</v>
      </c>
      <c r="L39" s="25" t="s">
        <v>252</v>
      </c>
      <c r="M39" s="18">
        <v>38288</v>
      </c>
      <c r="N39" s="15" t="s">
        <v>0</v>
      </c>
      <c r="O39" s="15" t="s">
        <v>30</v>
      </c>
      <c r="P39" s="20" t="s">
        <v>263</v>
      </c>
      <c r="Q39" s="21" t="s">
        <v>264</v>
      </c>
      <c r="R39" s="21" t="s">
        <v>32</v>
      </c>
      <c r="S39" s="21" t="s">
        <v>57</v>
      </c>
      <c r="T39" s="20" t="s">
        <v>58</v>
      </c>
      <c r="U39" s="19" t="s">
        <v>59</v>
      </c>
      <c r="V39" s="20" t="s">
        <v>80</v>
      </c>
      <c r="W39" s="19" t="s">
        <v>80</v>
      </c>
      <c r="X39" s="19" t="s">
        <v>33</v>
      </c>
      <c r="Y39" s="19" t="s">
        <v>80</v>
      </c>
      <c r="Z39" s="19" t="s">
        <v>80</v>
      </c>
      <c r="AA39" s="19" t="s">
        <v>80</v>
      </c>
      <c r="AB39" s="19" t="s">
        <v>80</v>
      </c>
      <c r="AC39" s="19" t="s">
        <v>80</v>
      </c>
      <c r="AD39" s="19" t="s">
        <v>273</v>
      </c>
      <c r="AE39" s="19" t="s">
        <v>273</v>
      </c>
      <c r="AF39" s="19" t="s">
        <v>80</v>
      </c>
      <c r="AG39" s="15">
        <v>43282</v>
      </c>
      <c r="AH39" s="22">
        <v>42163.31</v>
      </c>
      <c r="AI39" s="22">
        <v>24577.01</v>
      </c>
      <c r="AJ39" s="24">
        <v>66740.320000000007</v>
      </c>
      <c r="AK39" s="22">
        <v>33730.660000000003</v>
      </c>
      <c r="AL39" s="22">
        <v>19661.61</v>
      </c>
      <c r="AM39" s="22">
        <v>53392.27</v>
      </c>
      <c r="AN39" s="22">
        <v>8432.65</v>
      </c>
      <c r="AO39" s="22">
        <v>4915.3999999999996</v>
      </c>
      <c r="AP39" s="22">
        <v>13348.05</v>
      </c>
      <c r="AQ39" s="22">
        <v>0</v>
      </c>
      <c r="AR39" s="22">
        <v>0</v>
      </c>
      <c r="AS39" s="22">
        <v>0</v>
      </c>
      <c r="AT39" s="10">
        <v>31</v>
      </c>
      <c r="AU39" s="22">
        <v>53392.27</v>
      </c>
      <c r="AV39" s="22">
        <v>937.49</v>
      </c>
      <c r="AW39" s="22">
        <v>8522.69</v>
      </c>
      <c r="AX39" s="23">
        <v>937.49</v>
      </c>
      <c r="AY39" s="22">
        <v>0</v>
      </c>
      <c r="AZ39" s="53"/>
      <c r="BA39" s="24">
        <v>69021.440000000002</v>
      </c>
      <c r="BB39" s="42">
        <v>55217.17</v>
      </c>
      <c r="BC39" s="22">
        <v>13804.27</v>
      </c>
      <c r="BD39" s="22">
        <v>0</v>
      </c>
      <c r="BE39" s="22">
        <v>55217.17</v>
      </c>
      <c r="BF39" s="22">
        <v>969.53</v>
      </c>
      <c r="BG39" s="22">
        <v>8813.98</v>
      </c>
      <c r="BH39" s="22">
        <v>969.53</v>
      </c>
      <c r="BI39" s="22">
        <v>0</v>
      </c>
    </row>
    <row r="40" spans="1:61" x14ac:dyDescent="0.25">
      <c r="A40" s="1">
        <f t="shared" si="0"/>
        <v>32</v>
      </c>
      <c r="C40" s="14">
        <f t="shared" si="1"/>
        <v>32</v>
      </c>
      <c r="D40" s="14">
        <v>4481</v>
      </c>
      <c r="E40" s="15" t="s">
        <v>248</v>
      </c>
      <c r="F40" s="18">
        <v>43586</v>
      </c>
      <c r="G40" s="19" t="s">
        <v>31</v>
      </c>
      <c r="H40" s="15">
        <v>43586</v>
      </c>
      <c r="I40" s="14">
        <v>2</v>
      </c>
      <c r="J40" s="15" t="s">
        <v>39</v>
      </c>
      <c r="K40" s="18">
        <v>37480</v>
      </c>
      <c r="L40" s="25" t="s">
        <v>252</v>
      </c>
      <c r="M40" s="18">
        <v>38288</v>
      </c>
      <c r="N40" s="15" t="s">
        <v>0</v>
      </c>
      <c r="O40" s="15" t="s">
        <v>30</v>
      </c>
      <c r="P40" s="20" t="s">
        <v>265</v>
      </c>
      <c r="Q40" s="21" t="s">
        <v>266</v>
      </c>
      <c r="R40" s="21" t="s">
        <v>32</v>
      </c>
      <c r="S40" s="21" t="s">
        <v>57</v>
      </c>
      <c r="T40" s="20" t="s">
        <v>58</v>
      </c>
      <c r="U40" s="19" t="s">
        <v>59</v>
      </c>
      <c r="V40" s="20" t="s">
        <v>80</v>
      </c>
      <c r="W40" s="19" t="s">
        <v>80</v>
      </c>
      <c r="X40" s="19" t="s">
        <v>33</v>
      </c>
      <c r="Y40" s="19" t="s">
        <v>80</v>
      </c>
      <c r="Z40" s="19" t="s">
        <v>80</v>
      </c>
      <c r="AA40" s="19" t="s">
        <v>80</v>
      </c>
      <c r="AB40" s="19" t="s">
        <v>80</v>
      </c>
      <c r="AC40" s="19" t="s">
        <v>80</v>
      </c>
      <c r="AD40" s="19" t="s">
        <v>273</v>
      </c>
      <c r="AE40" s="19" t="s">
        <v>273</v>
      </c>
      <c r="AF40" s="19" t="s">
        <v>80</v>
      </c>
      <c r="AG40" s="15">
        <v>43282</v>
      </c>
      <c r="AH40" s="22">
        <v>57548.639999999999</v>
      </c>
      <c r="AI40" s="22">
        <v>55105.21</v>
      </c>
      <c r="AJ40" s="24">
        <v>112653.85</v>
      </c>
      <c r="AK40" s="22">
        <v>46038.92</v>
      </c>
      <c r="AL40" s="22">
        <v>44084.17</v>
      </c>
      <c r="AM40" s="22">
        <v>90123.09</v>
      </c>
      <c r="AN40" s="22">
        <v>11509.72</v>
      </c>
      <c r="AO40" s="22">
        <v>11021.04</v>
      </c>
      <c r="AP40" s="22">
        <v>22530.76</v>
      </c>
      <c r="AQ40" s="22">
        <v>0</v>
      </c>
      <c r="AR40" s="22">
        <v>0</v>
      </c>
      <c r="AS40" s="22">
        <v>0</v>
      </c>
      <c r="AT40" s="10">
        <v>25</v>
      </c>
      <c r="AU40" s="22">
        <v>90123.09</v>
      </c>
      <c r="AV40" s="22">
        <v>115.55</v>
      </c>
      <c r="AW40" s="22">
        <v>1050.52</v>
      </c>
      <c r="AX40" s="23">
        <v>115.55</v>
      </c>
      <c r="AY40" s="22">
        <v>0</v>
      </c>
      <c r="AZ40" s="53"/>
      <c r="BA40" s="24">
        <v>116504.25</v>
      </c>
      <c r="BB40" s="42">
        <v>93203.41</v>
      </c>
      <c r="BC40" s="22">
        <v>23300.84</v>
      </c>
      <c r="BD40" s="22">
        <v>0</v>
      </c>
      <c r="BE40" s="22">
        <v>93203.41</v>
      </c>
      <c r="BF40" s="22">
        <v>119.5</v>
      </c>
      <c r="BG40" s="22">
        <v>1086.42</v>
      </c>
      <c r="BH40" s="22">
        <v>119.5</v>
      </c>
      <c r="BI40" s="22">
        <v>0</v>
      </c>
    </row>
    <row r="41" spans="1:61" x14ac:dyDescent="0.25">
      <c r="A41" s="1">
        <f t="shared" si="0"/>
        <v>33</v>
      </c>
      <c r="C41" s="14">
        <f t="shared" si="1"/>
        <v>33</v>
      </c>
      <c r="D41" s="14">
        <v>4482</v>
      </c>
      <c r="E41" s="15" t="s">
        <v>249</v>
      </c>
      <c r="F41" s="18">
        <v>43586</v>
      </c>
      <c r="G41" s="19" t="s">
        <v>31</v>
      </c>
      <c r="H41" s="15">
        <v>43586</v>
      </c>
      <c r="I41" s="14">
        <v>2</v>
      </c>
      <c r="J41" s="15" t="s">
        <v>39</v>
      </c>
      <c r="K41" s="18">
        <v>37480</v>
      </c>
      <c r="L41" s="25" t="s">
        <v>252</v>
      </c>
      <c r="M41" s="18">
        <v>38288</v>
      </c>
      <c r="N41" s="15" t="s">
        <v>0</v>
      </c>
      <c r="O41" s="15" t="s">
        <v>30</v>
      </c>
      <c r="P41" s="20" t="s">
        <v>267</v>
      </c>
      <c r="Q41" s="21" t="s">
        <v>268</v>
      </c>
      <c r="R41" s="21" t="s">
        <v>32</v>
      </c>
      <c r="S41" s="21" t="s">
        <v>57</v>
      </c>
      <c r="T41" s="20" t="s">
        <v>58</v>
      </c>
      <c r="U41" s="19" t="s">
        <v>59</v>
      </c>
      <c r="V41" s="20" t="s">
        <v>80</v>
      </c>
      <c r="W41" s="19" t="s">
        <v>80</v>
      </c>
      <c r="X41" s="19" t="s">
        <v>33</v>
      </c>
      <c r="Y41" s="19" t="s">
        <v>80</v>
      </c>
      <c r="Z41" s="19" t="s">
        <v>80</v>
      </c>
      <c r="AA41" s="19" t="s">
        <v>80</v>
      </c>
      <c r="AB41" s="19" t="s">
        <v>80</v>
      </c>
      <c r="AC41" s="19" t="s">
        <v>80</v>
      </c>
      <c r="AD41" s="19" t="s">
        <v>273</v>
      </c>
      <c r="AE41" s="19" t="s">
        <v>273</v>
      </c>
      <c r="AF41" s="19" t="s">
        <v>80</v>
      </c>
      <c r="AG41" s="15">
        <v>43282</v>
      </c>
      <c r="AH41" s="22">
        <v>40611.99</v>
      </c>
      <c r="AI41" s="22">
        <v>21575.05</v>
      </c>
      <c r="AJ41" s="24">
        <v>62187.040000000001</v>
      </c>
      <c r="AK41" s="22">
        <v>32489.599999999999</v>
      </c>
      <c r="AL41" s="22">
        <v>17260.04</v>
      </c>
      <c r="AM41" s="22">
        <v>49749.64</v>
      </c>
      <c r="AN41" s="22">
        <v>8122.39</v>
      </c>
      <c r="AO41" s="22">
        <v>4315.01</v>
      </c>
      <c r="AP41" s="22">
        <v>12437.4</v>
      </c>
      <c r="AQ41" s="22">
        <v>0</v>
      </c>
      <c r="AR41" s="22">
        <v>0</v>
      </c>
      <c r="AS41" s="22">
        <v>0</v>
      </c>
      <c r="AT41" s="10">
        <v>42</v>
      </c>
      <c r="AU41" s="22">
        <v>49749.64</v>
      </c>
      <c r="AV41" s="22">
        <v>1842.87</v>
      </c>
      <c r="AW41" s="22">
        <v>16753.39</v>
      </c>
      <c r="AX41" s="23">
        <v>1842.87</v>
      </c>
      <c r="AY41" s="22">
        <v>0</v>
      </c>
      <c r="AZ41" s="53"/>
      <c r="BA41" s="24">
        <v>64312.53</v>
      </c>
      <c r="BB41" s="42">
        <v>51450.04</v>
      </c>
      <c r="BC41" s="22">
        <v>12862.49</v>
      </c>
      <c r="BD41" s="22">
        <v>0</v>
      </c>
      <c r="BE41" s="22">
        <v>51450.04</v>
      </c>
      <c r="BF41" s="22">
        <v>1905.86</v>
      </c>
      <c r="BG41" s="22">
        <v>17326</v>
      </c>
      <c r="BH41" s="22">
        <v>1905.86</v>
      </c>
      <c r="BI41" s="22">
        <v>0</v>
      </c>
    </row>
    <row r="42" spans="1:61" x14ac:dyDescent="0.25">
      <c r="A42" s="1">
        <f t="shared" si="0"/>
        <v>34</v>
      </c>
      <c r="C42" s="14">
        <f t="shared" si="1"/>
        <v>34</v>
      </c>
      <c r="D42" s="14">
        <v>4483</v>
      </c>
      <c r="E42" s="15" t="s">
        <v>250</v>
      </c>
      <c r="F42" s="18">
        <v>43586</v>
      </c>
      <c r="G42" s="19" t="s">
        <v>31</v>
      </c>
      <c r="H42" s="15">
        <v>43586</v>
      </c>
      <c r="I42" s="14">
        <v>2</v>
      </c>
      <c r="J42" s="15" t="s">
        <v>39</v>
      </c>
      <c r="K42" s="18">
        <v>37480</v>
      </c>
      <c r="L42" s="25" t="s">
        <v>252</v>
      </c>
      <c r="M42" s="18">
        <v>38288</v>
      </c>
      <c r="N42" s="15" t="s">
        <v>0</v>
      </c>
      <c r="O42" s="15" t="s">
        <v>30</v>
      </c>
      <c r="P42" s="20" t="s">
        <v>269</v>
      </c>
      <c r="Q42" s="21" t="s">
        <v>270</v>
      </c>
      <c r="R42" s="21" t="s">
        <v>32</v>
      </c>
      <c r="S42" s="21" t="s">
        <v>57</v>
      </c>
      <c r="T42" s="20" t="s">
        <v>58</v>
      </c>
      <c r="U42" s="19" t="s">
        <v>59</v>
      </c>
      <c r="V42" s="20" t="s">
        <v>80</v>
      </c>
      <c r="W42" s="19" t="s">
        <v>80</v>
      </c>
      <c r="X42" s="19" t="s">
        <v>33</v>
      </c>
      <c r="Y42" s="19" t="s">
        <v>80</v>
      </c>
      <c r="Z42" s="19" t="s">
        <v>80</v>
      </c>
      <c r="AA42" s="19" t="s">
        <v>80</v>
      </c>
      <c r="AB42" s="19" t="s">
        <v>80</v>
      </c>
      <c r="AC42" s="19" t="s">
        <v>80</v>
      </c>
      <c r="AD42" s="19" t="s">
        <v>273</v>
      </c>
      <c r="AE42" s="19" t="s">
        <v>273</v>
      </c>
      <c r="AF42" s="19" t="s">
        <v>80</v>
      </c>
      <c r="AG42" s="15">
        <v>43282</v>
      </c>
      <c r="AH42" s="22">
        <v>53630.37</v>
      </c>
      <c r="AI42" s="22">
        <v>29102.58</v>
      </c>
      <c r="AJ42" s="24">
        <v>82732.95</v>
      </c>
      <c r="AK42" s="22">
        <v>42904.3</v>
      </c>
      <c r="AL42" s="22">
        <v>23282.07</v>
      </c>
      <c r="AM42" s="22">
        <v>66186.37</v>
      </c>
      <c r="AN42" s="22">
        <v>10726.07</v>
      </c>
      <c r="AO42" s="22">
        <v>5820.51</v>
      </c>
      <c r="AP42" s="22">
        <v>16546.580000000002</v>
      </c>
      <c r="AQ42" s="22">
        <v>0</v>
      </c>
      <c r="AR42" s="22">
        <v>0</v>
      </c>
      <c r="AS42" s="22">
        <v>0</v>
      </c>
      <c r="AT42" s="10">
        <v>42</v>
      </c>
      <c r="AU42" s="22">
        <v>66186.37</v>
      </c>
      <c r="AV42" s="22">
        <v>2316.92</v>
      </c>
      <c r="AW42" s="22">
        <v>21062.99</v>
      </c>
      <c r="AX42" s="23">
        <v>2316.92</v>
      </c>
      <c r="AY42" s="22">
        <v>0</v>
      </c>
      <c r="AZ42" s="53"/>
      <c r="BA42" s="24">
        <v>85560.68</v>
      </c>
      <c r="BB42" s="42">
        <v>68448.56</v>
      </c>
      <c r="BC42" s="22">
        <v>17112.12</v>
      </c>
      <c r="BD42" s="22">
        <v>0</v>
      </c>
      <c r="BE42" s="22">
        <v>68448.56</v>
      </c>
      <c r="BF42" s="22">
        <v>2396.11</v>
      </c>
      <c r="BG42" s="22">
        <v>21782.9</v>
      </c>
      <c r="BH42" s="22">
        <v>2396.11</v>
      </c>
      <c r="BI42" s="22">
        <v>0</v>
      </c>
    </row>
    <row r="43" spans="1:61" x14ac:dyDescent="0.25">
      <c r="A43" s="1">
        <f t="shared" si="0"/>
        <v>35</v>
      </c>
      <c r="C43" s="14">
        <f t="shared" si="1"/>
        <v>35</v>
      </c>
      <c r="D43" s="14">
        <v>4484</v>
      </c>
      <c r="E43" s="15" t="s">
        <v>251</v>
      </c>
      <c r="F43" s="18">
        <v>43586</v>
      </c>
      <c r="G43" s="19" t="s">
        <v>31</v>
      </c>
      <c r="H43" s="15">
        <v>43586</v>
      </c>
      <c r="I43" s="14">
        <v>2</v>
      </c>
      <c r="J43" s="15" t="s">
        <v>39</v>
      </c>
      <c r="K43" s="18">
        <v>37480</v>
      </c>
      <c r="L43" s="25" t="s">
        <v>252</v>
      </c>
      <c r="M43" s="18">
        <v>38288</v>
      </c>
      <c r="N43" s="15" t="s">
        <v>0</v>
      </c>
      <c r="O43" s="15" t="s">
        <v>30</v>
      </c>
      <c r="P43" s="20" t="s">
        <v>271</v>
      </c>
      <c r="Q43" s="21" t="s">
        <v>272</v>
      </c>
      <c r="R43" s="21" t="s">
        <v>32</v>
      </c>
      <c r="S43" s="21" t="s">
        <v>57</v>
      </c>
      <c r="T43" s="20" t="s">
        <v>58</v>
      </c>
      <c r="U43" s="19" t="s">
        <v>59</v>
      </c>
      <c r="V43" s="20" t="s">
        <v>80</v>
      </c>
      <c r="W43" s="19" t="s">
        <v>80</v>
      </c>
      <c r="X43" s="19" t="s">
        <v>33</v>
      </c>
      <c r="Y43" s="19" t="s">
        <v>80</v>
      </c>
      <c r="Z43" s="19" t="s">
        <v>80</v>
      </c>
      <c r="AA43" s="19" t="s">
        <v>80</v>
      </c>
      <c r="AB43" s="19" t="s">
        <v>80</v>
      </c>
      <c r="AC43" s="19" t="s">
        <v>80</v>
      </c>
      <c r="AD43" s="19" t="s">
        <v>273</v>
      </c>
      <c r="AE43" s="19" t="s">
        <v>273</v>
      </c>
      <c r="AF43" s="19" t="s">
        <v>80</v>
      </c>
      <c r="AG43" s="15">
        <v>43282</v>
      </c>
      <c r="AH43" s="22">
        <v>65765.14</v>
      </c>
      <c r="AI43" s="22">
        <v>37466.04</v>
      </c>
      <c r="AJ43" s="24">
        <v>103231.18</v>
      </c>
      <c r="AK43" s="22">
        <v>52612.12</v>
      </c>
      <c r="AL43" s="22">
        <v>29972.83</v>
      </c>
      <c r="AM43" s="22">
        <v>82584.95</v>
      </c>
      <c r="AN43" s="22">
        <v>13153.02</v>
      </c>
      <c r="AO43" s="22">
        <v>7493.21</v>
      </c>
      <c r="AP43" s="22">
        <v>20646.23</v>
      </c>
      <c r="AQ43" s="22">
        <v>0</v>
      </c>
      <c r="AR43" s="22">
        <v>0</v>
      </c>
      <c r="AS43" s="22">
        <v>0</v>
      </c>
      <c r="AT43" s="10">
        <v>42</v>
      </c>
      <c r="AU43" s="22">
        <v>82584.95</v>
      </c>
      <c r="AV43" s="22">
        <v>2678.59</v>
      </c>
      <c r="AW43" s="22">
        <v>24350.82</v>
      </c>
      <c r="AX43" s="23">
        <v>2678.59</v>
      </c>
      <c r="AY43" s="22">
        <v>0</v>
      </c>
      <c r="AZ43" s="53"/>
      <c r="BA43" s="24">
        <v>106759.52</v>
      </c>
      <c r="BB43" s="42">
        <v>85407.63</v>
      </c>
      <c r="BC43" s="22">
        <v>21351.89</v>
      </c>
      <c r="BD43" s="22">
        <v>0</v>
      </c>
      <c r="BE43" s="22">
        <v>85407.63</v>
      </c>
      <c r="BF43" s="22">
        <v>2770.14</v>
      </c>
      <c r="BG43" s="22">
        <v>25183.1</v>
      </c>
      <c r="BH43" s="22">
        <v>2770.14</v>
      </c>
      <c r="BI43" s="22">
        <v>0</v>
      </c>
    </row>
    <row r="44" spans="1:61" x14ac:dyDescent="0.25">
      <c r="A44" s="1">
        <f t="shared" si="0"/>
        <v>36</v>
      </c>
      <c r="C44" s="14">
        <f t="shared" si="1"/>
        <v>36</v>
      </c>
      <c r="D44" s="14">
        <v>4495</v>
      </c>
      <c r="E44" s="15" t="s">
        <v>274</v>
      </c>
      <c r="F44" s="18">
        <v>43617</v>
      </c>
      <c r="G44" s="19" t="s">
        <v>35</v>
      </c>
      <c r="H44" s="15">
        <v>43617</v>
      </c>
      <c r="I44" s="14">
        <v>1</v>
      </c>
      <c r="J44" s="15" t="s">
        <v>278</v>
      </c>
      <c r="K44" s="18">
        <v>41992</v>
      </c>
      <c r="L44" s="25" t="s">
        <v>110</v>
      </c>
      <c r="M44" s="18">
        <v>42853</v>
      </c>
      <c r="N44" s="15" t="s">
        <v>0</v>
      </c>
      <c r="O44" s="15" t="s">
        <v>147</v>
      </c>
      <c r="P44" s="20" t="s">
        <v>282</v>
      </c>
      <c r="Q44" s="21" t="s">
        <v>283</v>
      </c>
      <c r="R44" s="21" t="s">
        <v>145</v>
      </c>
      <c r="S44" s="21" t="s">
        <v>146</v>
      </c>
      <c r="T44" s="20" t="s">
        <v>290</v>
      </c>
      <c r="U44" s="19" t="s">
        <v>291</v>
      </c>
      <c r="V44" s="20" t="s">
        <v>80</v>
      </c>
      <c r="W44" s="19" t="s">
        <v>80</v>
      </c>
      <c r="X44" s="19" t="s">
        <v>73</v>
      </c>
      <c r="Y44" s="19" t="s">
        <v>80</v>
      </c>
      <c r="Z44" s="19" t="s">
        <v>80</v>
      </c>
      <c r="AA44" s="19" t="s">
        <v>80</v>
      </c>
      <c r="AB44" s="19" t="s">
        <v>80</v>
      </c>
      <c r="AC44" s="19" t="s">
        <v>80</v>
      </c>
      <c r="AD44" s="19" t="s">
        <v>273</v>
      </c>
      <c r="AE44" s="19" t="s">
        <v>273</v>
      </c>
      <c r="AF44" s="19" t="s">
        <v>231</v>
      </c>
      <c r="AG44" s="15">
        <v>43282</v>
      </c>
      <c r="AH44" s="22">
        <v>201266.69</v>
      </c>
      <c r="AI44" s="22">
        <v>0</v>
      </c>
      <c r="AJ44" s="24">
        <v>201266.69</v>
      </c>
      <c r="AK44" s="22">
        <v>201266.69</v>
      </c>
      <c r="AL44" s="22">
        <v>0</v>
      </c>
      <c r="AM44" s="22">
        <v>201266.69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10">
        <v>0</v>
      </c>
      <c r="AU44" s="22">
        <v>0</v>
      </c>
      <c r="AV44" s="22">
        <v>0</v>
      </c>
      <c r="AW44" s="22">
        <v>0</v>
      </c>
      <c r="AX44" s="23">
        <v>0</v>
      </c>
      <c r="AY44" s="22">
        <v>0</v>
      </c>
      <c r="AZ44" s="53"/>
      <c r="BA44" s="24">
        <v>208874.3</v>
      </c>
      <c r="BB44" s="42">
        <v>208874.3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</row>
    <row r="45" spans="1:61" x14ac:dyDescent="0.25">
      <c r="A45" s="1">
        <f t="shared" si="0"/>
        <v>37</v>
      </c>
      <c r="C45" s="14">
        <f t="shared" si="1"/>
        <v>37</v>
      </c>
      <c r="D45" s="14">
        <v>4501</v>
      </c>
      <c r="E45" s="15" t="s">
        <v>275</v>
      </c>
      <c r="F45" s="18">
        <v>43617</v>
      </c>
      <c r="G45" s="19" t="s">
        <v>35</v>
      </c>
      <c r="H45" s="15">
        <v>43617</v>
      </c>
      <c r="I45" s="14">
        <v>1</v>
      </c>
      <c r="J45" s="15" t="s">
        <v>279</v>
      </c>
      <c r="K45" s="18">
        <v>42314</v>
      </c>
      <c r="L45" s="25" t="s">
        <v>110</v>
      </c>
      <c r="M45" s="18">
        <v>42842</v>
      </c>
      <c r="N45" s="15" t="s">
        <v>0</v>
      </c>
      <c r="O45" s="15" t="s">
        <v>147</v>
      </c>
      <c r="P45" s="20" t="s">
        <v>284</v>
      </c>
      <c r="Q45" s="21" t="s">
        <v>285</v>
      </c>
      <c r="R45" s="21" t="s">
        <v>217</v>
      </c>
      <c r="S45" s="21" t="s">
        <v>146</v>
      </c>
      <c r="T45" s="20" t="s">
        <v>290</v>
      </c>
      <c r="U45" s="19" t="s">
        <v>291</v>
      </c>
      <c r="V45" s="20" t="s">
        <v>80</v>
      </c>
      <c r="W45" s="19" t="s">
        <v>80</v>
      </c>
      <c r="X45" s="19" t="s">
        <v>73</v>
      </c>
      <c r="Y45" s="19" t="s">
        <v>80</v>
      </c>
      <c r="Z45" s="19" t="s">
        <v>80</v>
      </c>
      <c r="AA45" s="19" t="s">
        <v>80</v>
      </c>
      <c r="AB45" s="19" t="s">
        <v>80</v>
      </c>
      <c r="AC45" s="19" t="s">
        <v>80</v>
      </c>
      <c r="AD45" s="19" t="s">
        <v>273</v>
      </c>
      <c r="AE45" s="19" t="s">
        <v>273</v>
      </c>
      <c r="AF45" s="19" t="s">
        <v>231</v>
      </c>
      <c r="AG45" s="15">
        <v>43282</v>
      </c>
      <c r="AH45" s="22">
        <v>192786.23</v>
      </c>
      <c r="AI45" s="22">
        <v>0</v>
      </c>
      <c r="AJ45" s="24">
        <v>192786.23</v>
      </c>
      <c r="AK45" s="22">
        <v>192786.23</v>
      </c>
      <c r="AL45" s="22">
        <v>0</v>
      </c>
      <c r="AM45" s="22">
        <v>192786.23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10">
        <v>0</v>
      </c>
      <c r="AU45" s="22">
        <v>0</v>
      </c>
      <c r="AV45" s="22">
        <v>0</v>
      </c>
      <c r="AW45" s="22">
        <v>0</v>
      </c>
      <c r="AX45" s="23">
        <v>0</v>
      </c>
      <c r="AY45" s="22">
        <v>0</v>
      </c>
      <c r="AZ45" s="53"/>
      <c r="BA45" s="24">
        <v>200073.29</v>
      </c>
      <c r="BB45" s="42">
        <v>200073.29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</row>
    <row r="46" spans="1:61" x14ac:dyDescent="0.25">
      <c r="A46" s="1">
        <f t="shared" si="0"/>
        <v>38</v>
      </c>
      <c r="C46" s="14">
        <f t="shared" si="1"/>
        <v>38</v>
      </c>
      <c r="D46" s="14">
        <v>4570</v>
      </c>
      <c r="E46" s="15" t="s">
        <v>276</v>
      </c>
      <c r="F46" s="18">
        <v>43617</v>
      </c>
      <c r="G46" s="19" t="s">
        <v>35</v>
      </c>
      <c r="H46" s="15">
        <v>43617</v>
      </c>
      <c r="I46" s="14">
        <v>1</v>
      </c>
      <c r="J46" s="15" t="s">
        <v>280</v>
      </c>
      <c r="K46" s="18">
        <v>41932</v>
      </c>
      <c r="L46" s="25" t="s">
        <v>110</v>
      </c>
      <c r="M46" s="18">
        <v>43070</v>
      </c>
      <c r="N46" s="15" t="s">
        <v>0</v>
      </c>
      <c r="O46" s="15" t="s">
        <v>147</v>
      </c>
      <c r="P46" s="20" t="s">
        <v>286</v>
      </c>
      <c r="Q46" s="21" t="s">
        <v>287</v>
      </c>
      <c r="R46" s="21" t="s">
        <v>145</v>
      </c>
      <c r="S46" s="21" t="s">
        <v>146</v>
      </c>
      <c r="T46" s="20" t="s">
        <v>177</v>
      </c>
      <c r="U46" s="19" t="s">
        <v>178</v>
      </c>
      <c r="V46" s="20" t="s">
        <v>80</v>
      </c>
      <c r="W46" s="19" t="s">
        <v>80</v>
      </c>
      <c r="X46" s="19" t="s">
        <v>33</v>
      </c>
      <c r="Y46" s="19" t="s">
        <v>80</v>
      </c>
      <c r="Z46" s="19" t="s">
        <v>80</v>
      </c>
      <c r="AA46" s="19" t="s">
        <v>80</v>
      </c>
      <c r="AB46" s="19" t="s">
        <v>80</v>
      </c>
      <c r="AC46" s="19" t="s">
        <v>80</v>
      </c>
      <c r="AD46" s="19" t="s">
        <v>273</v>
      </c>
      <c r="AE46" s="19" t="s">
        <v>273</v>
      </c>
      <c r="AF46" s="19" t="s">
        <v>231</v>
      </c>
      <c r="AG46" s="15">
        <v>43282</v>
      </c>
      <c r="AH46" s="22">
        <v>191661.39</v>
      </c>
      <c r="AI46" s="22">
        <v>0</v>
      </c>
      <c r="AJ46" s="24">
        <v>191661.39</v>
      </c>
      <c r="AK46" s="22">
        <v>153329.12</v>
      </c>
      <c r="AL46" s="22">
        <v>0</v>
      </c>
      <c r="AM46" s="22">
        <v>153329.12</v>
      </c>
      <c r="AN46" s="22">
        <v>38332.269999999997</v>
      </c>
      <c r="AO46" s="22">
        <v>0</v>
      </c>
      <c r="AP46" s="22">
        <v>38332.269999999997</v>
      </c>
      <c r="AQ46" s="22">
        <v>0</v>
      </c>
      <c r="AR46" s="22">
        <v>0</v>
      </c>
      <c r="AS46" s="22">
        <v>0</v>
      </c>
      <c r="AT46" s="10">
        <v>0</v>
      </c>
      <c r="AU46" s="22">
        <v>0</v>
      </c>
      <c r="AV46" s="22">
        <v>0</v>
      </c>
      <c r="AW46" s="22">
        <v>0</v>
      </c>
      <c r="AX46" s="23">
        <v>0</v>
      </c>
      <c r="AY46" s="22">
        <v>0</v>
      </c>
      <c r="AZ46" s="53"/>
      <c r="BA46" s="24">
        <v>198905.93</v>
      </c>
      <c r="BB46" s="42">
        <v>159124.76</v>
      </c>
      <c r="BC46" s="22">
        <v>39781.17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</row>
    <row r="47" spans="1:61" x14ac:dyDescent="0.25">
      <c r="A47" s="1">
        <f t="shared" si="0"/>
        <v>39</v>
      </c>
      <c r="C47" s="14">
        <f t="shared" si="1"/>
        <v>39</v>
      </c>
      <c r="D47" s="14">
        <v>4644</v>
      </c>
      <c r="E47" s="15" t="s">
        <v>277</v>
      </c>
      <c r="F47" s="18">
        <v>43617</v>
      </c>
      <c r="G47" s="19" t="s">
        <v>35</v>
      </c>
      <c r="H47" s="15">
        <v>43617</v>
      </c>
      <c r="I47" s="14">
        <v>1</v>
      </c>
      <c r="J47" s="15" t="s">
        <v>281</v>
      </c>
      <c r="K47" s="18">
        <v>38929</v>
      </c>
      <c r="L47" s="25" t="s">
        <v>110</v>
      </c>
      <c r="M47" s="18">
        <v>43052</v>
      </c>
      <c r="N47" s="15" t="s">
        <v>0</v>
      </c>
      <c r="O47" s="15" t="s">
        <v>147</v>
      </c>
      <c r="P47" s="20" t="s">
        <v>288</v>
      </c>
      <c r="Q47" s="21" t="s">
        <v>289</v>
      </c>
      <c r="R47" s="21" t="s">
        <v>217</v>
      </c>
      <c r="S47" s="21" t="s">
        <v>146</v>
      </c>
      <c r="T47" s="20" t="s">
        <v>177</v>
      </c>
      <c r="U47" s="19" t="s">
        <v>178</v>
      </c>
      <c r="V47" s="20" t="s">
        <v>80</v>
      </c>
      <c r="W47" s="19" t="s">
        <v>80</v>
      </c>
      <c r="X47" s="19" t="s">
        <v>33</v>
      </c>
      <c r="Y47" s="19" t="s">
        <v>80</v>
      </c>
      <c r="Z47" s="19" t="s">
        <v>80</v>
      </c>
      <c r="AA47" s="19" t="s">
        <v>80</v>
      </c>
      <c r="AB47" s="19" t="s">
        <v>80</v>
      </c>
      <c r="AC47" s="19" t="s">
        <v>80</v>
      </c>
      <c r="AD47" s="19" t="s">
        <v>273</v>
      </c>
      <c r="AE47" s="19" t="s">
        <v>273</v>
      </c>
      <c r="AF47" s="19" t="s">
        <v>231</v>
      </c>
      <c r="AG47" s="15">
        <v>43282</v>
      </c>
      <c r="AH47" s="22">
        <v>205627.57</v>
      </c>
      <c r="AI47" s="22">
        <v>0</v>
      </c>
      <c r="AJ47" s="24">
        <v>205627.57</v>
      </c>
      <c r="AK47" s="22">
        <v>164502.06</v>
      </c>
      <c r="AL47" s="22">
        <v>0</v>
      </c>
      <c r="AM47" s="22">
        <v>164502.06</v>
      </c>
      <c r="AN47" s="22">
        <v>41125.51</v>
      </c>
      <c r="AO47" s="22">
        <v>0</v>
      </c>
      <c r="AP47" s="22">
        <v>41125.51</v>
      </c>
      <c r="AQ47" s="22">
        <v>0</v>
      </c>
      <c r="AR47" s="22">
        <v>0</v>
      </c>
      <c r="AS47" s="22">
        <v>0</v>
      </c>
      <c r="AT47" s="10">
        <v>0</v>
      </c>
      <c r="AU47" s="22">
        <v>0</v>
      </c>
      <c r="AV47" s="22">
        <v>0</v>
      </c>
      <c r="AW47" s="22">
        <v>0</v>
      </c>
      <c r="AX47" s="23">
        <v>0</v>
      </c>
      <c r="AY47" s="22">
        <v>0</v>
      </c>
      <c r="AZ47" s="53"/>
      <c r="BA47" s="24">
        <v>213400.02</v>
      </c>
      <c r="BB47" s="42">
        <v>170720.02</v>
      </c>
      <c r="BC47" s="22">
        <v>42680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</row>
    <row r="48" spans="1:61" x14ac:dyDescent="0.25">
      <c r="A48" s="1">
        <f t="shared" si="0"/>
        <v>40</v>
      </c>
      <c r="C48" s="14">
        <f t="shared" si="1"/>
        <v>40</v>
      </c>
      <c r="D48" s="14">
        <v>4577</v>
      </c>
      <c r="E48" s="15" t="s">
        <v>292</v>
      </c>
      <c r="F48" s="18">
        <v>43617</v>
      </c>
      <c r="G48" s="19" t="s">
        <v>31</v>
      </c>
      <c r="H48" s="15">
        <v>43617</v>
      </c>
      <c r="I48" s="14">
        <v>2</v>
      </c>
      <c r="J48" s="15" t="s">
        <v>357</v>
      </c>
      <c r="K48" s="18">
        <v>37186</v>
      </c>
      <c r="L48" s="25" t="s">
        <v>358</v>
      </c>
      <c r="M48" s="18">
        <v>37720</v>
      </c>
      <c r="N48" s="15" t="s">
        <v>0</v>
      </c>
      <c r="O48" s="15" t="s">
        <v>30</v>
      </c>
      <c r="P48" s="20" t="s">
        <v>359</v>
      </c>
      <c r="Q48" s="21" t="s">
        <v>360</v>
      </c>
      <c r="R48" s="21" t="s">
        <v>34</v>
      </c>
      <c r="S48" s="21" t="s">
        <v>361</v>
      </c>
      <c r="T48" s="20" t="s">
        <v>62</v>
      </c>
      <c r="U48" s="19" t="s">
        <v>63</v>
      </c>
      <c r="V48" s="20" t="s">
        <v>80</v>
      </c>
      <c r="W48" s="19" t="s">
        <v>80</v>
      </c>
      <c r="X48" s="19" t="s">
        <v>33</v>
      </c>
      <c r="Y48" s="19" t="s">
        <v>80</v>
      </c>
      <c r="Z48" s="19" t="s">
        <v>80</v>
      </c>
      <c r="AA48" s="19" t="s">
        <v>80</v>
      </c>
      <c r="AB48" s="19" t="s">
        <v>80</v>
      </c>
      <c r="AC48" s="19" t="s">
        <v>80</v>
      </c>
      <c r="AD48" s="19" t="s">
        <v>273</v>
      </c>
      <c r="AE48" s="19" t="s">
        <v>273</v>
      </c>
      <c r="AF48" s="19" t="s">
        <v>80</v>
      </c>
      <c r="AG48" s="15">
        <v>43282</v>
      </c>
      <c r="AH48" s="22">
        <v>43303.98</v>
      </c>
      <c r="AI48" s="22">
        <v>53478.68</v>
      </c>
      <c r="AJ48" s="24">
        <v>96782.66</v>
      </c>
      <c r="AK48" s="22">
        <v>36808.39</v>
      </c>
      <c r="AL48" s="22">
        <v>45456.88</v>
      </c>
      <c r="AM48" s="22">
        <v>82265.27</v>
      </c>
      <c r="AN48" s="22">
        <v>6495.59</v>
      </c>
      <c r="AO48" s="22">
        <v>8021.8</v>
      </c>
      <c r="AP48" s="22">
        <v>14517.39</v>
      </c>
      <c r="AQ48" s="22">
        <v>0</v>
      </c>
      <c r="AR48" s="22">
        <v>0</v>
      </c>
      <c r="AS48" s="22">
        <v>0</v>
      </c>
      <c r="AT48" s="10">
        <v>17</v>
      </c>
      <c r="AU48" s="22">
        <v>82265.27</v>
      </c>
      <c r="AV48" s="22">
        <v>0</v>
      </c>
      <c r="AW48" s="22">
        <v>0</v>
      </c>
      <c r="AX48" s="23">
        <v>0</v>
      </c>
      <c r="AY48" s="22">
        <v>0</v>
      </c>
      <c r="AZ48" s="53"/>
      <c r="BA48" s="24">
        <v>100440.91</v>
      </c>
      <c r="BB48" s="42">
        <v>85374.79</v>
      </c>
      <c r="BC48" s="22">
        <v>15066.12</v>
      </c>
      <c r="BD48" s="22">
        <v>0</v>
      </c>
      <c r="BE48" s="22">
        <v>85374.79</v>
      </c>
      <c r="BF48" s="22">
        <v>0</v>
      </c>
      <c r="BG48" s="22">
        <v>0</v>
      </c>
      <c r="BH48" s="22">
        <v>0</v>
      </c>
      <c r="BI48" s="22">
        <v>0</v>
      </c>
    </row>
    <row r="49" spans="1:61" x14ac:dyDescent="0.25">
      <c r="A49" s="1">
        <f t="shared" si="0"/>
        <v>41</v>
      </c>
      <c r="C49" s="14">
        <f t="shared" si="1"/>
        <v>41</v>
      </c>
      <c r="D49" s="14">
        <v>4578</v>
      </c>
      <c r="E49" s="15" t="s">
        <v>293</v>
      </c>
      <c r="F49" s="18">
        <v>43617</v>
      </c>
      <c r="G49" s="19" t="s">
        <v>31</v>
      </c>
      <c r="H49" s="15">
        <v>43617</v>
      </c>
      <c r="I49" s="14">
        <v>2</v>
      </c>
      <c r="J49" s="15" t="s">
        <v>357</v>
      </c>
      <c r="K49" s="18">
        <v>37186</v>
      </c>
      <c r="L49" s="25" t="s">
        <v>358</v>
      </c>
      <c r="M49" s="18">
        <v>37720</v>
      </c>
      <c r="N49" s="15" t="s">
        <v>0</v>
      </c>
      <c r="O49" s="15" t="s">
        <v>30</v>
      </c>
      <c r="P49" s="20" t="s">
        <v>362</v>
      </c>
      <c r="Q49" s="21" t="s">
        <v>363</v>
      </c>
      <c r="R49" s="21" t="s">
        <v>34</v>
      </c>
      <c r="S49" s="21" t="s">
        <v>361</v>
      </c>
      <c r="T49" s="20" t="s">
        <v>62</v>
      </c>
      <c r="U49" s="19" t="s">
        <v>63</v>
      </c>
      <c r="V49" s="20" t="s">
        <v>80</v>
      </c>
      <c r="W49" s="19" t="s">
        <v>80</v>
      </c>
      <c r="X49" s="19" t="s">
        <v>33</v>
      </c>
      <c r="Y49" s="19" t="s">
        <v>80</v>
      </c>
      <c r="Z49" s="19" t="s">
        <v>80</v>
      </c>
      <c r="AA49" s="19" t="s">
        <v>80</v>
      </c>
      <c r="AB49" s="19" t="s">
        <v>80</v>
      </c>
      <c r="AC49" s="19" t="s">
        <v>80</v>
      </c>
      <c r="AD49" s="19" t="s">
        <v>273</v>
      </c>
      <c r="AE49" s="19" t="s">
        <v>273</v>
      </c>
      <c r="AF49" s="19" t="s">
        <v>80</v>
      </c>
      <c r="AG49" s="15">
        <v>43282</v>
      </c>
      <c r="AH49" s="22">
        <v>150659.70000000001</v>
      </c>
      <c r="AI49" s="22">
        <v>152836.63</v>
      </c>
      <c r="AJ49" s="24">
        <v>303496.33</v>
      </c>
      <c r="AK49" s="22">
        <v>128060.75</v>
      </c>
      <c r="AL49" s="22">
        <v>129911.14</v>
      </c>
      <c r="AM49" s="22">
        <v>257971.89</v>
      </c>
      <c r="AN49" s="22">
        <v>22598.95</v>
      </c>
      <c r="AO49" s="22">
        <v>22925.49</v>
      </c>
      <c r="AP49" s="22">
        <v>45524.44</v>
      </c>
      <c r="AQ49" s="22">
        <v>0</v>
      </c>
      <c r="AR49" s="22">
        <v>0</v>
      </c>
      <c r="AS49" s="22">
        <v>0</v>
      </c>
      <c r="AT49" s="10">
        <v>17</v>
      </c>
      <c r="AU49" s="22">
        <v>257971.89</v>
      </c>
      <c r="AV49" s="22">
        <v>0</v>
      </c>
      <c r="AW49" s="22">
        <v>0</v>
      </c>
      <c r="AX49" s="23">
        <v>0</v>
      </c>
      <c r="AY49" s="22">
        <v>0</v>
      </c>
      <c r="AZ49" s="53"/>
      <c r="BA49" s="24">
        <v>314968.09000000003</v>
      </c>
      <c r="BB49" s="42">
        <v>267722.89</v>
      </c>
      <c r="BC49" s="22">
        <v>47245.2</v>
      </c>
      <c r="BD49" s="22">
        <v>0</v>
      </c>
      <c r="BE49" s="22">
        <v>267722.89</v>
      </c>
      <c r="BF49" s="22">
        <v>0</v>
      </c>
      <c r="BG49" s="22">
        <v>0</v>
      </c>
      <c r="BH49" s="22">
        <v>0</v>
      </c>
      <c r="BI49" s="22">
        <v>0</v>
      </c>
    </row>
    <row r="50" spans="1:61" x14ac:dyDescent="0.25">
      <c r="A50" s="1">
        <f t="shared" si="0"/>
        <v>42</v>
      </c>
      <c r="C50" s="14">
        <f t="shared" si="1"/>
        <v>42</v>
      </c>
      <c r="D50" s="14">
        <v>4579</v>
      </c>
      <c r="E50" s="15" t="s">
        <v>294</v>
      </c>
      <c r="F50" s="18">
        <v>43617</v>
      </c>
      <c r="G50" s="19" t="s">
        <v>31</v>
      </c>
      <c r="H50" s="15">
        <v>43617</v>
      </c>
      <c r="I50" s="14">
        <v>2</v>
      </c>
      <c r="J50" s="15" t="s">
        <v>357</v>
      </c>
      <c r="K50" s="18">
        <v>37186</v>
      </c>
      <c r="L50" s="25" t="s">
        <v>358</v>
      </c>
      <c r="M50" s="18">
        <v>37720</v>
      </c>
      <c r="N50" s="15" t="s">
        <v>0</v>
      </c>
      <c r="O50" s="15" t="s">
        <v>30</v>
      </c>
      <c r="P50" s="20" t="s">
        <v>364</v>
      </c>
      <c r="Q50" s="21" t="s">
        <v>365</v>
      </c>
      <c r="R50" s="21" t="s">
        <v>34</v>
      </c>
      <c r="S50" s="21" t="s">
        <v>361</v>
      </c>
      <c r="T50" s="20" t="s">
        <v>62</v>
      </c>
      <c r="U50" s="19" t="s">
        <v>63</v>
      </c>
      <c r="V50" s="20" t="s">
        <v>80</v>
      </c>
      <c r="W50" s="19" t="s">
        <v>80</v>
      </c>
      <c r="X50" s="19" t="s">
        <v>33</v>
      </c>
      <c r="Y50" s="19" t="s">
        <v>80</v>
      </c>
      <c r="Z50" s="19" t="s">
        <v>80</v>
      </c>
      <c r="AA50" s="19" t="s">
        <v>80</v>
      </c>
      <c r="AB50" s="19" t="s">
        <v>80</v>
      </c>
      <c r="AC50" s="19" t="s">
        <v>80</v>
      </c>
      <c r="AD50" s="19" t="s">
        <v>273</v>
      </c>
      <c r="AE50" s="19" t="s">
        <v>273</v>
      </c>
      <c r="AF50" s="19" t="s">
        <v>80</v>
      </c>
      <c r="AG50" s="15">
        <v>43282</v>
      </c>
      <c r="AH50" s="22">
        <v>85240.81</v>
      </c>
      <c r="AI50" s="22">
        <v>93993.81</v>
      </c>
      <c r="AJ50" s="24">
        <v>179234.62</v>
      </c>
      <c r="AK50" s="22">
        <v>72454.7</v>
      </c>
      <c r="AL50" s="22">
        <v>79894.740000000005</v>
      </c>
      <c r="AM50" s="22">
        <v>152349.44</v>
      </c>
      <c r="AN50" s="22">
        <v>12786.11</v>
      </c>
      <c r="AO50" s="22">
        <v>14099.07</v>
      </c>
      <c r="AP50" s="22">
        <v>26885.18</v>
      </c>
      <c r="AQ50" s="22">
        <v>0</v>
      </c>
      <c r="AR50" s="22">
        <v>0</v>
      </c>
      <c r="AS50" s="22">
        <v>0</v>
      </c>
      <c r="AT50" s="10">
        <v>17</v>
      </c>
      <c r="AU50" s="22">
        <v>152349.44</v>
      </c>
      <c r="AV50" s="22">
        <v>0</v>
      </c>
      <c r="AW50" s="22">
        <v>0</v>
      </c>
      <c r="AX50" s="23">
        <v>0</v>
      </c>
      <c r="AY50" s="22">
        <v>0</v>
      </c>
      <c r="AZ50" s="53"/>
      <c r="BA50" s="24">
        <v>186009.45</v>
      </c>
      <c r="BB50" s="42">
        <v>158108.04999999999</v>
      </c>
      <c r="BC50" s="22">
        <v>27901.4</v>
      </c>
      <c r="BD50" s="22">
        <v>0</v>
      </c>
      <c r="BE50" s="22">
        <v>158108.04999999999</v>
      </c>
      <c r="BF50" s="22">
        <v>0</v>
      </c>
      <c r="BG50" s="22">
        <v>0</v>
      </c>
      <c r="BH50" s="22">
        <v>0</v>
      </c>
      <c r="BI50" s="22">
        <v>0</v>
      </c>
    </row>
    <row r="51" spans="1:61" x14ac:dyDescent="0.25">
      <c r="A51" s="1">
        <f t="shared" si="0"/>
        <v>43</v>
      </c>
      <c r="C51" s="14">
        <f t="shared" si="1"/>
        <v>43</v>
      </c>
      <c r="D51" s="14">
        <v>4580</v>
      </c>
      <c r="E51" s="15" t="s">
        <v>295</v>
      </c>
      <c r="F51" s="18">
        <v>43617</v>
      </c>
      <c r="G51" s="19" t="s">
        <v>31</v>
      </c>
      <c r="H51" s="15">
        <v>43617</v>
      </c>
      <c r="I51" s="14">
        <v>2</v>
      </c>
      <c r="J51" s="15" t="s">
        <v>357</v>
      </c>
      <c r="K51" s="18">
        <v>37186</v>
      </c>
      <c r="L51" s="25" t="s">
        <v>358</v>
      </c>
      <c r="M51" s="18">
        <v>37720</v>
      </c>
      <c r="N51" s="15" t="s">
        <v>0</v>
      </c>
      <c r="O51" s="15" t="s">
        <v>30</v>
      </c>
      <c r="P51" s="20" t="s">
        <v>366</v>
      </c>
      <c r="Q51" s="21" t="s">
        <v>367</v>
      </c>
      <c r="R51" s="21" t="s">
        <v>34</v>
      </c>
      <c r="S51" s="21" t="s">
        <v>361</v>
      </c>
      <c r="T51" s="20" t="s">
        <v>62</v>
      </c>
      <c r="U51" s="19" t="s">
        <v>63</v>
      </c>
      <c r="V51" s="20" t="s">
        <v>80</v>
      </c>
      <c r="W51" s="19" t="s">
        <v>80</v>
      </c>
      <c r="X51" s="19" t="s">
        <v>33</v>
      </c>
      <c r="Y51" s="19" t="s">
        <v>80</v>
      </c>
      <c r="Z51" s="19" t="s">
        <v>80</v>
      </c>
      <c r="AA51" s="19" t="s">
        <v>80</v>
      </c>
      <c r="AB51" s="19" t="s">
        <v>80</v>
      </c>
      <c r="AC51" s="19" t="s">
        <v>80</v>
      </c>
      <c r="AD51" s="19" t="s">
        <v>273</v>
      </c>
      <c r="AE51" s="19" t="s">
        <v>273</v>
      </c>
      <c r="AF51" s="19" t="s">
        <v>80</v>
      </c>
      <c r="AG51" s="15">
        <v>43282</v>
      </c>
      <c r="AH51" s="22">
        <v>71680.06</v>
      </c>
      <c r="AI51" s="22">
        <v>81165.05</v>
      </c>
      <c r="AJ51" s="24">
        <v>152845.10999999999</v>
      </c>
      <c r="AK51" s="22">
        <v>60928.06</v>
      </c>
      <c r="AL51" s="22">
        <v>68990.289999999994</v>
      </c>
      <c r="AM51" s="22">
        <v>129918.35</v>
      </c>
      <c r="AN51" s="22">
        <v>10752</v>
      </c>
      <c r="AO51" s="22">
        <v>12174.76</v>
      </c>
      <c r="AP51" s="22">
        <v>22926.76</v>
      </c>
      <c r="AQ51" s="22">
        <v>0</v>
      </c>
      <c r="AR51" s="22">
        <v>0</v>
      </c>
      <c r="AS51" s="22">
        <v>0</v>
      </c>
      <c r="AT51" s="10">
        <v>17</v>
      </c>
      <c r="AU51" s="22">
        <v>129918.35</v>
      </c>
      <c r="AV51" s="22">
        <v>0</v>
      </c>
      <c r="AW51" s="22">
        <v>0</v>
      </c>
      <c r="AX51" s="23">
        <v>0</v>
      </c>
      <c r="AY51" s="22">
        <v>0</v>
      </c>
      <c r="AZ51" s="53"/>
      <c r="BA51" s="24">
        <v>158622.45000000001</v>
      </c>
      <c r="BB51" s="42">
        <v>134829.09</v>
      </c>
      <c r="BC51" s="22">
        <v>23793.360000000001</v>
      </c>
      <c r="BD51" s="22">
        <v>0</v>
      </c>
      <c r="BE51" s="22">
        <v>134829.09</v>
      </c>
      <c r="BF51" s="22">
        <v>0</v>
      </c>
      <c r="BG51" s="22">
        <v>0</v>
      </c>
      <c r="BH51" s="22">
        <v>0</v>
      </c>
      <c r="BI51" s="22">
        <v>0</v>
      </c>
    </row>
    <row r="52" spans="1:61" x14ac:dyDescent="0.25">
      <c r="A52" s="1">
        <f t="shared" si="0"/>
        <v>44</v>
      </c>
      <c r="C52" s="14">
        <f t="shared" si="1"/>
        <v>44</v>
      </c>
      <c r="D52" s="14">
        <v>4581</v>
      </c>
      <c r="E52" s="15" t="s">
        <v>296</v>
      </c>
      <c r="F52" s="18">
        <v>43617</v>
      </c>
      <c r="G52" s="19" t="s">
        <v>31</v>
      </c>
      <c r="H52" s="15">
        <v>43617</v>
      </c>
      <c r="I52" s="14">
        <v>2</v>
      </c>
      <c r="J52" s="15" t="s">
        <v>357</v>
      </c>
      <c r="K52" s="18">
        <v>37186</v>
      </c>
      <c r="L52" s="25" t="s">
        <v>358</v>
      </c>
      <c r="M52" s="18">
        <v>37720</v>
      </c>
      <c r="N52" s="15" t="s">
        <v>0</v>
      </c>
      <c r="O52" s="15" t="s">
        <v>30</v>
      </c>
      <c r="P52" s="20" t="s">
        <v>368</v>
      </c>
      <c r="Q52" s="21" t="s">
        <v>369</v>
      </c>
      <c r="R52" s="21" t="s">
        <v>34</v>
      </c>
      <c r="S52" s="21" t="s">
        <v>361</v>
      </c>
      <c r="T52" s="20" t="s">
        <v>62</v>
      </c>
      <c r="U52" s="19" t="s">
        <v>63</v>
      </c>
      <c r="V52" s="20" t="s">
        <v>80</v>
      </c>
      <c r="W52" s="19" t="s">
        <v>80</v>
      </c>
      <c r="X52" s="19" t="s">
        <v>33</v>
      </c>
      <c r="Y52" s="19" t="s">
        <v>80</v>
      </c>
      <c r="Z52" s="19" t="s">
        <v>80</v>
      </c>
      <c r="AA52" s="19" t="s">
        <v>80</v>
      </c>
      <c r="AB52" s="19" t="s">
        <v>80</v>
      </c>
      <c r="AC52" s="19" t="s">
        <v>80</v>
      </c>
      <c r="AD52" s="19" t="s">
        <v>273</v>
      </c>
      <c r="AE52" s="19" t="s">
        <v>273</v>
      </c>
      <c r="AF52" s="19" t="s">
        <v>80</v>
      </c>
      <c r="AG52" s="15">
        <v>43282</v>
      </c>
      <c r="AH52" s="22">
        <v>132706.68</v>
      </c>
      <c r="AI52" s="22">
        <v>134726.07</v>
      </c>
      <c r="AJ52" s="24">
        <v>267432.75</v>
      </c>
      <c r="AK52" s="22">
        <v>112800.68</v>
      </c>
      <c r="AL52" s="22">
        <v>114517.17</v>
      </c>
      <c r="AM52" s="22">
        <v>227317.85</v>
      </c>
      <c r="AN52" s="22">
        <v>19906</v>
      </c>
      <c r="AO52" s="22">
        <v>20208.900000000001</v>
      </c>
      <c r="AP52" s="22">
        <v>40114.9</v>
      </c>
      <c r="AQ52" s="22">
        <v>0</v>
      </c>
      <c r="AR52" s="22">
        <v>0</v>
      </c>
      <c r="AS52" s="22">
        <v>0</v>
      </c>
      <c r="AT52" s="10">
        <v>17</v>
      </c>
      <c r="AU52" s="22">
        <v>227317.85</v>
      </c>
      <c r="AV52" s="22">
        <v>0</v>
      </c>
      <c r="AW52" s="22">
        <v>0</v>
      </c>
      <c r="AX52" s="23">
        <v>0</v>
      </c>
      <c r="AY52" s="22">
        <v>0</v>
      </c>
      <c r="AZ52" s="53"/>
      <c r="BA52" s="24">
        <v>277541.34999999998</v>
      </c>
      <c r="BB52" s="42">
        <v>235910.16</v>
      </c>
      <c r="BC52" s="22">
        <v>41631.19</v>
      </c>
      <c r="BD52" s="22">
        <v>0</v>
      </c>
      <c r="BE52" s="22">
        <v>235910.16</v>
      </c>
      <c r="BF52" s="22">
        <v>0</v>
      </c>
      <c r="BG52" s="22">
        <v>0</v>
      </c>
      <c r="BH52" s="22">
        <v>0</v>
      </c>
      <c r="BI52" s="22">
        <v>0</v>
      </c>
    </row>
    <row r="53" spans="1:61" x14ac:dyDescent="0.25">
      <c r="A53" s="1">
        <f t="shared" si="0"/>
        <v>45</v>
      </c>
      <c r="C53" s="14">
        <f t="shared" si="1"/>
        <v>45</v>
      </c>
      <c r="D53" s="14">
        <v>4582</v>
      </c>
      <c r="E53" s="15" t="s">
        <v>297</v>
      </c>
      <c r="F53" s="18">
        <v>43617</v>
      </c>
      <c r="G53" s="19" t="s">
        <v>31</v>
      </c>
      <c r="H53" s="15">
        <v>43617</v>
      </c>
      <c r="I53" s="14">
        <v>2</v>
      </c>
      <c r="J53" s="15" t="s">
        <v>357</v>
      </c>
      <c r="K53" s="18">
        <v>37186</v>
      </c>
      <c r="L53" s="25" t="s">
        <v>358</v>
      </c>
      <c r="M53" s="18">
        <v>37720</v>
      </c>
      <c r="N53" s="15" t="s">
        <v>0</v>
      </c>
      <c r="O53" s="15" t="s">
        <v>30</v>
      </c>
      <c r="P53" s="20" t="s">
        <v>370</v>
      </c>
      <c r="Q53" s="21" t="s">
        <v>371</v>
      </c>
      <c r="R53" s="21" t="s">
        <v>34</v>
      </c>
      <c r="S53" s="21" t="s">
        <v>361</v>
      </c>
      <c r="T53" s="20" t="s">
        <v>62</v>
      </c>
      <c r="U53" s="19" t="s">
        <v>63</v>
      </c>
      <c r="V53" s="20" t="s">
        <v>80</v>
      </c>
      <c r="W53" s="19" t="s">
        <v>80</v>
      </c>
      <c r="X53" s="19" t="s">
        <v>33</v>
      </c>
      <c r="Y53" s="19" t="s">
        <v>80</v>
      </c>
      <c r="Z53" s="19" t="s">
        <v>80</v>
      </c>
      <c r="AA53" s="19" t="s">
        <v>80</v>
      </c>
      <c r="AB53" s="19" t="s">
        <v>80</v>
      </c>
      <c r="AC53" s="19" t="s">
        <v>80</v>
      </c>
      <c r="AD53" s="19" t="s">
        <v>273</v>
      </c>
      <c r="AE53" s="19" t="s">
        <v>273</v>
      </c>
      <c r="AF53" s="19" t="s">
        <v>80</v>
      </c>
      <c r="AG53" s="15">
        <v>43282</v>
      </c>
      <c r="AH53" s="22">
        <v>145517.85</v>
      </c>
      <c r="AI53" s="22">
        <v>147264.26999999999</v>
      </c>
      <c r="AJ53" s="24">
        <v>292782.12</v>
      </c>
      <c r="AK53" s="22">
        <v>123690.18</v>
      </c>
      <c r="AL53" s="22">
        <v>125174.63</v>
      </c>
      <c r="AM53" s="22">
        <v>248864.81</v>
      </c>
      <c r="AN53" s="22">
        <v>21827.67</v>
      </c>
      <c r="AO53" s="22">
        <v>22089.64</v>
      </c>
      <c r="AP53" s="22">
        <v>43917.31</v>
      </c>
      <c r="AQ53" s="22">
        <v>0</v>
      </c>
      <c r="AR53" s="22">
        <v>0</v>
      </c>
      <c r="AS53" s="22">
        <v>0</v>
      </c>
      <c r="AT53" s="10">
        <v>17</v>
      </c>
      <c r="AU53" s="22">
        <v>248864.81</v>
      </c>
      <c r="AV53" s="22">
        <v>0</v>
      </c>
      <c r="AW53" s="22">
        <v>0</v>
      </c>
      <c r="AX53" s="23">
        <v>0</v>
      </c>
      <c r="AY53" s="22">
        <v>0</v>
      </c>
      <c r="AZ53" s="53"/>
      <c r="BA53" s="24">
        <v>303848.90000000002</v>
      </c>
      <c r="BB53" s="42">
        <v>258271.58</v>
      </c>
      <c r="BC53" s="22">
        <v>45577.32</v>
      </c>
      <c r="BD53" s="22">
        <v>0</v>
      </c>
      <c r="BE53" s="22">
        <v>258271.58</v>
      </c>
      <c r="BF53" s="22">
        <v>0</v>
      </c>
      <c r="BG53" s="22">
        <v>0</v>
      </c>
      <c r="BH53" s="22">
        <v>0</v>
      </c>
      <c r="BI53" s="22">
        <v>0</v>
      </c>
    </row>
    <row r="54" spans="1:61" x14ac:dyDescent="0.25">
      <c r="A54" s="1">
        <f t="shared" si="0"/>
        <v>46</v>
      </c>
      <c r="C54" s="14">
        <f t="shared" si="1"/>
        <v>46</v>
      </c>
      <c r="D54" s="14">
        <v>4583</v>
      </c>
      <c r="E54" s="15" t="s">
        <v>298</v>
      </c>
      <c r="F54" s="18">
        <v>43617</v>
      </c>
      <c r="G54" s="19" t="s">
        <v>31</v>
      </c>
      <c r="H54" s="15">
        <v>43617</v>
      </c>
      <c r="I54" s="14">
        <v>2</v>
      </c>
      <c r="J54" s="15" t="s">
        <v>357</v>
      </c>
      <c r="K54" s="18">
        <v>37186</v>
      </c>
      <c r="L54" s="25" t="s">
        <v>358</v>
      </c>
      <c r="M54" s="18">
        <v>37720</v>
      </c>
      <c r="N54" s="15" t="s">
        <v>0</v>
      </c>
      <c r="O54" s="15" t="s">
        <v>30</v>
      </c>
      <c r="P54" s="20" t="s">
        <v>372</v>
      </c>
      <c r="Q54" s="21" t="s">
        <v>373</v>
      </c>
      <c r="R54" s="21" t="s">
        <v>34</v>
      </c>
      <c r="S54" s="21" t="s">
        <v>361</v>
      </c>
      <c r="T54" s="20" t="s">
        <v>62</v>
      </c>
      <c r="U54" s="19" t="s">
        <v>63</v>
      </c>
      <c r="V54" s="20" t="s">
        <v>80</v>
      </c>
      <c r="W54" s="19" t="s">
        <v>80</v>
      </c>
      <c r="X54" s="19" t="s">
        <v>33</v>
      </c>
      <c r="Y54" s="19" t="s">
        <v>80</v>
      </c>
      <c r="Z54" s="19" t="s">
        <v>80</v>
      </c>
      <c r="AA54" s="19" t="s">
        <v>80</v>
      </c>
      <c r="AB54" s="19" t="s">
        <v>80</v>
      </c>
      <c r="AC54" s="19" t="s">
        <v>80</v>
      </c>
      <c r="AD54" s="19" t="s">
        <v>273</v>
      </c>
      <c r="AE54" s="19" t="s">
        <v>273</v>
      </c>
      <c r="AF54" s="19" t="s">
        <v>80</v>
      </c>
      <c r="AG54" s="15">
        <v>43282</v>
      </c>
      <c r="AH54" s="22">
        <v>49451.75</v>
      </c>
      <c r="AI54" s="22">
        <v>61172.69</v>
      </c>
      <c r="AJ54" s="24">
        <v>110624.44</v>
      </c>
      <c r="AK54" s="22">
        <v>42033.99</v>
      </c>
      <c r="AL54" s="22">
        <v>51996.800000000003</v>
      </c>
      <c r="AM54" s="22">
        <v>94030.79</v>
      </c>
      <c r="AN54" s="22">
        <v>7417.76</v>
      </c>
      <c r="AO54" s="22">
        <v>9175.89</v>
      </c>
      <c r="AP54" s="22">
        <v>16593.650000000001</v>
      </c>
      <c r="AQ54" s="22">
        <v>0</v>
      </c>
      <c r="AR54" s="22">
        <v>0</v>
      </c>
      <c r="AS54" s="22">
        <v>0</v>
      </c>
      <c r="AT54" s="10">
        <v>17</v>
      </c>
      <c r="AU54" s="22">
        <v>94030.79</v>
      </c>
      <c r="AV54" s="22">
        <v>0</v>
      </c>
      <c r="AW54" s="22">
        <v>0</v>
      </c>
      <c r="AX54" s="23">
        <v>0</v>
      </c>
      <c r="AY54" s="22">
        <v>0</v>
      </c>
      <c r="AZ54" s="53"/>
      <c r="BA54" s="24">
        <v>114805.89</v>
      </c>
      <c r="BB54" s="42">
        <v>97585.03</v>
      </c>
      <c r="BC54" s="22">
        <v>17220.86</v>
      </c>
      <c r="BD54" s="22">
        <v>0</v>
      </c>
      <c r="BE54" s="22">
        <v>97585.03</v>
      </c>
      <c r="BF54" s="22">
        <v>0</v>
      </c>
      <c r="BG54" s="22">
        <v>0</v>
      </c>
      <c r="BH54" s="22">
        <v>0</v>
      </c>
      <c r="BI54" s="22">
        <v>0</v>
      </c>
    </row>
    <row r="55" spans="1:61" x14ac:dyDescent="0.25">
      <c r="A55" s="1">
        <f t="shared" si="0"/>
        <v>47</v>
      </c>
      <c r="C55" s="14">
        <f t="shared" si="1"/>
        <v>47</v>
      </c>
      <c r="D55" s="14">
        <v>4584</v>
      </c>
      <c r="E55" s="15" t="s">
        <v>299</v>
      </c>
      <c r="F55" s="18">
        <v>43617</v>
      </c>
      <c r="G55" s="19" t="s">
        <v>31</v>
      </c>
      <c r="H55" s="15">
        <v>43617</v>
      </c>
      <c r="I55" s="14">
        <v>2</v>
      </c>
      <c r="J55" s="15" t="s">
        <v>357</v>
      </c>
      <c r="K55" s="18">
        <v>37186</v>
      </c>
      <c r="L55" s="25" t="s">
        <v>358</v>
      </c>
      <c r="M55" s="18">
        <v>37720</v>
      </c>
      <c r="N55" s="15" t="s">
        <v>0</v>
      </c>
      <c r="O55" s="15" t="s">
        <v>30</v>
      </c>
      <c r="P55" s="20" t="s">
        <v>374</v>
      </c>
      <c r="Q55" s="21" t="s">
        <v>375</v>
      </c>
      <c r="R55" s="21" t="s">
        <v>34</v>
      </c>
      <c r="S55" s="21" t="s">
        <v>361</v>
      </c>
      <c r="T55" s="20" t="s">
        <v>62</v>
      </c>
      <c r="U55" s="19" t="s">
        <v>63</v>
      </c>
      <c r="V55" s="20" t="s">
        <v>80</v>
      </c>
      <c r="W55" s="19" t="s">
        <v>80</v>
      </c>
      <c r="X55" s="19" t="s">
        <v>33</v>
      </c>
      <c r="Y55" s="19" t="s">
        <v>80</v>
      </c>
      <c r="Z55" s="19" t="s">
        <v>80</v>
      </c>
      <c r="AA55" s="19" t="s">
        <v>80</v>
      </c>
      <c r="AB55" s="19" t="s">
        <v>80</v>
      </c>
      <c r="AC55" s="19" t="s">
        <v>80</v>
      </c>
      <c r="AD55" s="19" t="s">
        <v>273</v>
      </c>
      <c r="AE55" s="19" t="s">
        <v>273</v>
      </c>
      <c r="AF55" s="19" t="s">
        <v>80</v>
      </c>
      <c r="AG55" s="15">
        <v>43282</v>
      </c>
      <c r="AH55" s="22">
        <v>146208.94</v>
      </c>
      <c r="AI55" s="22">
        <v>148303.96</v>
      </c>
      <c r="AJ55" s="24">
        <v>294512.90000000002</v>
      </c>
      <c r="AK55" s="22">
        <v>124277.61</v>
      </c>
      <c r="AL55" s="22">
        <v>126058.36</v>
      </c>
      <c r="AM55" s="22">
        <v>250335.97</v>
      </c>
      <c r="AN55" s="22">
        <v>21931.33</v>
      </c>
      <c r="AO55" s="22">
        <v>22245.599999999999</v>
      </c>
      <c r="AP55" s="22">
        <v>44176.93</v>
      </c>
      <c r="AQ55" s="22">
        <v>0</v>
      </c>
      <c r="AR55" s="22">
        <v>0</v>
      </c>
      <c r="AS55" s="22">
        <v>0</v>
      </c>
      <c r="AT55" s="10">
        <v>17</v>
      </c>
      <c r="AU55" s="22">
        <v>250335.97</v>
      </c>
      <c r="AV55" s="22">
        <v>0</v>
      </c>
      <c r="AW55" s="22">
        <v>0</v>
      </c>
      <c r="AX55" s="23">
        <v>0</v>
      </c>
      <c r="AY55" s="22">
        <v>0</v>
      </c>
      <c r="AZ55" s="53"/>
      <c r="BA55" s="24">
        <v>305645.09999999998</v>
      </c>
      <c r="BB55" s="42">
        <v>259798.34</v>
      </c>
      <c r="BC55" s="22">
        <v>45846.76</v>
      </c>
      <c r="BD55" s="22">
        <v>0</v>
      </c>
      <c r="BE55" s="22">
        <v>259798.34</v>
      </c>
      <c r="BF55" s="22">
        <v>0</v>
      </c>
      <c r="BG55" s="22">
        <v>0</v>
      </c>
      <c r="BH55" s="22">
        <v>0</v>
      </c>
      <c r="BI55" s="22">
        <v>0</v>
      </c>
    </row>
    <row r="56" spans="1:61" x14ac:dyDescent="0.25">
      <c r="A56" s="1">
        <f t="shared" si="0"/>
        <v>48</v>
      </c>
      <c r="C56" s="14">
        <f t="shared" si="1"/>
        <v>48</v>
      </c>
      <c r="D56" s="14">
        <v>4585</v>
      </c>
      <c r="E56" s="15" t="s">
        <v>300</v>
      </c>
      <c r="F56" s="18">
        <v>43617</v>
      </c>
      <c r="G56" s="19" t="s">
        <v>31</v>
      </c>
      <c r="H56" s="15">
        <v>43617</v>
      </c>
      <c r="I56" s="14">
        <v>2</v>
      </c>
      <c r="J56" s="15" t="s">
        <v>357</v>
      </c>
      <c r="K56" s="18">
        <v>37186</v>
      </c>
      <c r="L56" s="25" t="s">
        <v>358</v>
      </c>
      <c r="M56" s="18">
        <v>37720</v>
      </c>
      <c r="N56" s="15" t="s">
        <v>0</v>
      </c>
      <c r="O56" s="15" t="s">
        <v>30</v>
      </c>
      <c r="P56" s="20" t="s">
        <v>376</v>
      </c>
      <c r="Q56" s="21" t="s">
        <v>377</v>
      </c>
      <c r="R56" s="21" t="s">
        <v>34</v>
      </c>
      <c r="S56" s="21" t="s">
        <v>361</v>
      </c>
      <c r="T56" s="20" t="s">
        <v>62</v>
      </c>
      <c r="U56" s="19" t="s">
        <v>63</v>
      </c>
      <c r="V56" s="20" t="s">
        <v>80</v>
      </c>
      <c r="W56" s="19" t="s">
        <v>80</v>
      </c>
      <c r="X56" s="19" t="s">
        <v>33</v>
      </c>
      <c r="Y56" s="19" t="s">
        <v>80</v>
      </c>
      <c r="Z56" s="19" t="s">
        <v>80</v>
      </c>
      <c r="AA56" s="19" t="s">
        <v>80</v>
      </c>
      <c r="AB56" s="19" t="s">
        <v>80</v>
      </c>
      <c r="AC56" s="19" t="s">
        <v>80</v>
      </c>
      <c r="AD56" s="19" t="s">
        <v>273</v>
      </c>
      <c r="AE56" s="19" t="s">
        <v>273</v>
      </c>
      <c r="AF56" s="19" t="s">
        <v>80</v>
      </c>
      <c r="AG56" s="15">
        <v>43282</v>
      </c>
      <c r="AH56" s="22">
        <v>126938.61</v>
      </c>
      <c r="AI56" s="22">
        <v>128582.82</v>
      </c>
      <c r="AJ56" s="24">
        <v>255521.43</v>
      </c>
      <c r="AK56" s="22">
        <v>107897.82</v>
      </c>
      <c r="AL56" s="22">
        <v>109295.4</v>
      </c>
      <c r="AM56" s="22">
        <v>217193.22</v>
      </c>
      <c r="AN56" s="22">
        <v>19040.79</v>
      </c>
      <c r="AO56" s="22">
        <v>19287.419999999998</v>
      </c>
      <c r="AP56" s="22">
        <v>38328.21</v>
      </c>
      <c r="AQ56" s="22">
        <v>0</v>
      </c>
      <c r="AR56" s="22">
        <v>0</v>
      </c>
      <c r="AS56" s="22">
        <v>0</v>
      </c>
      <c r="AT56" s="10">
        <v>17</v>
      </c>
      <c r="AU56" s="22">
        <v>217193.22</v>
      </c>
      <c r="AV56" s="22">
        <v>0</v>
      </c>
      <c r="AW56" s="22">
        <v>0</v>
      </c>
      <c r="AX56" s="23">
        <v>0</v>
      </c>
      <c r="AY56" s="22">
        <v>0</v>
      </c>
      <c r="AZ56" s="53"/>
      <c r="BA56" s="24">
        <v>265179.8</v>
      </c>
      <c r="BB56" s="42">
        <v>225402.84</v>
      </c>
      <c r="BC56" s="22">
        <v>39776.959999999999</v>
      </c>
      <c r="BD56" s="22">
        <v>0</v>
      </c>
      <c r="BE56" s="22">
        <v>225402.84</v>
      </c>
      <c r="BF56" s="22">
        <v>0</v>
      </c>
      <c r="BG56" s="22">
        <v>0</v>
      </c>
      <c r="BH56" s="22">
        <v>0</v>
      </c>
      <c r="BI56" s="22">
        <v>0</v>
      </c>
    </row>
    <row r="57" spans="1:61" x14ac:dyDescent="0.25">
      <c r="A57" s="1">
        <f t="shared" si="0"/>
        <v>49</v>
      </c>
      <c r="C57" s="14">
        <f t="shared" si="1"/>
        <v>49</v>
      </c>
      <c r="D57" s="14">
        <v>4586</v>
      </c>
      <c r="E57" s="15" t="s">
        <v>301</v>
      </c>
      <c r="F57" s="18">
        <v>43617</v>
      </c>
      <c r="G57" s="19" t="s">
        <v>31</v>
      </c>
      <c r="H57" s="15">
        <v>43617</v>
      </c>
      <c r="I57" s="14">
        <v>2</v>
      </c>
      <c r="J57" s="15" t="s">
        <v>357</v>
      </c>
      <c r="K57" s="18">
        <v>37186</v>
      </c>
      <c r="L57" s="25" t="s">
        <v>358</v>
      </c>
      <c r="M57" s="18">
        <v>37720</v>
      </c>
      <c r="N57" s="15" t="s">
        <v>0</v>
      </c>
      <c r="O57" s="15" t="s">
        <v>30</v>
      </c>
      <c r="P57" s="20" t="s">
        <v>378</v>
      </c>
      <c r="Q57" s="21" t="s">
        <v>379</v>
      </c>
      <c r="R57" s="21" t="s">
        <v>53</v>
      </c>
      <c r="S57" s="21" t="s">
        <v>361</v>
      </c>
      <c r="T57" s="20" t="s">
        <v>62</v>
      </c>
      <c r="U57" s="19" t="s">
        <v>63</v>
      </c>
      <c r="V57" s="20" t="s">
        <v>80</v>
      </c>
      <c r="W57" s="19" t="s">
        <v>80</v>
      </c>
      <c r="X57" s="19" t="s">
        <v>33</v>
      </c>
      <c r="Y57" s="19" t="s">
        <v>80</v>
      </c>
      <c r="Z57" s="19" t="s">
        <v>80</v>
      </c>
      <c r="AA57" s="19" t="s">
        <v>80</v>
      </c>
      <c r="AB57" s="19" t="s">
        <v>80</v>
      </c>
      <c r="AC57" s="19" t="s">
        <v>80</v>
      </c>
      <c r="AD57" s="19" t="s">
        <v>273</v>
      </c>
      <c r="AE57" s="19" t="s">
        <v>273</v>
      </c>
      <c r="AF57" s="19" t="s">
        <v>80</v>
      </c>
      <c r="AG57" s="15">
        <v>43282</v>
      </c>
      <c r="AH57" s="22">
        <v>54671.73</v>
      </c>
      <c r="AI57" s="22">
        <v>66734.41</v>
      </c>
      <c r="AJ57" s="24">
        <v>121406.14</v>
      </c>
      <c r="AK57" s="22">
        <v>46470.98</v>
      </c>
      <c r="AL57" s="22">
        <v>56724.25</v>
      </c>
      <c r="AM57" s="22">
        <v>103195.23</v>
      </c>
      <c r="AN57" s="22">
        <v>8200.75</v>
      </c>
      <c r="AO57" s="22">
        <v>10010.16</v>
      </c>
      <c r="AP57" s="22">
        <v>18210.91</v>
      </c>
      <c r="AQ57" s="22">
        <v>0</v>
      </c>
      <c r="AR57" s="22">
        <v>0</v>
      </c>
      <c r="AS57" s="22">
        <v>0</v>
      </c>
      <c r="AT57" s="10">
        <v>17</v>
      </c>
      <c r="AU57" s="22">
        <v>103195.23</v>
      </c>
      <c r="AV57" s="22">
        <v>6013.89</v>
      </c>
      <c r="AW57" s="22">
        <v>54671.74</v>
      </c>
      <c r="AX57" s="23">
        <v>6013.89</v>
      </c>
      <c r="AY57" s="22">
        <v>12027.78</v>
      </c>
      <c r="AZ57" s="53"/>
      <c r="BA57" s="24">
        <v>125995.13</v>
      </c>
      <c r="BB57" s="42">
        <v>107095.88</v>
      </c>
      <c r="BC57" s="22">
        <v>18899.25</v>
      </c>
      <c r="BD57" s="22">
        <v>0</v>
      </c>
      <c r="BE57" s="22">
        <v>107095.88</v>
      </c>
      <c r="BF57" s="22">
        <v>6241.2</v>
      </c>
      <c r="BG57" s="22">
        <v>56738.26</v>
      </c>
      <c r="BH57" s="22">
        <v>6241.2</v>
      </c>
      <c r="BI57" s="22">
        <v>12482.4</v>
      </c>
    </row>
    <row r="58" spans="1:61" x14ac:dyDescent="0.25">
      <c r="A58" s="1">
        <f t="shared" si="0"/>
        <v>50</v>
      </c>
      <c r="C58" s="14">
        <f t="shared" si="1"/>
        <v>50</v>
      </c>
      <c r="D58" s="14">
        <v>4587</v>
      </c>
      <c r="E58" s="15" t="s">
        <v>302</v>
      </c>
      <c r="F58" s="18">
        <v>43617</v>
      </c>
      <c r="G58" s="19" t="s">
        <v>31</v>
      </c>
      <c r="H58" s="15">
        <v>43617</v>
      </c>
      <c r="I58" s="14">
        <v>2</v>
      </c>
      <c r="J58" s="15" t="s">
        <v>357</v>
      </c>
      <c r="K58" s="18">
        <v>37186</v>
      </c>
      <c r="L58" s="25" t="s">
        <v>358</v>
      </c>
      <c r="M58" s="18">
        <v>37720</v>
      </c>
      <c r="N58" s="15" t="s">
        <v>0</v>
      </c>
      <c r="O58" s="15" t="s">
        <v>30</v>
      </c>
      <c r="P58" s="20" t="s">
        <v>380</v>
      </c>
      <c r="Q58" s="21" t="s">
        <v>381</v>
      </c>
      <c r="R58" s="21" t="s">
        <v>53</v>
      </c>
      <c r="S58" s="21" t="s">
        <v>361</v>
      </c>
      <c r="T58" s="20" t="s">
        <v>62</v>
      </c>
      <c r="U58" s="19" t="s">
        <v>63</v>
      </c>
      <c r="V58" s="20" t="s">
        <v>80</v>
      </c>
      <c r="W58" s="19" t="s">
        <v>80</v>
      </c>
      <c r="X58" s="19" t="s">
        <v>33</v>
      </c>
      <c r="Y58" s="19" t="s">
        <v>80</v>
      </c>
      <c r="Z58" s="19" t="s">
        <v>80</v>
      </c>
      <c r="AA58" s="19" t="s">
        <v>80</v>
      </c>
      <c r="AB58" s="19" t="s">
        <v>80</v>
      </c>
      <c r="AC58" s="19" t="s">
        <v>80</v>
      </c>
      <c r="AD58" s="19" t="s">
        <v>273</v>
      </c>
      <c r="AE58" s="19" t="s">
        <v>273</v>
      </c>
      <c r="AF58" s="19" t="s">
        <v>80</v>
      </c>
      <c r="AG58" s="15">
        <v>43282</v>
      </c>
      <c r="AH58" s="22">
        <v>139781.15</v>
      </c>
      <c r="AI58" s="22">
        <v>141912.79</v>
      </c>
      <c r="AJ58" s="24">
        <v>281693.94</v>
      </c>
      <c r="AK58" s="22">
        <v>118813.98</v>
      </c>
      <c r="AL58" s="22">
        <v>120625.87</v>
      </c>
      <c r="AM58" s="22">
        <v>239439.85</v>
      </c>
      <c r="AN58" s="22">
        <v>20967.169999999998</v>
      </c>
      <c r="AO58" s="22">
        <v>21286.92</v>
      </c>
      <c r="AP58" s="22">
        <v>42254.09</v>
      </c>
      <c r="AQ58" s="22">
        <v>0</v>
      </c>
      <c r="AR58" s="22">
        <v>0</v>
      </c>
      <c r="AS58" s="22">
        <v>0</v>
      </c>
      <c r="AT58" s="10">
        <v>17</v>
      </c>
      <c r="AU58" s="22">
        <v>239439.85</v>
      </c>
      <c r="AV58" s="22">
        <v>15375.92</v>
      </c>
      <c r="AW58" s="22">
        <v>139781.15</v>
      </c>
      <c r="AX58" s="23">
        <v>15375.92</v>
      </c>
      <c r="AY58" s="22">
        <v>30751.84</v>
      </c>
      <c r="AZ58" s="53"/>
      <c r="BA58" s="24">
        <v>292341.59999999998</v>
      </c>
      <c r="BB58" s="42">
        <v>248490.37</v>
      </c>
      <c r="BC58" s="22">
        <v>43851.23</v>
      </c>
      <c r="BD58" s="22">
        <v>0</v>
      </c>
      <c r="BE58" s="22">
        <v>248490.37</v>
      </c>
      <c r="BF58" s="22">
        <v>15957.11</v>
      </c>
      <c r="BG58" s="22">
        <v>145064.69</v>
      </c>
      <c r="BH58" s="22">
        <v>15957.11</v>
      </c>
      <c r="BI58" s="22">
        <v>31914.22</v>
      </c>
    </row>
    <row r="59" spans="1:61" x14ac:dyDescent="0.25">
      <c r="A59" s="1">
        <f t="shared" si="0"/>
        <v>51</v>
      </c>
      <c r="C59" s="14">
        <f t="shared" si="1"/>
        <v>51</v>
      </c>
      <c r="D59" s="14">
        <v>4588</v>
      </c>
      <c r="E59" s="15" t="s">
        <v>303</v>
      </c>
      <c r="F59" s="18">
        <v>43617</v>
      </c>
      <c r="G59" s="19" t="s">
        <v>31</v>
      </c>
      <c r="H59" s="15">
        <v>43617</v>
      </c>
      <c r="I59" s="14">
        <v>2</v>
      </c>
      <c r="J59" s="15" t="s">
        <v>357</v>
      </c>
      <c r="K59" s="18">
        <v>37186</v>
      </c>
      <c r="L59" s="25" t="s">
        <v>358</v>
      </c>
      <c r="M59" s="18">
        <v>37720</v>
      </c>
      <c r="N59" s="15" t="s">
        <v>0</v>
      </c>
      <c r="O59" s="15" t="s">
        <v>30</v>
      </c>
      <c r="P59" s="20" t="s">
        <v>382</v>
      </c>
      <c r="Q59" s="21" t="s">
        <v>383</v>
      </c>
      <c r="R59" s="21" t="s">
        <v>34</v>
      </c>
      <c r="S59" s="21" t="s">
        <v>361</v>
      </c>
      <c r="T59" s="20" t="s">
        <v>62</v>
      </c>
      <c r="U59" s="19" t="s">
        <v>63</v>
      </c>
      <c r="V59" s="20" t="s">
        <v>80</v>
      </c>
      <c r="W59" s="19" t="s">
        <v>80</v>
      </c>
      <c r="X59" s="19" t="s">
        <v>33</v>
      </c>
      <c r="Y59" s="19" t="s">
        <v>80</v>
      </c>
      <c r="Z59" s="19" t="s">
        <v>80</v>
      </c>
      <c r="AA59" s="19" t="s">
        <v>80</v>
      </c>
      <c r="AB59" s="19" t="s">
        <v>80</v>
      </c>
      <c r="AC59" s="19" t="s">
        <v>80</v>
      </c>
      <c r="AD59" s="19" t="s">
        <v>273</v>
      </c>
      <c r="AE59" s="19" t="s">
        <v>273</v>
      </c>
      <c r="AF59" s="19" t="s">
        <v>80</v>
      </c>
      <c r="AG59" s="15">
        <v>43282</v>
      </c>
      <c r="AH59" s="22">
        <v>106211.08</v>
      </c>
      <c r="AI59" s="22">
        <v>112121.86</v>
      </c>
      <c r="AJ59" s="24">
        <v>218332.94</v>
      </c>
      <c r="AK59" s="22">
        <v>90279.42</v>
      </c>
      <c r="AL59" s="22">
        <v>95303.59</v>
      </c>
      <c r="AM59" s="22">
        <v>185583.01</v>
      </c>
      <c r="AN59" s="22">
        <v>15931.66</v>
      </c>
      <c r="AO59" s="22">
        <v>16818.27</v>
      </c>
      <c r="AP59" s="22">
        <v>32749.93</v>
      </c>
      <c r="AQ59" s="22">
        <v>0</v>
      </c>
      <c r="AR59" s="22">
        <v>0</v>
      </c>
      <c r="AS59" s="22">
        <v>0</v>
      </c>
      <c r="AT59" s="10">
        <v>17</v>
      </c>
      <c r="AU59" s="22">
        <v>185583.01</v>
      </c>
      <c r="AV59" s="22">
        <v>0</v>
      </c>
      <c r="AW59" s="22">
        <v>0</v>
      </c>
      <c r="AX59" s="23">
        <v>0</v>
      </c>
      <c r="AY59" s="22">
        <v>0</v>
      </c>
      <c r="AZ59" s="53"/>
      <c r="BA59" s="24">
        <v>226585.63</v>
      </c>
      <c r="BB59" s="42">
        <v>192597.8</v>
      </c>
      <c r="BC59" s="22">
        <v>33987.83</v>
      </c>
      <c r="BD59" s="22">
        <v>0</v>
      </c>
      <c r="BE59" s="22">
        <v>192597.8</v>
      </c>
      <c r="BF59" s="22">
        <v>0</v>
      </c>
      <c r="BG59" s="22">
        <v>0</v>
      </c>
      <c r="BH59" s="22">
        <v>0</v>
      </c>
      <c r="BI59" s="22">
        <v>0</v>
      </c>
    </row>
    <row r="60" spans="1:61" x14ac:dyDescent="0.25">
      <c r="A60" s="1">
        <f t="shared" si="0"/>
        <v>52</v>
      </c>
      <c r="C60" s="14">
        <f t="shared" si="1"/>
        <v>52</v>
      </c>
      <c r="D60" s="14">
        <v>4589</v>
      </c>
      <c r="E60" s="15" t="s">
        <v>304</v>
      </c>
      <c r="F60" s="18">
        <v>43617</v>
      </c>
      <c r="G60" s="19" t="s">
        <v>31</v>
      </c>
      <c r="H60" s="15">
        <v>43617</v>
      </c>
      <c r="I60" s="14">
        <v>2</v>
      </c>
      <c r="J60" s="15" t="s">
        <v>357</v>
      </c>
      <c r="K60" s="18">
        <v>37186</v>
      </c>
      <c r="L60" s="25" t="s">
        <v>358</v>
      </c>
      <c r="M60" s="18">
        <v>37720</v>
      </c>
      <c r="N60" s="15" t="s">
        <v>0</v>
      </c>
      <c r="O60" s="15" t="s">
        <v>30</v>
      </c>
      <c r="P60" s="20" t="s">
        <v>384</v>
      </c>
      <c r="Q60" s="21" t="s">
        <v>385</v>
      </c>
      <c r="R60" s="21" t="s">
        <v>53</v>
      </c>
      <c r="S60" s="21" t="s">
        <v>361</v>
      </c>
      <c r="T60" s="20" t="s">
        <v>62</v>
      </c>
      <c r="U60" s="19" t="s">
        <v>63</v>
      </c>
      <c r="V60" s="20" t="s">
        <v>80</v>
      </c>
      <c r="W60" s="19" t="s">
        <v>80</v>
      </c>
      <c r="X60" s="19" t="s">
        <v>33</v>
      </c>
      <c r="Y60" s="19" t="s">
        <v>80</v>
      </c>
      <c r="Z60" s="19" t="s">
        <v>80</v>
      </c>
      <c r="AA60" s="19" t="s">
        <v>80</v>
      </c>
      <c r="AB60" s="19" t="s">
        <v>80</v>
      </c>
      <c r="AC60" s="19" t="s">
        <v>80</v>
      </c>
      <c r="AD60" s="19" t="s">
        <v>273</v>
      </c>
      <c r="AE60" s="19" t="s">
        <v>273</v>
      </c>
      <c r="AF60" s="19" t="s">
        <v>80</v>
      </c>
      <c r="AG60" s="15">
        <v>43282</v>
      </c>
      <c r="AH60" s="22">
        <v>152534.10999999999</v>
      </c>
      <c r="AI60" s="22">
        <v>152876.63</v>
      </c>
      <c r="AJ60" s="24">
        <v>305410.74</v>
      </c>
      <c r="AK60" s="22">
        <v>129654</v>
      </c>
      <c r="AL60" s="22">
        <v>129945.14</v>
      </c>
      <c r="AM60" s="22">
        <v>259599.14</v>
      </c>
      <c r="AN60" s="22">
        <v>22880.11</v>
      </c>
      <c r="AO60" s="22">
        <v>22931.49</v>
      </c>
      <c r="AP60" s="22">
        <v>45811.6</v>
      </c>
      <c r="AQ60" s="22">
        <v>0</v>
      </c>
      <c r="AR60" s="22">
        <v>0</v>
      </c>
      <c r="AS60" s="22">
        <v>0</v>
      </c>
      <c r="AT60" s="10">
        <v>17</v>
      </c>
      <c r="AU60" s="22">
        <v>259599.14</v>
      </c>
      <c r="AV60" s="22">
        <v>16778.75</v>
      </c>
      <c r="AW60" s="22">
        <v>152534.10999999999</v>
      </c>
      <c r="AX60" s="23">
        <v>16778.75</v>
      </c>
      <c r="AY60" s="22">
        <v>33557.5</v>
      </c>
      <c r="AZ60" s="53"/>
      <c r="BA60" s="24">
        <v>316954.86</v>
      </c>
      <c r="BB60" s="42">
        <v>269411.65000000002</v>
      </c>
      <c r="BC60" s="22">
        <v>47543.21</v>
      </c>
      <c r="BD60" s="22">
        <v>0</v>
      </c>
      <c r="BE60" s="22">
        <v>269411.65000000002</v>
      </c>
      <c r="BF60" s="22">
        <v>17412.96</v>
      </c>
      <c r="BG60" s="22">
        <v>158299.69</v>
      </c>
      <c r="BH60" s="22">
        <v>17412.96</v>
      </c>
      <c r="BI60" s="22">
        <v>34825.919999999998</v>
      </c>
    </row>
    <row r="61" spans="1:61" x14ac:dyDescent="0.25">
      <c r="A61" s="1">
        <f t="shared" si="0"/>
        <v>53</v>
      </c>
      <c r="C61" s="14">
        <f t="shared" si="1"/>
        <v>53</v>
      </c>
      <c r="D61" s="14">
        <v>4590</v>
      </c>
      <c r="E61" s="15" t="s">
        <v>305</v>
      </c>
      <c r="F61" s="18">
        <v>43617</v>
      </c>
      <c r="G61" s="19" t="s">
        <v>31</v>
      </c>
      <c r="H61" s="15">
        <v>43617</v>
      </c>
      <c r="I61" s="14">
        <v>2</v>
      </c>
      <c r="J61" s="15" t="s">
        <v>357</v>
      </c>
      <c r="K61" s="18">
        <v>37186</v>
      </c>
      <c r="L61" s="25" t="s">
        <v>358</v>
      </c>
      <c r="M61" s="18">
        <v>37720</v>
      </c>
      <c r="N61" s="15" t="s">
        <v>0</v>
      </c>
      <c r="O61" s="15" t="s">
        <v>30</v>
      </c>
      <c r="P61" s="20" t="s">
        <v>386</v>
      </c>
      <c r="Q61" s="21" t="s">
        <v>387</v>
      </c>
      <c r="R61" s="21" t="s">
        <v>34</v>
      </c>
      <c r="S61" s="21" t="s">
        <v>361</v>
      </c>
      <c r="T61" s="20" t="s">
        <v>62</v>
      </c>
      <c r="U61" s="19" t="s">
        <v>63</v>
      </c>
      <c r="V61" s="20" t="s">
        <v>80</v>
      </c>
      <c r="W61" s="19" t="s">
        <v>80</v>
      </c>
      <c r="X61" s="19" t="s">
        <v>33</v>
      </c>
      <c r="Y61" s="19" t="s">
        <v>80</v>
      </c>
      <c r="Z61" s="19" t="s">
        <v>80</v>
      </c>
      <c r="AA61" s="19" t="s">
        <v>80</v>
      </c>
      <c r="AB61" s="19" t="s">
        <v>80</v>
      </c>
      <c r="AC61" s="19" t="s">
        <v>80</v>
      </c>
      <c r="AD61" s="19" t="s">
        <v>273</v>
      </c>
      <c r="AE61" s="19" t="s">
        <v>273</v>
      </c>
      <c r="AF61" s="19" t="s">
        <v>80</v>
      </c>
      <c r="AG61" s="15">
        <v>43282</v>
      </c>
      <c r="AH61" s="22">
        <v>144522.85999999999</v>
      </c>
      <c r="AI61" s="22">
        <v>144733.29999999999</v>
      </c>
      <c r="AJ61" s="24">
        <v>289256.15999999997</v>
      </c>
      <c r="AK61" s="22">
        <v>122844.44</v>
      </c>
      <c r="AL61" s="22">
        <v>123023.3</v>
      </c>
      <c r="AM61" s="22">
        <v>245867.74</v>
      </c>
      <c r="AN61" s="22">
        <v>21678.42</v>
      </c>
      <c r="AO61" s="22">
        <v>21710</v>
      </c>
      <c r="AP61" s="22">
        <v>43388.42</v>
      </c>
      <c r="AQ61" s="22">
        <v>0</v>
      </c>
      <c r="AR61" s="22">
        <v>0</v>
      </c>
      <c r="AS61" s="22">
        <v>0</v>
      </c>
      <c r="AT61" s="10">
        <v>17</v>
      </c>
      <c r="AU61" s="22">
        <v>245867.74</v>
      </c>
      <c r="AV61" s="22">
        <v>0</v>
      </c>
      <c r="AW61" s="22">
        <v>0</v>
      </c>
      <c r="AX61" s="23">
        <v>0</v>
      </c>
      <c r="AY61" s="22">
        <v>0</v>
      </c>
      <c r="AZ61" s="53"/>
      <c r="BA61" s="24">
        <v>300189.65999999997</v>
      </c>
      <c r="BB61" s="42">
        <v>255161.22</v>
      </c>
      <c r="BC61" s="22">
        <v>45028.44</v>
      </c>
      <c r="BD61" s="22">
        <v>0</v>
      </c>
      <c r="BE61" s="22">
        <v>255161.22</v>
      </c>
      <c r="BF61" s="22">
        <v>0</v>
      </c>
      <c r="BG61" s="22">
        <v>0</v>
      </c>
      <c r="BH61" s="22">
        <v>0</v>
      </c>
      <c r="BI61" s="22">
        <v>0</v>
      </c>
    </row>
    <row r="62" spans="1:61" x14ac:dyDescent="0.25">
      <c r="A62" s="1">
        <f t="shared" si="0"/>
        <v>54</v>
      </c>
      <c r="C62" s="14">
        <f t="shared" si="1"/>
        <v>54</v>
      </c>
      <c r="D62" s="14">
        <v>4591</v>
      </c>
      <c r="E62" s="15" t="s">
        <v>306</v>
      </c>
      <c r="F62" s="18">
        <v>43617</v>
      </c>
      <c r="G62" s="19" t="s">
        <v>31</v>
      </c>
      <c r="H62" s="15">
        <v>43617</v>
      </c>
      <c r="I62" s="14">
        <v>2</v>
      </c>
      <c r="J62" s="15" t="s">
        <v>357</v>
      </c>
      <c r="K62" s="18">
        <v>37186</v>
      </c>
      <c r="L62" s="25" t="s">
        <v>358</v>
      </c>
      <c r="M62" s="18">
        <v>37720</v>
      </c>
      <c r="N62" s="15" t="s">
        <v>0</v>
      </c>
      <c r="O62" s="15" t="s">
        <v>30</v>
      </c>
      <c r="P62" s="20" t="s">
        <v>388</v>
      </c>
      <c r="Q62" s="21" t="s">
        <v>389</v>
      </c>
      <c r="R62" s="21" t="s">
        <v>34</v>
      </c>
      <c r="S62" s="21" t="s">
        <v>361</v>
      </c>
      <c r="T62" s="20" t="s">
        <v>62</v>
      </c>
      <c r="U62" s="19" t="s">
        <v>63</v>
      </c>
      <c r="V62" s="20" t="s">
        <v>80</v>
      </c>
      <c r="W62" s="19" t="s">
        <v>80</v>
      </c>
      <c r="X62" s="19" t="s">
        <v>33</v>
      </c>
      <c r="Y62" s="19" t="s">
        <v>80</v>
      </c>
      <c r="Z62" s="19" t="s">
        <v>80</v>
      </c>
      <c r="AA62" s="19" t="s">
        <v>80</v>
      </c>
      <c r="AB62" s="19" t="s">
        <v>80</v>
      </c>
      <c r="AC62" s="19" t="s">
        <v>80</v>
      </c>
      <c r="AD62" s="19" t="s">
        <v>273</v>
      </c>
      <c r="AE62" s="19" t="s">
        <v>273</v>
      </c>
      <c r="AF62" s="19" t="s">
        <v>80</v>
      </c>
      <c r="AG62" s="15">
        <v>43282</v>
      </c>
      <c r="AH62" s="22">
        <v>149924.9</v>
      </c>
      <c r="AI62" s="22">
        <v>152040.29</v>
      </c>
      <c r="AJ62" s="24">
        <v>301965.19</v>
      </c>
      <c r="AK62" s="22">
        <v>127436.17</v>
      </c>
      <c r="AL62" s="22">
        <v>129234.25</v>
      </c>
      <c r="AM62" s="22">
        <v>256670.42</v>
      </c>
      <c r="AN62" s="22">
        <v>22488.73</v>
      </c>
      <c r="AO62" s="22">
        <v>22806.04</v>
      </c>
      <c r="AP62" s="22">
        <v>45294.77</v>
      </c>
      <c r="AQ62" s="22">
        <v>0</v>
      </c>
      <c r="AR62" s="22">
        <v>0</v>
      </c>
      <c r="AS62" s="22">
        <v>0</v>
      </c>
      <c r="AT62" s="10">
        <v>17</v>
      </c>
      <c r="AU62" s="22">
        <v>256670.42</v>
      </c>
      <c r="AV62" s="22">
        <v>0</v>
      </c>
      <c r="AW62" s="22">
        <v>0</v>
      </c>
      <c r="AX62" s="23">
        <v>0</v>
      </c>
      <c r="AY62" s="22">
        <v>0</v>
      </c>
      <c r="AZ62" s="53"/>
      <c r="BA62" s="24">
        <v>313379.07</v>
      </c>
      <c r="BB62" s="42">
        <v>266372.21999999997</v>
      </c>
      <c r="BC62" s="22">
        <v>47006.85</v>
      </c>
      <c r="BD62" s="22">
        <v>0</v>
      </c>
      <c r="BE62" s="22">
        <v>266372.21999999997</v>
      </c>
      <c r="BF62" s="22">
        <v>0</v>
      </c>
      <c r="BG62" s="22">
        <v>0</v>
      </c>
      <c r="BH62" s="22">
        <v>0</v>
      </c>
      <c r="BI62" s="22">
        <v>0</v>
      </c>
    </row>
    <row r="63" spans="1:61" x14ac:dyDescent="0.25">
      <c r="A63" s="1">
        <f t="shared" si="0"/>
        <v>55</v>
      </c>
      <c r="C63" s="14">
        <f t="shared" si="1"/>
        <v>55</v>
      </c>
      <c r="D63" s="14">
        <v>4592</v>
      </c>
      <c r="E63" s="15" t="s">
        <v>307</v>
      </c>
      <c r="F63" s="18">
        <v>43617</v>
      </c>
      <c r="G63" s="19" t="s">
        <v>31</v>
      </c>
      <c r="H63" s="15">
        <v>43617</v>
      </c>
      <c r="I63" s="14">
        <v>2</v>
      </c>
      <c r="J63" s="15" t="s">
        <v>357</v>
      </c>
      <c r="K63" s="18">
        <v>37186</v>
      </c>
      <c r="L63" s="25" t="s">
        <v>358</v>
      </c>
      <c r="M63" s="18">
        <v>37720</v>
      </c>
      <c r="N63" s="15" t="s">
        <v>0</v>
      </c>
      <c r="O63" s="15" t="s">
        <v>30</v>
      </c>
      <c r="P63" s="20" t="s">
        <v>390</v>
      </c>
      <c r="Q63" s="21" t="s">
        <v>391</v>
      </c>
      <c r="R63" s="21" t="s">
        <v>34</v>
      </c>
      <c r="S63" s="21" t="s">
        <v>361</v>
      </c>
      <c r="T63" s="20" t="s">
        <v>62</v>
      </c>
      <c r="U63" s="19" t="s">
        <v>63</v>
      </c>
      <c r="V63" s="20" t="s">
        <v>80</v>
      </c>
      <c r="W63" s="19" t="s">
        <v>80</v>
      </c>
      <c r="X63" s="19" t="s">
        <v>33</v>
      </c>
      <c r="Y63" s="19" t="s">
        <v>80</v>
      </c>
      <c r="Z63" s="19" t="s">
        <v>80</v>
      </c>
      <c r="AA63" s="19" t="s">
        <v>80</v>
      </c>
      <c r="AB63" s="19" t="s">
        <v>80</v>
      </c>
      <c r="AC63" s="19" t="s">
        <v>80</v>
      </c>
      <c r="AD63" s="19" t="s">
        <v>273</v>
      </c>
      <c r="AE63" s="19" t="s">
        <v>273</v>
      </c>
      <c r="AF63" s="19" t="s">
        <v>80</v>
      </c>
      <c r="AG63" s="15">
        <v>43282</v>
      </c>
      <c r="AH63" s="22">
        <v>130359.88</v>
      </c>
      <c r="AI63" s="22">
        <v>131406.76999999999</v>
      </c>
      <c r="AJ63" s="24">
        <v>261766.65</v>
      </c>
      <c r="AK63" s="22">
        <v>110805.91</v>
      </c>
      <c r="AL63" s="22">
        <v>111695.75</v>
      </c>
      <c r="AM63" s="22">
        <v>222501.66</v>
      </c>
      <c r="AN63" s="22">
        <v>19553.97</v>
      </c>
      <c r="AO63" s="22">
        <v>19711.02</v>
      </c>
      <c r="AP63" s="22">
        <v>39264.99</v>
      </c>
      <c r="AQ63" s="22">
        <v>0</v>
      </c>
      <c r="AR63" s="22">
        <v>0</v>
      </c>
      <c r="AS63" s="22">
        <v>0</v>
      </c>
      <c r="AT63" s="10">
        <v>17</v>
      </c>
      <c r="AU63" s="22">
        <v>222501.66</v>
      </c>
      <c r="AV63" s="22">
        <v>0</v>
      </c>
      <c r="AW63" s="22">
        <v>0</v>
      </c>
      <c r="AX63" s="23">
        <v>0</v>
      </c>
      <c r="AY63" s="22">
        <v>0</v>
      </c>
      <c r="AZ63" s="53"/>
      <c r="BA63" s="24">
        <v>271661.08</v>
      </c>
      <c r="BB63" s="42">
        <v>230911.93</v>
      </c>
      <c r="BC63" s="22">
        <v>40749.15</v>
      </c>
      <c r="BD63" s="22">
        <v>0</v>
      </c>
      <c r="BE63" s="22">
        <v>230911.93</v>
      </c>
      <c r="BF63" s="22">
        <v>0</v>
      </c>
      <c r="BG63" s="22">
        <v>0</v>
      </c>
      <c r="BH63" s="22">
        <v>0</v>
      </c>
      <c r="BI63" s="22">
        <v>0</v>
      </c>
    </row>
    <row r="64" spans="1:61" x14ac:dyDescent="0.25">
      <c r="A64" s="1">
        <f t="shared" si="0"/>
        <v>56</v>
      </c>
      <c r="C64" s="14">
        <f t="shared" si="1"/>
        <v>56</v>
      </c>
      <c r="D64" s="14">
        <v>4593</v>
      </c>
      <c r="E64" s="15" t="s">
        <v>308</v>
      </c>
      <c r="F64" s="18">
        <v>43617</v>
      </c>
      <c r="G64" s="19" t="s">
        <v>31</v>
      </c>
      <c r="H64" s="15">
        <v>43617</v>
      </c>
      <c r="I64" s="14">
        <v>2</v>
      </c>
      <c r="J64" s="15" t="s">
        <v>357</v>
      </c>
      <c r="K64" s="18">
        <v>37186</v>
      </c>
      <c r="L64" s="25" t="s">
        <v>358</v>
      </c>
      <c r="M64" s="18">
        <v>37720</v>
      </c>
      <c r="N64" s="15" t="s">
        <v>0</v>
      </c>
      <c r="O64" s="15" t="s">
        <v>30</v>
      </c>
      <c r="P64" s="20" t="s">
        <v>392</v>
      </c>
      <c r="Q64" s="21" t="s">
        <v>393</v>
      </c>
      <c r="R64" s="21" t="s">
        <v>34</v>
      </c>
      <c r="S64" s="21" t="s">
        <v>361</v>
      </c>
      <c r="T64" s="20" t="s">
        <v>62</v>
      </c>
      <c r="U64" s="19" t="s">
        <v>63</v>
      </c>
      <c r="V64" s="20" t="s">
        <v>80</v>
      </c>
      <c r="W64" s="19" t="s">
        <v>80</v>
      </c>
      <c r="X64" s="19" t="s">
        <v>33</v>
      </c>
      <c r="Y64" s="19" t="s">
        <v>80</v>
      </c>
      <c r="Z64" s="19" t="s">
        <v>80</v>
      </c>
      <c r="AA64" s="19" t="s">
        <v>80</v>
      </c>
      <c r="AB64" s="19" t="s">
        <v>80</v>
      </c>
      <c r="AC64" s="19" t="s">
        <v>80</v>
      </c>
      <c r="AD64" s="19" t="s">
        <v>273</v>
      </c>
      <c r="AE64" s="19" t="s">
        <v>273</v>
      </c>
      <c r="AF64" s="19" t="s">
        <v>80</v>
      </c>
      <c r="AG64" s="15">
        <v>43282</v>
      </c>
      <c r="AH64" s="22">
        <v>130590.03</v>
      </c>
      <c r="AI64" s="22">
        <v>132544.76999999999</v>
      </c>
      <c r="AJ64" s="24">
        <v>263134.8</v>
      </c>
      <c r="AK64" s="22">
        <v>111001.53</v>
      </c>
      <c r="AL64" s="22">
        <v>112663.06</v>
      </c>
      <c r="AM64" s="22">
        <v>223664.59</v>
      </c>
      <c r="AN64" s="22">
        <v>19588.5</v>
      </c>
      <c r="AO64" s="22">
        <v>19881.71</v>
      </c>
      <c r="AP64" s="22">
        <v>39470.21</v>
      </c>
      <c r="AQ64" s="22">
        <v>0</v>
      </c>
      <c r="AR64" s="22">
        <v>0</v>
      </c>
      <c r="AS64" s="22">
        <v>0</v>
      </c>
      <c r="AT64" s="10">
        <v>17</v>
      </c>
      <c r="AU64" s="22">
        <v>223664.59</v>
      </c>
      <c r="AV64" s="22">
        <v>0</v>
      </c>
      <c r="AW64" s="22">
        <v>0</v>
      </c>
      <c r="AX64" s="23">
        <v>0</v>
      </c>
      <c r="AY64" s="22">
        <v>0</v>
      </c>
      <c r="AZ64" s="53"/>
      <c r="BA64" s="24">
        <v>273080.95</v>
      </c>
      <c r="BB64" s="42">
        <v>232118.82</v>
      </c>
      <c r="BC64" s="22">
        <v>40962.129999999997</v>
      </c>
      <c r="BD64" s="22">
        <v>0</v>
      </c>
      <c r="BE64" s="22">
        <v>232118.82</v>
      </c>
      <c r="BF64" s="22">
        <v>0</v>
      </c>
      <c r="BG64" s="22">
        <v>0</v>
      </c>
      <c r="BH64" s="22">
        <v>0</v>
      </c>
      <c r="BI64" s="22">
        <v>0</v>
      </c>
    </row>
    <row r="65" spans="1:61" x14ac:dyDescent="0.25">
      <c r="A65" s="1">
        <f t="shared" si="0"/>
        <v>57</v>
      </c>
      <c r="C65" s="14">
        <f t="shared" si="1"/>
        <v>57</v>
      </c>
      <c r="D65" s="14">
        <v>4594</v>
      </c>
      <c r="E65" s="15" t="s">
        <v>309</v>
      </c>
      <c r="F65" s="18">
        <v>43617</v>
      </c>
      <c r="G65" s="19" t="s">
        <v>31</v>
      </c>
      <c r="H65" s="15">
        <v>43617</v>
      </c>
      <c r="I65" s="14">
        <v>2</v>
      </c>
      <c r="J65" s="15" t="s">
        <v>357</v>
      </c>
      <c r="K65" s="18">
        <v>37186</v>
      </c>
      <c r="L65" s="25" t="s">
        <v>358</v>
      </c>
      <c r="M65" s="18">
        <v>37720</v>
      </c>
      <c r="N65" s="15" t="s">
        <v>0</v>
      </c>
      <c r="O65" s="15" t="s">
        <v>30</v>
      </c>
      <c r="P65" s="20" t="s">
        <v>394</v>
      </c>
      <c r="Q65" s="21" t="s">
        <v>395</v>
      </c>
      <c r="R65" s="21" t="s">
        <v>34</v>
      </c>
      <c r="S65" s="21" t="s">
        <v>361</v>
      </c>
      <c r="T65" s="20" t="s">
        <v>62</v>
      </c>
      <c r="U65" s="19" t="s">
        <v>63</v>
      </c>
      <c r="V65" s="20" t="s">
        <v>80</v>
      </c>
      <c r="W65" s="19" t="s">
        <v>80</v>
      </c>
      <c r="X65" s="19" t="s">
        <v>33</v>
      </c>
      <c r="Y65" s="19" t="s">
        <v>80</v>
      </c>
      <c r="Z65" s="19" t="s">
        <v>80</v>
      </c>
      <c r="AA65" s="19" t="s">
        <v>80</v>
      </c>
      <c r="AB65" s="19" t="s">
        <v>80</v>
      </c>
      <c r="AC65" s="19" t="s">
        <v>80</v>
      </c>
      <c r="AD65" s="19" t="s">
        <v>273</v>
      </c>
      <c r="AE65" s="19" t="s">
        <v>273</v>
      </c>
      <c r="AF65" s="19" t="s">
        <v>80</v>
      </c>
      <c r="AG65" s="15">
        <v>43282</v>
      </c>
      <c r="AH65" s="22">
        <v>132810.35999999999</v>
      </c>
      <c r="AI65" s="22">
        <v>134947.04</v>
      </c>
      <c r="AJ65" s="24">
        <v>267757.40000000002</v>
      </c>
      <c r="AK65" s="22">
        <v>112888.81</v>
      </c>
      <c r="AL65" s="22">
        <v>114704.99</v>
      </c>
      <c r="AM65" s="22">
        <v>227593.8</v>
      </c>
      <c r="AN65" s="22">
        <v>19921.55</v>
      </c>
      <c r="AO65" s="22">
        <v>20242.05</v>
      </c>
      <c r="AP65" s="22">
        <v>40163.599999999999</v>
      </c>
      <c r="AQ65" s="22">
        <v>0</v>
      </c>
      <c r="AR65" s="22">
        <v>0</v>
      </c>
      <c r="AS65" s="22">
        <v>0</v>
      </c>
      <c r="AT65" s="10">
        <v>17</v>
      </c>
      <c r="AU65" s="22">
        <v>227593.8</v>
      </c>
      <c r="AV65" s="22">
        <v>0</v>
      </c>
      <c r="AW65" s="22">
        <v>0</v>
      </c>
      <c r="AX65" s="23">
        <v>0</v>
      </c>
      <c r="AY65" s="22">
        <v>0</v>
      </c>
      <c r="AZ65" s="53"/>
      <c r="BA65" s="24">
        <v>277878.27</v>
      </c>
      <c r="BB65" s="42">
        <v>236196.54</v>
      </c>
      <c r="BC65" s="22">
        <v>41681.730000000003</v>
      </c>
      <c r="BD65" s="22">
        <v>0</v>
      </c>
      <c r="BE65" s="22">
        <v>236196.54</v>
      </c>
      <c r="BF65" s="22">
        <v>0</v>
      </c>
      <c r="BG65" s="22">
        <v>0</v>
      </c>
      <c r="BH65" s="22">
        <v>0</v>
      </c>
      <c r="BI65" s="22">
        <v>0</v>
      </c>
    </row>
    <row r="66" spans="1:61" x14ac:dyDescent="0.25">
      <c r="A66" s="1">
        <f t="shared" si="0"/>
        <v>58</v>
      </c>
      <c r="C66" s="14">
        <f t="shared" si="1"/>
        <v>58</v>
      </c>
      <c r="D66" s="14">
        <v>4596</v>
      </c>
      <c r="E66" s="15" t="s">
        <v>310</v>
      </c>
      <c r="F66" s="18">
        <v>43617</v>
      </c>
      <c r="G66" s="19" t="s">
        <v>31</v>
      </c>
      <c r="H66" s="15">
        <v>43617</v>
      </c>
      <c r="I66" s="14">
        <v>2</v>
      </c>
      <c r="J66" s="15" t="s">
        <v>357</v>
      </c>
      <c r="K66" s="18">
        <v>37186</v>
      </c>
      <c r="L66" s="25" t="s">
        <v>358</v>
      </c>
      <c r="M66" s="18">
        <v>37720</v>
      </c>
      <c r="N66" s="15" t="s">
        <v>0</v>
      </c>
      <c r="O66" s="15" t="s">
        <v>30</v>
      </c>
      <c r="P66" s="20" t="s">
        <v>396</v>
      </c>
      <c r="Q66" s="21" t="s">
        <v>397</v>
      </c>
      <c r="R66" s="21" t="s">
        <v>34</v>
      </c>
      <c r="S66" s="21" t="s">
        <v>361</v>
      </c>
      <c r="T66" s="20" t="s">
        <v>62</v>
      </c>
      <c r="U66" s="19" t="s">
        <v>63</v>
      </c>
      <c r="V66" s="20" t="s">
        <v>80</v>
      </c>
      <c r="W66" s="19" t="s">
        <v>80</v>
      </c>
      <c r="X66" s="19" t="s">
        <v>33</v>
      </c>
      <c r="Y66" s="19" t="s">
        <v>80</v>
      </c>
      <c r="Z66" s="19" t="s">
        <v>80</v>
      </c>
      <c r="AA66" s="19" t="s">
        <v>80</v>
      </c>
      <c r="AB66" s="19" t="s">
        <v>80</v>
      </c>
      <c r="AC66" s="19" t="s">
        <v>80</v>
      </c>
      <c r="AD66" s="19" t="s">
        <v>273</v>
      </c>
      <c r="AE66" s="19" t="s">
        <v>273</v>
      </c>
      <c r="AF66" s="19" t="s">
        <v>80</v>
      </c>
      <c r="AG66" s="15">
        <v>43282</v>
      </c>
      <c r="AH66" s="22">
        <v>128406.73</v>
      </c>
      <c r="AI66" s="22">
        <v>130173.98</v>
      </c>
      <c r="AJ66" s="24">
        <v>258580.71</v>
      </c>
      <c r="AK66" s="22">
        <v>109145.72</v>
      </c>
      <c r="AL66" s="22">
        <v>110647.89</v>
      </c>
      <c r="AM66" s="22">
        <v>219793.61</v>
      </c>
      <c r="AN66" s="22">
        <v>19261.009999999998</v>
      </c>
      <c r="AO66" s="22">
        <v>19526.09</v>
      </c>
      <c r="AP66" s="22">
        <v>38787.1</v>
      </c>
      <c r="AQ66" s="22">
        <v>0</v>
      </c>
      <c r="AR66" s="22">
        <v>0</v>
      </c>
      <c r="AS66" s="22">
        <v>0</v>
      </c>
      <c r="AT66" s="10">
        <v>17</v>
      </c>
      <c r="AU66" s="22">
        <v>219793.61</v>
      </c>
      <c r="AV66" s="22">
        <v>0</v>
      </c>
      <c r="AW66" s="22">
        <v>0</v>
      </c>
      <c r="AX66" s="23">
        <v>0</v>
      </c>
      <c r="AY66" s="22">
        <v>0</v>
      </c>
      <c r="AZ66" s="53"/>
      <c r="BA66" s="24">
        <v>268354.71999999997</v>
      </c>
      <c r="BB66" s="42">
        <v>228101.52</v>
      </c>
      <c r="BC66" s="22">
        <v>40253.199999999997</v>
      </c>
      <c r="BD66" s="22">
        <v>0</v>
      </c>
      <c r="BE66" s="22">
        <v>228101.52</v>
      </c>
      <c r="BF66" s="22">
        <v>0</v>
      </c>
      <c r="BG66" s="22">
        <v>0</v>
      </c>
      <c r="BH66" s="22">
        <v>0</v>
      </c>
      <c r="BI66" s="22">
        <v>0</v>
      </c>
    </row>
    <row r="67" spans="1:61" x14ac:dyDescent="0.25">
      <c r="A67" s="1">
        <f t="shared" si="0"/>
        <v>59</v>
      </c>
      <c r="C67" s="14">
        <f t="shared" si="1"/>
        <v>59</v>
      </c>
      <c r="D67" s="14">
        <v>4597</v>
      </c>
      <c r="E67" s="15" t="s">
        <v>311</v>
      </c>
      <c r="F67" s="18">
        <v>43617</v>
      </c>
      <c r="G67" s="19" t="s">
        <v>31</v>
      </c>
      <c r="H67" s="15">
        <v>43617</v>
      </c>
      <c r="I67" s="14">
        <v>2</v>
      </c>
      <c r="J67" s="15" t="s">
        <v>357</v>
      </c>
      <c r="K67" s="18">
        <v>37186</v>
      </c>
      <c r="L67" s="25" t="s">
        <v>358</v>
      </c>
      <c r="M67" s="18">
        <v>37720</v>
      </c>
      <c r="N67" s="15" t="s">
        <v>0</v>
      </c>
      <c r="O67" s="15" t="s">
        <v>30</v>
      </c>
      <c r="P67" s="20" t="s">
        <v>398</v>
      </c>
      <c r="Q67" s="21" t="s">
        <v>399</v>
      </c>
      <c r="R67" s="21" t="s">
        <v>34</v>
      </c>
      <c r="S67" s="21" t="s">
        <v>361</v>
      </c>
      <c r="T67" s="20" t="s">
        <v>62</v>
      </c>
      <c r="U67" s="19" t="s">
        <v>63</v>
      </c>
      <c r="V67" s="20" t="s">
        <v>80</v>
      </c>
      <c r="W67" s="19" t="s">
        <v>80</v>
      </c>
      <c r="X67" s="19" t="s">
        <v>33</v>
      </c>
      <c r="Y67" s="19" t="s">
        <v>80</v>
      </c>
      <c r="Z67" s="19" t="s">
        <v>80</v>
      </c>
      <c r="AA67" s="19" t="s">
        <v>80</v>
      </c>
      <c r="AB67" s="19" t="s">
        <v>80</v>
      </c>
      <c r="AC67" s="19" t="s">
        <v>80</v>
      </c>
      <c r="AD67" s="19" t="s">
        <v>273</v>
      </c>
      <c r="AE67" s="19" t="s">
        <v>273</v>
      </c>
      <c r="AF67" s="19" t="s">
        <v>80</v>
      </c>
      <c r="AG67" s="15">
        <v>43282</v>
      </c>
      <c r="AH67" s="22">
        <v>140273.29999999999</v>
      </c>
      <c r="AI67" s="22">
        <v>141907.48000000001</v>
      </c>
      <c r="AJ67" s="24">
        <v>282180.78000000003</v>
      </c>
      <c r="AK67" s="22">
        <v>119232.31</v>
      </c>
      <c r="AL67" s="22">
        <v>120621.36</v>
      </c>
      <c r="AM67" s="22">
        <v>239853.67</v>
      </c>
      <c r="AN67" s="22">
        <v>21040.99</v>
      </c>
      <c r="AO67" s="22">
        <v>21286.12</v>
      </c>
      <c r="AP67" s="22">
        <v>42327.11</v>
      </c>
      <c r="AQ67" s="22">
        <v>0</v>
      </c>
      <c r="AR67" s="22">
        <v>0</v>
      </c>
      <c r="AS67" s="22">
        <v>0</v>
      </c>
      <c r="AT67" s="10">
        <v>17</v>
      </c>
      <c r="AU67" s="22">
        <v>239853.67</v>
      </c>
      <c r="AV67" s="22">
        <v>0</v>
      </c>
      <c r="AW67" s="22">
        <v>0</v>
      </c>
      <c r="AX67" s="23">
        <v>0</v>
      </c>
      <c r="AY67" s="22">
        <v>0</v>
      </c>
      <c r="AZ67" s="53"/>
      <c r="BA67" s="24">
        <v>292846.84000000003</v>
      </c>
      <c r="BB67" s="42">
        <v>248919.83</v>
      </c>
      <c r="BC67" s="22">
        <v>43927.01</v>
      </c>
      <c r="BD67" s="22">
        <v>0</v>
      </c>
      <c r="BE67" s="22">
        <v>248919.83</v>
      </c>
      <c r="BF67" s="22">
        <v>0</v>
      </c>
      <c r="BG67" s="22">
        <v>0</v>
      </c>
      <c r="BH67" s="22">
        <v>0</v>
      </c>
      <c r="BI67" s="22">
        <v>0</v>
      </c>
    </row>
    <row r="68" spans="1:61" x14ac:dyDescent="0.25">
      <c r="A68" s="1">
        <f t="shared" si="0"/>
        <v>60</v>
      </c>
      <c r="C68" s="14">
        <f t="shared" si="1"/>
        <v>60</v>
      </c>
      <c r="D68" s="14">
        <v>4598</v>
      </c>
      <c r="E68" s="15" t="s">
        <v>312</v>
      </c>
      <c r="F68" s="18">
        <v>43617</v>
      </c>
      <c r="G68" s="19" t="s">
        <v>31</v>
      </c>
      <c r="H68" s="15">
        <v>43617</v>
      </c>
      <c r="I68" s="14">
        <v>2</v>
      </c>
      <c r="J68" s="15" t="s">
        <v>357</v>
      </c>
      <c r="K68" s="18">
        <v>37186</v>
      </c>
      <c r="L68" s="25" t="s">
        <v>358</v>
      </c>
      <c r="M68" s="18">
        <v>37720</v>
      </c>
      <c r="N68" s="15" t="s">
        <v>0</v>
      </c>
      <c r="O68" s="15" t="s">
        <v>30</v>
      </c>
      <c r="P68" s="20" t="s">
        <v>400</v>
      </c>
      <c r="Q68" s="21" t="s">
        <v>401</v>
      </c>
      <c r="R68" s="21" t="s">
        <v>34</v>
      </c>
      <c r="S68" s="21" t="s">
        <v>361</v>
      </c>
      <c r="T68" s="20" t="s">
        <v>62</v>
      </c>
      <c r="U68" s="19" t="s">
        <v>63</v>
      </c>
      <c r="V68" s="20" t="s">
        <v>80</v>
      </c>
      <c r="W68" s="19" t="s">
        <v>80</v>
      </c>
      <c r="X68" s="19" t="s">
        <v>33</v>
      </c>
      <c r="Y68" s="19" t="s">
        <v>80</v>
      </c>
      <c r="Z68" s="19" t="s">
        <v>80</v>
      </c>
      <c r="AA68" s="19" t="s">
        <v>80</v>
      </c>
      <c r="AB68" s="19" t="s">
        <v>80</v>
      </c>
      <c r="AC68" s="19" t="s">
        <v>80</v>
      </c>
      <c r="AD68" s="19" t="s">
        <v>273</v>
      </c>
      <c r="AE68" s="19" t="s">
        <v>273</v>
      </c>
      <c r="AF68" s="19" t="s">
        <v>80</v>
      </c>
      <c r="AG68" s="15">
        <v>43282</v>
      </c>
      <c r="AH68" s="22">
        <v>159900.07</v>
      </c>
      <c r="AI68" s="22">
        <v>160692.6</v>
      </c>
      <c r="AJ68" s="24">
        <v>320592.67</v>
      </c>
      <c r="AK68" s="22">
        <v>135915.06</v>
      </c>
      <c r="AL68" s="22">
        <v>136588.72</v>
      </c>
      <c r="AM68" s="22">
        <v>272503.78000000003</v>
      </c>
      <c r="AN68" s="22">
        <v>23985.01</v>
      </c>
      <c r="AO68" s="22">
        <v>24103.88</v>
      </c>
      <c r="AP68" s="22">
        <v>48088.89</v>
      </c>
      <c r="AQ68" s="22">
        <v>0</v>
      </c>
      <c r="AR68" s="22">
        <v>0</v>
      </c>
      <c r="AS68" s="22">
        <v>0</v>
      </c>
      <c r="AT68" s="10">
        <v>17</v>
      </c>
      <c r="AU68" s="22">
        <v>272503.78000000003</v>
      </c>
      <c r="AV68" s="22">
        <v>0</v>
      </c>
      <c r="AW68" s="22">
        <v>0</v>
      </c>
      <c r="AX68" s="23">
        <v>0</v>
      </c>
      <c r="AY68" s="22">
        <v>0</v>
      </c>
      <c r="AZ68" s="53"/>
      <c r="BA68" s="24">
        <v>332710.65000000002</v>
      </c>
      <c r="BB68" s="42">
        <v>282804.07</v>
      </c>
      <c r="BC68" s="22">
        <v>49906.58</v>
      </c>
      <c r="BD68" s="22">
        <v>0</v>
      </c>
      <c r="BE68" s="22">
        <v>282804.07</v>
      </c>
      <c r="BF68" s="22">
        <v>0</v>
      </c>
      <c r="BG68" s="22">
        <v>0</v>
      </c>
      <c r="BH68" s="22">
        <v>0</v>
      </c>
      <c r="BI68" s="22">
        <v>0</v>
      </c>
    </row>
    <row r="69" spans="1:61" x14ac:dyDescent="0.25">
      <c r="A69" s="1">
        <f t="shared" si="0"/>
        <v>61</v>
      </c>
      <c r="C69" s="14">
        <f t="shared" si="1"/>
        <v>61</v>
      </c>
      <c r="D69" s="14">
        <v>4599</v>
      </c>
      <c r="E69" s="15" t="s">
        <v>313</v>
      </c>
      <c r="F69" s="18">
        <v>43617</v>
      </c>
      <c r="G69" s="19" t="s">
        <v>31</v>
      </c>
      <c r="H69" s="15">
        <v>43617</v>
      </c>
      <c r="I69" s="14">
        <v>2</v>
      </c>
      <c r="J69" s="15" t="s">
        <v>357</v>
      </c>
      <c r="K69" s="18">
        <v>37186</v>
      </c>
      <c r="L69" s="25" t="s">
        <v>358</v>
      </c>
      <c r="M69" s="18">
        <v>37720</v>
      </c>
      <c r="N69" s="15" t="s">
        <v>0</v>
      </c>
      <c r="O69" s="15" t="s">
        <v>30</v>
      </c>
      <c r="P69" s="20" t="s">
        <v>402</v>
      </c>
      <c r="Q69" s="21" t="s">
        <v>403</v>
      </c>
      <c r="R69" s="21" t="s">
        <v>34</v>
      </c>
      <c r="S69" s="21" t="s">
        <v>361</v>
      </c>
      <c r="T69" s="20" t="s">
        <v>62</v>
      </c>
      <c r="U69" s="19" t="s">
        <v>63</v>
      </c>
      <c r="V69" s="20" t="s">
        <v>80</v>
      </c>
      <c r="W69" s="19" t="s">
        <v>80</v>
      </c>
      <c r="X69" s="19" t="s">
        <v>33</v>
      </c>
      <c r="Y69" s="19" t="s">
        <v>80</v>
      </c>
      <c r="Z69" s="19" t="s">
        <v>80</v>
      </c>
      <c r="AA69" s="19" t="s">
        <v>80</v>
      </c>
      <c r="AB69" s="19" t="s">
        <v>80</v>
      </c>
      <c r="AC69" s="19" t="s">
        <v>80</v>
      </c>
      <c r="AD69" s="19" t="s">
        <v>273</v>
      </c>
      <c r="AE69" s="19" t="s">
        <v>273</v>
      </c>
      <c r="AF69" s="19" t="s">
        <v>80</v>
      </c>
      <c r="AG69" s="15">
        <v>43282</v>
      </c>
      <c r="AH69" s="22">
        <v>137755.81</v>
      </c>
      <c r="AI69" s="22">
        <v>138836.6</v>
      </c>
      <c r="AJ69" s="24">
        <v>276592.40999999997</v>
      </c>
      <c r="AK69" s="22">
        <v>117092.45</v>
      </c>
      <c r="AL69" s="22">
        <v>118011.1</v>
      </c>
      <c r="AM69" s="22">
        <v>235103.55</v>
      </c>
      <c r="AN69" s="22">
        <v>20663.36</v>
      </c>
      <c r="AO69" s="22">
        <v>20825.5</v>
      </c>
      <c r="AP69" s="22">
        <v>41488.86</v>
      </c>
      <c r="AQ69" s="22">
        <v>0</v>
      </c>
      <c r="AR69" s="22">
        <v>0</v>
      </c>
      <c r="AS69" s="22">
        <v>0</v>
      </c>
      <c r="AT69" s="10">
        <v>17</v>
      </c>
      <c r="AU69" s="22">
        <v>235103.55</v>
      </c>
      <c r="AV69" s="22">
        <v>0</v>
      </c>
      <c r="AW69" s="22">
        <v>0</v>
      </c>
      <c r="AX69" s="23">
        <v>0</v>
      </c>
      <c r="AY69" s="22">
        <v>0</v>
      </c>
      <c r="AZ69" s="53"/>
      <c r="BA69" s="24">
        <v>287047.24</v>
      </c>
      <c r="BB69" s="42">
        <v>243990.16</v>
      </c>
      <c r="BC69" s="22">
        <v>43057.08</v>
      </c>
      <c r="BD69" s="22">
        <v>0</v>
      </c>
      <c r="BE69" s="22">
        <v>243990.16</v>
      </c>
      <c r="BF69" s="22">
        <v>0</v>
      </c>
      <c r="BG69" s="22">
        <v>0</v>
      </c>
      <c r="BH69" s="22">
        <v>0</v>
      </c>
      <c r="BI69" s="22">
        <v>0</v>
      </c>
    </row>
    <row r="70" spans="1:61" x14ac:dyDescent="0.25">
      <c r="A70" s="1">
        <f t="shared" si="0"/>
        <v>62</v>
      </c>
      <c r="C70" s="14">
        <f t="shared" si="1"/>
        <v>62</v>
      </c>
      <c r="D70" s="14">
        <v>4600</v>
      </c>
      <c r="E70" s="15" t="s">
        <v>314</v>
      </c>
      <c r="F70" s="18">
        <v>43617</v>
      </c>
      <c r="G70" s="19" t="s">
        <v>31</v>
      </c>
      <c r="H70" s="15">
        <v>43617</v>
      </c>
      <c r="I70" s="14">
        <v>2</v>
      </c>
      <c r="J70" s="15" t="s">
        <v>357</v>
      </c>
      <c r="K70" s="18">
        <v>37186</v>
      </c>
      <c r="L70" s="25" t="s">
        <v>358</v>
      </c>
      <c r="M70" s="18">
        <v>37720</v>
      </c>
      <c r="N70" s="15" t="s">
        <v>0</v>
      </c>
      <c r="O70" s="15" t="s">
        <v>30</v>
      </c>
      <c r="P70" s="20" t="s">
        <v>404</v>
      </c>
      <c r="Q70" s="21" t="s">
        <v>405</v>
      </c>
      <c r="R70" s="21" t="s">
        <v>34</v>
      </c>
      <c r="S70" s="21" t="s">
        <v>361</v>
      </c>
      <c r="T70" s="20" t="s">
        <v>62</v>
      </c>
      <c r="U70" s="19" t="s">
        <v>63</v>
      </c>
      <c r="V70" s="20" t="s">
        <v>80</v>
      </c>
      <c r="W70" s="19" t="s">
        <v>80</v>
      </c>
      <c r="X70" s="19" t="s">
        <v>33</v>
      </c>
      <c r="Y70" s="19" t="s">
        <v>80</v>
      </c>
      <c r="Z70" s="19" t="s">
        <v>80</v>
      </c>
      <c r="AA70" s="19" t="s">
        <v>80</v>
      </c>
      <c r="AB70" s="19" t="s">
        <v>80</v>
      </c>
      <c r="AC70" s="19" t="s">
        <v>80</v>
      </c>
      <c r="AD70" s="19" t="s">
        <v>273</v>
      </c>
      <c r="AE70" s="19" t="s">
        <v>273</v>
      </c>
      <c r="AF70" s="19" t="s">
        <v>80</v>
      </c>
      <c r="AG70" s="15">
        <v>43282</v>
      </c>
      <c r="AH70" s="22">
        <v>133544.07999999999</v>
      </c>
      <c r="AI70" s="22">
        <v>135742.32999999999</v>
      </c>
      <c r="AJ70" s="24">
        <v>269286.40999999997</v>
      </c>
      <c r="AK70" s="22">
        <v>113512.48</v>
      </c>
      <c r="AL70" s="22">
        <v>115380.98</v>
      </c>
      <c r="AM70" s="22">
        <v>228893.46</v>
      </c>
      <c r="AN70" s="22">
        <v>20031.599999999999</v>
      </c>
      <c r="AO70" s="22">
        <v>20361.349999999999</v>
      </c>
      <c r="AP70" s="22">
        <v>40392.949999999997</v>
      </c>
      <c r="AQ70" s="22">
        <v>0</v>
      </c>
      <c r="AR70" s="22">
        <v>0</v>
      </c>
      <c r="AS70" s="22">
        <v>0</v>
      </c>
      <c r="AT70" s="10">
        <v>17</v>
      </c>
      <c r="AU70" s="22">
        <v>228893.46</v>
      </c>
      <c r="AV70" s="22">
        <v>0</v>
      </c>
      <c r="AW70" s="22">
        <v>0</v>
      </c>
      <c r="AX70" s="23">
        <v>0</v>
      </c>
      <c r="AY70" s="22">
        <v>0</v>
      </c>
      <c r="AZ70" s="53"/>
      <c r="BA70" s="24">
        <v>279465.08</v>
      </c>
      <c r="BB70" s="42">
        <v>237545.33</v>
      </c>
      <c r="BC70" s="22">
        <v>41919.75</v>
      </c>
      <c r="BD70" s="22">
        <v>0</v>
      </c>
      <c r="BE70" s="22">
        <v>237545.33</v>
      </c>
      <c r="BF70" s="22">
        <v>0</v>
      </c>
      <c r="BG70" s="22">
        <v>0</v>
      </c>
      <c r="BH70" s="22">
        <v>0</v>
      </c>
      <c r="BI70" s="22">
        <v>0</v>
      </c>
    </row>
    <row r="71" spans="1:61" x14ac:dyDescent="0.25">
      <c r="A71" s="1">
        <f t="shared" si="0"/>
        <v>63</v>
      </c>
      <c r="C71" s="14">
        <f t="shared" si="1"/>
        <v>63</v>
      </c>
      <c r="D71" s="14">
        <v>4601</v>
      </c>
      <c r="E71" s="15" t="s">
        <v>315</v>
      </c>
      <c r="F71" s="18">
        <v>43617</v>
      </c>
      <c r="G71" s="19" t="s">
        <v>31</v>
      </c>
      <c r="H71" s="15">
        <v>43617</v>
      </c>
      <c r="I71" s="14">
        <v>2</v>
      </c>
      <c r="J71" s="15" t="s">
        <v>357</v>
      </c>
      <c r="K71" s="18">
        <v>37186</v>
      </c>
      <c r="L71" s="25" t="s">
        <v>358</v>
      </c>
      <c r="M71" s="18">
        <v>37720</v>
      </c>
      <c r="N71" s="15" t="s">
        <v>0</v>
      </c>
      <c r="O71" s="15" t="s">
        <v>30</v>
      </c>
      <c r="P71" s="20" t="s">
        <v>406</v>
      </c>
      <c r="Q71" s="21" t="s">
        <v>407</v>
      </c>
      <c r="R71" s="21" t="s">
        <v>34</v>
      </c>
      <c r="S71" s="21" t="s">
        <v>361</v>
      </c>
      <c r="T71" s="20" t="s">
        <v>62</v>
      </c>
      <c r="U71" s="19" t="s">
        <v>63</v>
      </c>
      <c r="V71" s="20" t="s">
        <v>80</v>
      </c>
      <c r="W71" s="19" t="s">
        <v>80</v>
      </c>
      <c r="X71" s="19" t="s">
        <v>33</v>
      </c>
      <c r="Y71" s="19" t="s">
        <v>80</v>
      </c>
      <c r="Z71" s="19" t="s">
        <v>80</v>
      </c>
      <c r="AA71" s="19" t="s">
        <v>80</v>
      </c>
      <c r="AB71" s="19" t="s">
        <v>80</v>
      </c>
      <c r="AC71" s="19" t="s">
        <v>80</v>
      </c>
      <c r="AD71" s="19" t="s">
        <v>273</v>
      </c>
      <c r="AE71" s="19" t="s">
        <v>273</v>
      </c>
      <c r="AF71" s="19" t="s">
        <v>80</v>
      </c>
      <c r="AG71" s="15">
        <v>43282</v>
      </c>
      <c r="AH71" s="22">
        <v>118573.2</v>
      </c>
      <c r="AI71" s="22">
        <v>121604.05</v>
      </c>
      <c r="AJ71" s="24">
        <v>240177.25</v>
      </c>
      <c r="AK71" s="22">
        <v>100787.23</v>
      </c>
      <c r="AL71" s="22">
        <v>103363.44</v>
      </c>
      <c r="AM71" s="22">
        <v>204150.67</v>
      </c>
      <c r="AN71" s="22">
        <v>17785.97</v>
      </c>
      <c r="AO71" s="22">
        <v>18240.61</v>
      </c>
      <c r="AP71" s="22">
        <v>36026.58</v>
      </c>
      <c r="AQ71" s="22">
        <v>0</v>
      </c>
      <c r="AR71" s="22">
        <v>0</v>
      </c>
      <c r="AS71" s="22">
        <v>0</v>
      </c>
      <c r="AT71" s="10">
        <v>17</v>
      </c>
      <c r="AU71" s="22">
        <v>204150.67</v>
      </c>
      <c r="AV71" s="22">
        <v>0</v>
      </c>
      <c r="AW71" s="22">
        <v>0</v>
      </c>
      <c r="AX71" s="23">
        <v>0</v>
      </c>
      <c r="AY71" s="22">
        <v>0</v>
      </c>
      <c r="AZ71" s="53"/>
      <c r="BA71" s="24">
        <v>249255.63</v>
      </c>
      <c r="BB71" s="42">
        <v>211867.3</v>
      </c>
      <c r="BC71" s="22">
        <v>37388.33</v>
      </c>
      <c r="BD71" s="22">
        <v>0</v>
      </c>
      <c r="BE71" s="22">
        <v>211867.3</v>
      </c>
      <c r="BF71" s="22">
        <v>0</v>
      </c>
      <c r="BG71" s="22">
        <v>0</v>
      </c>
      <c r="BH71" s="22">
        <v>0</v>
      </c>
      <c r="BI71" s="22">
        <v>0</v>
      </c>
    </row>
    <row r="72" spans="1:61" x14ac:dyDescent="0.25">
      <c r="A72" s="1">
        <f t="shared" si="0"/>
        <v>64</v>
      </c>
      <c r="C72" s="14">
        <f t="shared" si="1"/>
        <v>64</v>
      </c>
      <c r="D72" s="14">
        <v>4602</v>
      </c>
      <c r="E72" s="15" t="s">
        <v>316</v>
      </c>
      <c r="F72" s="18">
        <v>43617</v>
      </c>
      <c r="G72" s="19" t="s">
        <v>31</v>
      </c>
      <c r="H72" s="15">
        <v>43617</v>
      </c>
      <c r="I72" s="14">
        <v>2</v>
      </c>
      <c r="J72" s="15" t="s">
        <v>357</v>
      </c>
      <c r="K72" s="18">
        <v>37186</v>
      </c>
      <c r="L72" s="25" t="s">
        <v>358</v>
      </c>
      <c r="M72" s="18">
        <v>37720</v>
      </c>
      <c r="N72" s="15" t="s">
        <v>0</v>
      </c>
      <c r="O72" s="15" t="s">
        <v>30</v>
      </c>
      <c r="P72" s="20" t="s">
        <v>408</v>
      </c>
      <c r="Q72" s="21" t="s">
        <v>409</v>
      </c>
      <c r="R72" s="21" t="s">
        <v>34</v>
      </c>
      <c r="S72" s="21" t="s">
        <v>361</v>
      </c>
      <c r="T72" s="20" t="s">
        <v>62</v>
      </c>
      <c r="U72" s="19" t="s">
        <v>63</v>
      </c>
      <c r="V72" s="20" t="s">
        <v>80</v>
      </c>
      <c r="W72" s="19" t="s">
        <v>80</v>
      </c>
      <c r="X72" s="19" t="s">
        <v>33</v>
      </c>
      <c r="Y72" s="19" t="s">
        <v>80</v>
      </c>
      <c r="Z72" s="19" t="s">
        <v>80</v>
      </c>
      <c r="AA72" s="19" t="s">
        <v>80</v>
      </c>
      <c r="AB72" s="19" t="s">
        <v>80</v>
      </c>
      <c r="AC72" s="19" t="s">
        <v>80</v>
      </c>
      <c r="AD72" s="19" t="s">
        <v>273</v>
      </c>
      <c r="AE72" s="19" t="s">
        <v>273</v>
      </c>
      <c r="AF72" s="19" t="s">
        <v>80</v>
      </c>
      <c r="AG72" s="15">
        <v>43282</v>
      </c>
      <c r="AH72" s="22">
        <v>118779.83</v>
      </c>
      <c r="AI72" s="22">
        <v>121585.44</v>
      </c>
      <c r="AJ72" s="24">
        <v>240365.27</v>
      </c>
      <c r="AK72" s="22">
        <v>100962.87</v>
      </c>
      <c r="AL72" s="22">
        <v>103347.62</v>
      </c>
      <c r="AM72" s="22">
        <v>204310.49</v>
      </c>
      <c r="AN72" s="22">
        <v>17816.96</v>
      </c>
      <c r="AO72" s="22">
        <v>18237.82</v>
      </c>
      <c r="AP72" s="22">
        <v>36054.78</v>
      </c>
      <c r="AQ72" s="22">
        <v>0</v>
      </c>
      <c r="AR72" s="22">
        <v>0</v>
      </c>
      <c r="AS72" s="22">
        <v>0</v>
      </c>
      <c r="AT72" s="10">
        <v>17</v>
      </c>
      <c r="AU72" s="22">
        <v>204310.49</v>
      </c>
      <c r="AV72" s="22">
        <v>0</v>
      </c>
      <c r="AW72" s="22">
        <v>0</v>
      </c>
      <c r="AX72" s="23">
        <v>0</v>
      </c>
      <c r="AY72" s="22">
        <v>0</v>
      </c>
      <c r="AZ72" s="53"/>
      <c r="BA72" s="24">
        <v>249450.76</v>
      </c>
      <c r="BB72" s="42">
        <v>212033.16</v>
      </c>
      <c r="BC72" s="22">
        <v>37417.599999999999</v>
      </c>
      <c r="BD72" s="22">
        <v>0</v>
      </c>
      <c r="BE72" s="22">
        <v>212033.16</v>
      </c>
      <c r="BF72" s="22">
        <v>0</v>
      </c>
      <c r="BG72" s="22">
        <v>0</v>
      </c>
      <c r="BH72" s="22">
        <v>0</v>
      </c>
      <c r="BI72" s="22">
        <v>0</v>
      </c>
    </row>
    <row r="73" spans="1:61" x14ac:dyDescent="0.25">
      <c r="A73" s="1">
        <f t="shared" si="0"/>
        <v>65</v>
      </c>
      <c r="C73" s="14">
        <f t="shared" si="1"/>
        <v>65</v>
      </c>
      <c r="D73" s="14">
        <v>4603</v>
      </c>
      <c r="E73" s="15" t="s">
        <v>317</v>
      </c>
      <c r="F73" s="18">
        <v>43617</v>
      </c>
      <c r="G73" s="19" t="s">
        <v>31</v>
      </c>
      <c r="H73" s="15">
        <v>43617</v>
      </c>
      <c r="I73" s="14">
        <v>2</v>
      </c>
      <c r="J73" s="15" t="s">
        <v>357</v>
      </c>
      <c r="K73" s="18">
        <v>37186</v>
      </c>
      <c r="L73" s="25" t="s">
        <v>358</v>
      </c>
      <c r="M73" s="18">
        <v>37720</v>
      </c>
      <c r="N73" s="15" t="s">
        <v>0</v>
      </c>
      <c r="O73" s="15" t="s">
        <v>30</v>
      </c>
      <c r="P73" s="20" t="s">
        <v>410</v>
      </c>
      <c r="Q73" s="21" t="s">
        <v>411</v>
      </c>
      <c r="R73" s="21" t="s">
        <v>34</v>
      </c>
      <c r="S73" s="21" t="s">
        <v>361</v>
      </c>
      <c r="T73" s="20" t="s">
        <v>62</v>
      </c>
      <c r="U73" s="19" t="s">
        <v>63</v>
      </c>
      <c r="V73" s="20" t="s">
        <v>80</v>
      </c>
      <c r="W73" s="19" t="s">
        <v>80</v>
      </c>
      <c r="X73" s="19" t="s">
        <v>33</v>
      </c>
      <c r="Y73" s="19" t="s">
        <v>80</v>
      </c>
      <c r="Z73" s="19" t="s">
        <v>80</v>
      </c>
      <c r="AA73" s="19" t="s">
        <v>80</v>
      </c>
      <c r="AB73" s="19" t="s">
        <v>80</v>
      </c>
      <c r="AC73" s="19" t="s">
        <v>80</v>
      </c>
      <c r="AD73" s="19" t="s">
        <v>273</v>
      </c>
      <c r="AE73" s="19" t="s">
        <v>273</v>
      </c>
      <c r="AF73" s="19" t="s">
        <v>80</v>
      </c>
      <c r="AG73" s="15">
        <v>43282</v>
      </c>
      <c r="AH73" s="22">
        <v>152863.74</v>
      </c>
      <c r="AI73" s="22">
        <v>155225.06</v>
      </c>
      <c r="AJ73" s="24">
        <v>308088.8</v>
      </c>
      <c r="AK73" s="22">
        <v>129934.19</v>
      </c>
      <c r="AL73" s="22">
        <v>131941.29999999999</v>
      </c>
      <c r="AM73" s="22">
        <v>261875.49</v>
      </c>
      <c r="AN73" s="22">
        <v>22929.55</v>
      </c>
      <c r="AO73" s="22">
        <v>23283.759999999998</v>
      </c>
      <c r="AP73" s="22">
        <v>46213.31</v>
      </c>
      <c r="AQ73" s="22">
        <v>0</v>
      </c>
      <c r="AR73" s="22">
        <v>0</v>
      </c>
      <c r="AS73" s="22">
        <v>0</v>
      </c>
      <c r="AT73" s="10">
        <v>17</v>
      </c>
      <c r="AU73" s="22">
        <v>261875.49</v>
      </c>
      <c r="AV73" s="22">
        <v>0</v>
      </c>
      <c r="AW73" s="22">
        <v>0</v>
      </c>
      <c r="AX73" s="23">
        <v>0</v>
      </c>
      <c r="AY73" s="22">
        <v>0</v>
      </c>
      <c r="AZ73" s="53"/>
      <c r="BA73" s="24">
        <v>319734.15000000002</v>
      </c>
      <c r="BB73" s="42">
        <v>271774.03999999998</v>
      </c>
      <c r="BC73" s="22">
        <v>47960.11</v>
      </c>
      <c r="BD73" s="22">
        <v>0</v>
      </c>
      <c r="BE73" s="22">
        <v>271774.03999999998</v>
      </c>
      <c r="BF73" s="22">
        <v>0</v>
      </c>
      <c r="BG73" s="22">
        <v>0</v>
      </c>
      <c r="BH73" s="22">
        <v>0</v>
      </c>
      <c r="BI73" s="22">
        <v>0</v>
      </c>
    </row>
    <row r="74" spans="1:61" x14ac:dyDescent="0.25">
      <c r="A74" s="1">
        <f t="shared" ref="A74:A137" si="2">IF(C74="","",A73+1)</f>
        <v>66</v>
      </c>
      <c r="C74" s="14">
        <f t="shared" ref="C74:C137" si="3">IF(E74="","",C73+1)</f>
        <v>66</v>
      </c>
      <c r="D74" s="14">
        <v>4604</v>
      </c>
      <c r="E74" s="15" t="s">
        <v>318</v>
      </c>
      <c r="F74" s="18">
        <v>43617</v>
      </c>
      <c r="G74" s="19" t="s">
        <v>31</v>
      </c>
      <c r="H74" s="15">
        <v>43617</v>
      </c>
      <c r="I74" s="14">
        <v>2</v>
      </c>
      <c r="J74" s="15" t="s">
        <v>357</v>
      </c>
      <c r="K74" s="18">
        <v>37186</v>
      </c>
      <c r="L74" s="25" t="s">
        <v>358</v>
      </c>
      <c r="M74" s="18">
        <v>37720</v>
      </c>
      <c r="N74" s="15" t="s">
        <v>0</v>
      </c>
      <c r="O74" s="15" t="s">
        <v>30</v>
      </c>
      <c r="P74" s="20" t="s">
        <v>412</v>
      </c>
      <c r="Q74" s="21" t="s">
        <v>413</v>
      </c>
      <c r="R74" s="21" t="s">
        <v>34</v>
      </c>
      <c r="S74" s="21" t="s">
        <v>361</v>
      </c>
      <c r="T74" s="20" t="s">
        <v>62</v>
      </c>
      <c r="U74" s="19" t="s">
        <v>63</v>
      </c>
      <c r="V74" s="20" t="s">
        <v>80</v>
      </c>
      <c r="W74" s="19" t="s">
        <v>80</v>
      </c>
      <c r="X74" s="19" t="s">
        <v>33</v>
      </c>
      <c r="Y74" s="19" t="s">
        <v>80</v>
      </c>
      <c r="Z74" s="19" t="s">
        <v>80</v>
      </c>
      <c r="AA74" s="19" t="s">
        <v>80</v>
      </c>
      <c r="AB74" s="19" t="s">
        <v>80</v>
      </c>
      <c r="AC74" s="19" t="s">
        <v>80</v>
      </c>
      <c r="AD74" s="19" t="s">
        <v>273</v>
      </c>
      <c r="AE74" s="19" t="s">
        <v>273</v>
      </c>
      <c r="AF74" s="19" t="s">
        <v>80</v>
      </c>
      <c r="AG74" s="15">
        <v>43282</v>
      </c>
      <c r="AH74" s="22">
        <v>125470.47</v>
      </c>
      <c r="AI74" s="22">
        <v>126991.6</v>
      </c>
      <c r="AJ74" s="24">
        <v>252462.07</v>
      </c>
      <c r="AK74" s="22">
        <v>106649.91</v>
      </c>
      <c r="AL74" s="22">
        <v>107942.86</v>
      </c>
      <c r="AM74" s="22">
        <v>214592.77</v>
      </c>
      <c r="AN74" s="22">
        <v>18820.560000000001</v>
      </c>
      <c r="AO74" s="22">
        <v>19048.740000000002</v>
      </c>
      <c r="AP74" s="22">
        <v>37869.300000000003</v>
      </c>
      <c r="AQ74" s="22">
        <v>0</v>
      </c>
      <c r="AR74" s="22">
        <v>0</v>
      </c>
      <c r="AS74" s="22">
        <v>0</v>
      </c>
      <c r="AT74" s="10">
        <v>17</v>
      </c>
      <c r="AU74" s="22">
        <v>214592.77</v>
      </c>
      <c r="AV74" s="22">
        <v>0</v>
      </c>
      <c r="AW74" s="22">
        <v>0</v>
      </c>
      <c r="AX74" s="23">
        <v>0</v>
      </c>
      <c r="AY74" s="22">
        <v>0</v>
      </c>
      <c r="AZ74" s="53"/>
      <c r="BA74" s="24">
        <v>262004.8</v>
      </c>
      <c r="BB74" s="42">
        <v>222704.1</v>
      </c>
      <c r="BC74" s="22">
        <v>39300.699999999997</v>
      </c>
      <c r="BD74" s="22">
        <v>0</v>
      </c>
      <c r="BE74" s="22">
        <v>222704.1</v>
      </c>
      <c r="BF74" s="22">
        <v>0</v>
      </c>
      <c r="BG74" s="22">
        <v>0</v>
      </c>
      <c r="BH74" s="22">
        <v>0</v>
      </c>
      <c r="BI74" s="22">
        <v>0</v>
      </c>
    </row>
    <row r="75" spans="1:61" x14ac:dyDescent="0.25">
      <c r="A75" s="1">
        <f t="shared" si="2"/>
        <v>67</v>
      </c>
      <c r="C75" s="14">
        <f t="shared" si="3"/>
        <v>67</v>
      </c>
      <c r="D75" s="14">
        <v>4605</v>
      </c>
      <c r="E75" s="15" t="s">
        <v>319</v>
      </c>
      <c r="F75" s="18">
        <v>43617</v>
      </c>
      <c r="G75" s="19" t="s">
        <v>31</v>
      </c>
      <c r="H75" s="15">
        <v>43617</v>
      </c>
      <c r="I75" s="14">
        <v>2</v>
      </c>
      <c r="J75" s="15" t="s">
        <v>357</v>
      </c>
      <c r="K75" s="18">
        <v>37186</v>
      </c>
      <c r="L75" s="25" t="s">
        <v>358</v>
      </c>
      <c r="M75" s="18">
        <v>37720</v>
      </c>
      <c r="N75" s="15" t="s">
        <v>0</v>
      </c>
      <c r="O75" s="15" t="s">
        <v>30</v>
      </c>
      <c r="P75" s="20" t="s">
        <v>414</v>
      </c>
      <c r="Q75" s="21" t="s">
        <v>415</v>
      </c>
      <c r="R75" s="21" t="s">
        <v>34</v>
      </c>
      <c r="S75" s="21" t="s">
        <v>361</v>
      </c>
      <c r="T75" s="20" t="s">
        <v>62</v>
      </c>
      <c r="U75" s="19" t="s">
        <v>63</v>
      </c>
      <c r="V75" s="20" t="s">
        <v>80</v>
      </c>
      <c r="W75" s="19" t="s">
        <v>80</v>
      </c>
      <c r="X75" s="19" t="s">
        <v>33</v>
      </c>
      <c r="Y75" s="19" t="s">
        <v>80</v>
      </c>
      <c r="Z75" s="19" t="s">
        <v>80</v>
      </c>
      <c r="AA75" s="19" t="s">
        <v>80</v>
      </c>
      <c r="AB75" s="19" t="s">
        <v>80</v>
      </c>
      <c r="AC75" s="19" t="s">
        <v>80</v>
      </c>
      <c r="AD75" s="19" t="s">
        <v>273</v>
      </c>
      <c r="AE75" s="19" t="s">
        <v>273</v>
      </c>
      <c r="AF75" s="19" t="s">
        <v>80</v>
      </c>
      <c r="AG75" s="15">
        <v>43282</v>
      </c>
      <c r="AH75" s="22">
        <v>137262.18</v>
      </c>
      <c r="AI75" s="22">
        <v>139480.68</v>
      </c>
      <c r="AJ75" s="24">
        <v>276742.86</v>
      </c>
      <c r="AK75" s="22">
        <v>116672.86</v>
      </c>
      <c r="AL75" s="22">
        <v>118558.58</v>
      </c>
      <c r="AM75" s="22">
        <v>235231.44</v>
      </c>
      <c r="AN75" s="22">
        <v>20589.32</v>
      </c>
      <c r="AO75" s="22">
        <v>20922.099999999999</v>
      </c>
      <c r="AP75" s="22">
        <v>41511.42</v>
      </c>
      <c r="AQ75" s="22">
        <v>0</v>
      </c>
      <c r="AR75" s="22">
        <v>0</v>
      </c>
      <c r="AS75" s="22">
        <v>0</v>
      </c>
      <c r="AT75" s="10">
        <v>17</v>
      </c>
      <c r="AU75" s="22">
        <v>235231.44</v>
      </c>
      <c r="AV75" s="22">
        <v>0</v>
      </c>
      <c r="AW75" s="22">
        <v>0</v>
      </c>
      <c r="AX75" s="23">
        <v>0</v>
      </c>
      <c r="AY75" s="22">
        <v>0</v>
      </c>
      <c r="AZ75" s="53"/>
      <c r="BA75" s="24">
        <v>287203.37</v>
      </c>
      <c r="BB75" s="42">
        <v>244122.88</v>
      </c>
      <c r="BC75" s="22">
        <v>43080.49</v>
      </c>
      <c r="BD75" s="22">
        <v>0</v>
      </c>
      <c r="BE75" s="22">
        <v>244122.88</v>
      </c>
      <c r="BF75" s="22">
        <v>0</v>
      </c>
      <c r="BG75" s="22">
        <v>0</v>
      </c>
      <c r="BH75" s="22">
        <v>0</v>
      </c>
      <c r="BI75" s="22">
        <v>0</v>
      </c>
    </row>
    <row r="76" spans="1:61" x14ac:dyDescent="0.25">
      <c r="A76" s="1">
        <f t="shared" si="2"/>
        <v>68</v>
      </c>
      <c r="C76" s="14">
        <f t="shared" si="3"/>
        <v>68</v>
      </c>
      <c r="D76" s="14">
        <v>4606</v>
      </c>
      <c r="E76" s="15" t="s">
        <v>320</v>
      </c>
      <c r="F76" s="18">
        <v>43617</v>
      </c>
      <c r="G76" s="19" t="s">
        <v>31</v>
      </c>
      <c r="H76" s="15">
        <v>43617</v>
      </c>
      <c r="I76" s="14">
        <v>2</v>
      </c>
      <c r="J76" s="15" t="s">
        <v>357</v>
      </c>
      <c r="K76" s="18">
        <v>37186</v>
      </c>
      <c r="L76" s="25" t="s">
        <v>358</v>
      </c>
      <c r="M76" s="18">
        <v>37720</v>
      </c>
      <c r="N76" s="15" t="s">
        <v>0</v>
      </c>
      <c r="O76" s="15" t="s">
        <v>30</v>
      </c>
      <c r="P76" s="20" t="s">
        <v>416</v>
      </c>
      <c r="Q76" s="21" t="s">
        <v>417</v>
      </c>
      <c r="R76" s="21" t="s">
        <v>53</v>
      </c>
      <c r="S76" s="21" t="s">
        <v>361</v>
      </c>
      <c r="T76" s="20" t="s">
        <v>62</v>
      </c>
      <c r="U76" s="19" t="s">
        <v>63</v>
      </c>
      <c r="V76" s="20" t="s">
        <v>80</v>
      </c>
      <c r="W76" s="19" t="s">
        <v>80</v>
      </c>
      <c r="X76" s="19" t="s">
        <v>33</v>
      </c>
      <c r="Y76" s="19" t="s">
        <v>80</v>
      </c>
      <c r="Z76" s="19" t="s">
        <v>80</v>
      </c>
      <c r="AA76" s="19" t="s">
        <v>80</v>
      </c>
      <c r="AB76" s="19" t="s">
        <v>80</v>
      </c>
      <c r="AC76" s="19" t="s">
        <v>80</v>
      </c>
      <c r="AD76" s="19" t="s">
        <v>273</v>
      </c>
      <c r="AE76" s="19" t="s">
        <v>273</v>
      </c>
      <c r="AF76" s="19" t="s">
        <v>80</v>
      </c>
      <c r="AG76" s="15">
        <v>43282</v>
      </c>
      <c r="AH76" s="22">
        <v>140945.60999999999</v>
      </c>
      <c r="AI76" s="22">
        <v>145082.14000000001</v>
      </c>
      <c r="AJ76" s="24">
        <v>286027.75</v>
      </c>
      <c r="AK76" s="22">
        <v>119803.78</v>
      </c>
      <c r="AL76" s="22">
        <v>123319.82</v>
      </c>
      <c r="AM76" s="22">
        <v>243123.6</v>
      </c>
      <c r="AN76" s="22">
        <v>21141.83</v>
      </c>
      <c r="AO76" s="22">
        <v>21762.32</v>
      </c>
      <c r="AP76" s="22">
        <v>42904.15</v>
      </c>
      <c r="AQ76" s="22">
        <v>0</v>
      </c>
      <c r="AR76" s="22">
        <v>0</v>
      </c>
      <c r="AS76" s="22">
        <v>0</v>
      </c>
      <c r="AT76" s="10">
        <v>17</v>
      </c>
      <c r="AU76" s="22">
        <v>243123.6</v>
      </c>
      <c r="AV76" s="22">
        <v>15504.01</v>
      </c>
      <c r="AW76" s="22">
        <v>140945.62</v>
      </c>
      <c r="AX76" s="23">
        <v>15504.01</v>
      </c>
      <c r="AY76" s="22">
        <v>31008.02</v>
      </c>
      <c r="AZ76" s="53"/>
      <c r="BA76" s="24">
        <v>296839.21999999997</v>
      </c>
      <c r="BB76" s="42">
        <v>252313.35</v>
      </c>
      <c r="BC76" s="22">
        <v>44525.87</v>
      </c>
      <c r="BD76" s="22">
        <v>0</v>
      </c>
      <c r="BE76" s="22">
        <v>252313.35</v>
      </c>
      <c r="BF76" s="22">
        <v>16090.04</v>
      </c>
      <c r="BG76" s="22">
        <v>146273.17000000001</v>
      </c>
      <c r="BH76" s="22">
        <v>16090.04</v>
      </c>
      <c r="BI76" s="22">
        <v>32180.080000000002</v>
      </c>
    </row>
    <row r="77" spans="1:61" x14ac:dyDescent="0.25">
      <c r="A77" s="1">
        <f t="shared" si="2"/>
        <v>69</v>
      </c>
      <c r="C77" s="14">
        <f t="shared" si="3"/>
        <v>69</v>
      </c>
      <c r="D77" s="14">
        <v>4607</v>
      </c>
      <c r="E77" s="15" t="s">
        <v>321</v>
      </c>
      <c r="F77" s="18">
        <v>43617</v>
      </c>
      <c r="G77" s="19" t="s">
        <v>31</v>
      </c>
      <c r="H77" s="15">
        <v>43617</v>
      </c>
      <c r="I77" s="14">
        <v>2</v>
      </c>
      <c r="J77" s="15" t="s">
        <v>357</v>
      </c>
      <c r="K77" s="18">
        <v>37186</v>
      </c>
      <c r="L77" s="25" t="s">
        <v>358</v>
      </c>
      <c r="M77" s="18">
        <v>37720</v>
      </c>
      <c r="N77" s="15" t="s">
        <v>0</v>
      </c>
      <c r="O77" s="15" t="s">
        <v>30</v>
      </c>
      <c r="P77" s="20" t="s">
        <v>418</v>
      </c>
      <c r="Q77" s="21" t="s">
        <v>419</v>
      </c>
      <c r="R77" s="21" t="s">
        <v>34</v>
      </c>
      <c r="S77" s="21" t="s">
        <v>361</v>
      </c>
      <c r="T77" s="20" t="s">
        <v>62</v>
      </c>
      <c r="U77" s="19" t="s">
        <v>63</v>
      </c>
      <c r="V77" s="20" t="s">
        <v>80</v>
      </c>
      <c r="W77" s="19" t="s">
        <v>80</v>
      </c>
      <c r="X77" s="19" t="s">
        <v>33</v>
      </c>
      <c r="Y77" s="19" t="s">
        <v>80</v>
      </c>
      <c r="Z77" s="19" t="s">
        <v>80</v>
      </c>
      <c r="AA77" s="19" t="s">
        <v>80</v>
      </c>
      <c r="AB77" s="19" t="s">
        <v>80</v>
      </c>
      <c r="AC77" s="19" t="s">
        <v>80</v>
      </c>
      <c r="AD77" s="19" t="s">
        <v>273</v>
      </c>
      <c r="AE77" s="19" t="s">
        <v>273</v>
      </c>
      <c r="AF77" s="19" t="s">
        <v>80</v>
      </c>
      <c r="AG77" s="15">
        <v>43282</v>
      </c>
      <c r="AH77" s="22">
        <v>121276.99</v>
      </c>
      <c r="AI77" s="22">
        <v>121536.75</v>
      </c>
      <c r="AJ77" s="24">
        <v>242813.74</v>
      </c>
      <c r="AK77" s="22">
        <v>103085.45</v>
      </c>
      <c r="AL77" s="22">
        <v>103306.24000000001</v>
      </c>
      <c r="AM77" s="22">
        <v>206391.69</v>
      </c>
      <c r="AN77" s="22">
        <v>18191.54</v>
      </c>
      <c r="AO77" s="22">
        <v>18230.509999999998</v>
      </c>
      <c r="AP77" s="22">
        <v>36422.050000000003</v>
      </c>
      <c r="AQ77" s="22">
        <v>0</v>
      </c>
      <c r="AR77" s="22">
        <v>0</v>
      </c>
      <c r="AS77" s="22">
        <v>0</v>
      </c>
      <c r="AT77" s="10">
        <v>17</v>
      </c>
      <c r="AU77" s="22">
        <v>206391.69</v>
      </c>
      <c r="AV77" s="22">
        <v>0</v>
      </c>
      <c r="AW77" s="22">
        <v>0</v>
      </c>
      <c r="AX77" s="23">
        <v>0</v>
      </c>
      <c r="AY77" s="22">
        <v>0</v>
      </c>
      <c r="AZ77" s="53"/>
      <c r="BA77" s="24">
        <v>251991.78</v>
      </c>
      <c r="BB77" s="42">
        <v>214193.03</v>
      </c>
      <c r="BC77" s="22">
        <v>37798.75</v>
      </c>
      <c r="BD77" s="22">
        <v>0</v>
      </c>
      <c r="BE77" s="22">
        <v>214193.03</v>
      </c>
      <c r="BF77" s="22">
        <v>0</v>
      </c>
      <c r="BG77" s="22">
        <v>0</v>
      </c>
      <c r="BH77" s="22">
        <v>0</v>
      </c>
      <c r="BI77" s="22">
        <v>0</v>
      </c>
    </row>
    <row r="78" spans="1:61" x14ac:dyDescent="0.25">
      <c r="A78" s="1">
        <f t="shared" si="2"/>
        <v>70</v>
      </c>
      <c r="C78" s="14">
        <f t="shared" si="3"/>
        <v>70</v>
      </c>
      <c r="D78" s="14">
        <v>4608</v>
      </c>
      <c r="E78" s="15" t="s">
        <v>322</v>
      </c>
      <c r="F78" s="18">
        <v>43617</v>
      </c>
      <c r="G78" s="19" t="s">
        <v>31</v>
      </c>
      <c r="H78" s="15">
        <v>43617</v>
      </c>
      <c r="I78" s="14">
        <v>2</v>
      </c>
      <c r="J78" s="15" t="s">
        <v>357</v>
      </c>
      <c r="K78" s="18">
        <v>37186</v>
      </c>
      <c r="L78" s="25" t="s">
        <v>358</v>
      </c>
      <c r="M78" s="18">
        <v>37720</v>
      </c>
      <c r="N78" s="15" t="s">
        <v>0</v>
      </c>
      <c r="O78" s="15" t="s">
        <v>30</v>
      </c>
      <c r="P78" s="20" t="s">
        <v>420</v>
      </c>
      <c r="Q78" s="21" t="s">
        <v>421</v>
      </c>
      <c r="R78" s="21" t="s">
        <v>34</v>
      </c>
      <c r="S78" s="21" t="s">
        <v>361</v>
      </c>
      <c r="T78" s="20" t="s">
        <v>62</v>
      </c>
      <c r="U78" s="19" t="s">
        <v>63</v>
      </c>
      <c r="V78" s="20" t="s">
        <v>80</v>
      </c>
      <c r="W78" s="19" t="s">
        <v>80</v>
      </c>
      <c r="X78" s="19" t="s">
        <v>33</v>
      </c>
      <c r="Y78" s="19" t="s">
        <v>80</v>
      </c>
      <c r="Z78" s="19" t="s">
        <v>80</v>
      </c>
      <c r="AA78" s="19" t="s">
        <v>80</v>
      </c>
      <c r="AB78" s="19" t="s">
        <v>80</v>
      </c>
      <c r="AC78" s="19" t="s">
        <v>80</v>
      </c>
      <c r="AD78" s="19" t="s">
        <v>273</v>
      </c>
      <c r="AE78" s="19" t="s">
        <v>273</v>
      </c>
      <c r="AF78" s="19" t="s">
        <v>80</v>
      </c>
      <c r="AG78" s="15">
        <v>43282</v>
      </c>
      <c r="AH78" s="22">
        <v>131604.49</v>
      </c>
      <c r="AI78" s="22">
        <v>134094.76</v>
      </c>
      <c r="AJ78" s="24">
        <v>265699.25</v>
      </c>
      <c r="AK78" s="22">
        <v>111863.83</v>
      </c>
      <c r="AL78" s="22">
        <v>113980.54</v>
      </c>
      <c r="AM78" s="22">
        <v>225844.37</v>
      </c>
      <c r="AN78" s="22">
        <v>19740.66</v>
      </c>
      <c r="AO78" s="22">
        <v>20114.22</v>
      </c>
      <c r="AP78" s="22">
        <v>39854.879999999997</v>
      </c>
      <c r="AQ78" s="22">
        <v>0</v>
      </c>
      <c r="AR78" s="22">
        <v>0</v>
      </c>
      <c r="AS78" s="22">
        <v>0</v>
      </c>
      <c r="AT78" s="10">
        <v>17</v>
      </c>
      <c r="AU78" s="22">
        <v>225844.37</v>
      </c>
      <c r="AV78" s="22">
        <v>0</v>
      </c>
      <c r="AW78" s="22">
        <v>0</v>
      </c>
      <c r="AX78" s="23">
        <v>0</v>
      </c>
      <c r="AY78" s="22">
        <v>0</v>
      </c>
      <c r="AZ78" s="53"/>
      <c r="BA78" s="24">
        <v>275742.33</v>
      </c>
      <c r="BB78" s="42">
        <v>234380.99</v>
      </c>
      <c r="BC78" s="22">
        <v>41361.339999999997</v>
      </c>
      <c r="BD78" s="22">
        <v>0</v>
      </c>
      <c r="BE78" s="22">
        <v>234380.99</v>
      </c>
      <c r="BF78" s="22">
        <v>0</v>
      </c>
      <c r="BG78" s="22">
        <v>0</v>
      </c>
      <c r="BH78" s="22">
        <v>0</v>
      </c>
      <c r="BI78" s="22">
        <v>0</v>
      </c>
    </row>
    <row r="79" spans="1:61" x14ac:dyDescent="0.25">
      <c r="A79" s="1">
        <f t="shared" si="2"/>
        <v>71</v>
      </c>
      <c r="C79" s="14">
        <f t="shared" si="3"/>
        <v>71</v>
      </c>
      <c r="D79" s="14">
        <v>4609</v>
      </c>
      <c r="E79" s="15" t="s">
        <v>323</v>
      </c>
      <c r="F79" s="18">
        <v>43617</v>
      </c>
      <c r="G79" s="19" t="s">
        <v>31</v>
      </c>
      <c r="H79" s="15">
        <v>43617</v>
      </c>
      <c r="I79" s="14">
        <v>2</v>
      </c>
      <c r="J79" s="15" t="s">
        <v>357</v>
      </c>
      <c r="K79" s="18">
        <v>37186</v>
      </c>
      <c r="L79" s="25" t="s">
        <v>358</v>
      </c>
      <c r="M79" s="18">
        <v>37720</v>
      </c>
      <c r="N79" s="15" t="s">
        <v>0</v>
      </c>
      <c r="O79" s="15" t="s">
        <v>30</v>
      </c>
      <c r="P79" s="20" t="s">
        <v>422</v>
      </c>
      <c r="Q79" s="21" t="s">
        <v>423</v>
      </c>
      <c r="R79" s="21" t="s">
        <v>34</v>
      </c>
      <c r="S79" s="21" t="s">
        <v>361</v>
      </c>
      <c r="T79" s="20" t="s">
        <v>62</v>
      </c>
      <c r="U79" s="19" t="s">
        <v>63</v>
      </c>
      <c r="V79" s="20" t="s">
        <v>80</v>
      </c>
      <c r="W79" s="19" t="s">
        <v>80</v>
      </c>
      <c r="X79" s="19" t="s">
        <v>33</v>
      </c>
      <c r="Y79" s="19" t="s">
        <v>80</v>
      </c>
      <c r="Z79" s="19" t="s">
        <v>80</v>
      </c>
      <c r="AA79" s="19" t="s">
        <v>80</v>
      </c>
      <c r="AB79" s="19" t="s">
        <v>80</v>
      </c>
      <c r="AC79" s="19" t="s">
        <v>80</v>
      </c>
      <c r="AD79" s="19" t="s">
        <v>273</v>
      </c>
      <c r="AE79" s="19" t="s">
        <v>273</v>
      </c>
      <c r="AF79" s="19" t="s">
        <v>80</v>
      </c>
      <c r="AG79" s="15">
        <v>43282</v>
      </c>
      <c r="AH79" s="22">
        <v>136088.54</v>
      </c>
      <c r="AI79" s="22">
        <v>138031.21</v>
      </c>
      <c r="AJ79" s="24">
        <v>274119.75</v>
      </c>
      <c r="AK79" s="22">
        <v>115675.27</v>
      </c>
      <c r="AL79" s="22">
        <v>117326.53</v>
      </c>
      <c r="AM79" s="22">
        <v>233001.8</v>
      </c>
      <c r="AN79" s="22">
        <v>20413.27</v>
      </c>
      <c r="AO79" s="22">
        <v>20704.68</v>
      </c>
      <c r="AP79" s="22">
        <v>41117.949999999997</v>
      </c>
      <c r="AQ79" s="22">
        <v>0</v>
      </c>
      <c r="AR79" s="22">
        <v>0</v>
      </c>
      <c r="AS79" s="22">
        <v>0</v>
      </c>
      <c r="AT79" s="10">
        <v>17</v>
      </c>
      <c r="AU79" s="22">
        <v>233001.8</v>
      </c>
      <c r="AV79" s="22">
        <v>0</v>
      </c>
      <c r="AW79" s="22">
        <v>0</v>
      </c>
      <c r="AX79" s="23">
        <v>0</v>
      </c>
      <c r="AY79" s="22">
        <v>0</v>
      </c>
      <c r="AZ79" s="53"/>
      <c r="BA79" s="24">
        <v>284481.11</v>
      </c>
      <c r="BB79" s="42">
        <v>241808.96</v>
      </c>
      <c r="BC79" s="22">
        <v>42672.15</v>
      </c>
      <c r="BD79" s="22">
        <v>0</v>
      </c>
      <c r="BE79" s="22">
        <v>241808.96</v>
      </c>
      <c r="BF79" s="22">
        <v>0</v>
      </c>
      <c r="BG79" s="22">
        <v>0</v>
      </c>
      <c r="BH79" s="22">
        <v>0</v>
      </c>
      <c r="BI79" s="22">
        <v>0</v>
      </c>
    </row>
    <row r="80" spans="1:61" x14ac:dyDescent="0.25">
      <c r="A80" s="1">
        <f t="shared" si="2"/>
        <v>72</v>
      </c>
      <c r="C80" s="14">
        <f t="shared" si="3"/>
        <v>72</v>
      </c>
      <c r="D80" s="14">
        <v>4610</v>
      </c>
      <c r="E80" s="15" t="s">
        <v>324</v>
      </c>
      <c r="F80" s="18">
        <v>43617</v>
      </c>
      <c r="G80" s="19" t="s">
        <v>31</v>
      </c>
      <c r="H80" s="15">
        <v>43617</v>
      </c>
      <c r="I80" s="14">
        <v>2</v>
      </c>
      <c r="J80" s="15" t="s">
        <v>357</v>
      </c>
      <c r="K80" s="18">
        <v>37186</v>
      </c>
      <c r="L80" s="25" t="s">
        <v>358</v>
      </c>
      <c r="M80" s="18">
        <v>37720</v>
      </c>
      <c r="N80" s="15" t="s">
        <v>0</v>
      </c>
      <c r="O80" s="15" t="s">
        <v>30</v>
      </c>
      <c r="P80" s="20" t="s">
        <v>424</v>
      </c>
      <c r="Q80" s="21" t="s">
        <v>425</v>
      </c>
      <c r="R80" s="21" t="s">
        <v>53</v>
      </c>
      <c r="S80" s="21" t="s">
        <v>361</v>
      </c>
      <c r="T80" s="20" t="s">
        <v>62</v>
      </c>
      <c r="U80" s="19" t="s">
        <v>63</v>
      </c>
      <c r="V80" s="20" t="s">
        <v>80</v>
      </c>
      <c r="W80" s="19" t="s">
        <v>80</v>
      </c>
      <c r="X80" s="19" t="s">
        <v>33</v>
      </c>
      <c r="Y80" s="19" t="s">
        <v>80</v>
      </c>
      <c r="Z80" s="19" t="s">
        <v>80</v>
      </c>
      <c r="AA80" s="19" t="s">
        <v>80</v>
      </c>
      <c r="AB80" s="19" t="s">
        <v>80</v>
      </c>
      <c r="AC80" s="19" t="s">
        <v>80</v>
      </c>
      <c r="AD80" s="19" t="s">
        <v>273</v>
      </c>
      <c r="AE80" s="19" t="s">
        <v>273</v>
      </c>
      <c r="AF80" s="19" t="s">
        <v>80</v>
      </c>
      <c r="AG80" s="15">
        <v>43282</v>
      </c>
      <c r="AH80" s="22">
        <v>143193.43</v>
      </c>
      <c r="AI80" s="22">
        <v>144603.9</v>
      </c>
      <c r="AJ80" s="24">
        <v>287797.33</v>
      </c>
      <c r="AK80" s="22">
        <v>121714.43</v>
      </c>
      <c r="AL80" s="22">
        <v>122913.31</v>
      </c>
      <c r="AM80" s="22">
        <v>244627.74</v>
      </c>
      <c r="AN80" s="22">
        <v>21479</v>
      </c>
      <c r="AO80" s="22">
        <v>21690.59</v>
      </c>
      <c r="AP80" s="22">
        <v>43169.59</v>
      </c>
      <c r="AQ80" s="22">
        <v>0</v>
      </c>
      <c r="AR80" s="22">
        <v>0</v>
      </c>
      <c r="AS80" s="22">
        <v>0</v>
      </c>
      <c r="AT80" s="10">
        <v>17</v>
      </c>
      <c r="AU80" s="22">
        <v>244627.74</v>
      </c>
      <c r="AV80" s="22">
        <v>15751.27</v>
      </c>
      <c r="AW80" s="22">
        <v>143193.44</v>
      </c>
      <c r="AX80" s="23">
        <v>15751.27</v>
      </c>
      <c r="AY80" s="22">
        <v>31502.54</v>
      </c>
      <c r="AZ80" s="53"/>
      <c r="BA80" s="24">
        <v>298675.69</v>
      </c>
      <c r="BB80" s="42">
        <v>253874.35</v>
      </c>
      <c r="BC80" s="22">
        <v>44801.34</v>
      </c>
      <c r="BD80" s="22">
        <v>0</v>
      </c>
      <c r="BE80" s="22">
        <v>253874.35</v>
      </c>
      <c r="BF80" s="22">
        <v>16346.65</v>
      </c>
      <c r="BG80" s="22">
        <v>148605.96</v>
      </c>
      <c r="BH80" s="22">
        <v>16346.65</v>
      </c>
      <c r="BI80" s="22">
        <v>32693.3</v>
      </c>
    </row>
    <row r="81" spans="1:61" x14ac:dyDescent="0.25">
      <c r="A81" s="1">
        <f t="shared" si="2"/>
        <v>73</v>
      </c>
      <c r="C81" s="14">
        <f t="shared" si="3"/>
        <v>73</v>
      </c>
      <c r="D81" s="14">
        <v>4611</v>
      </c>
      <c r="E81" s="15" t="s">
        <v>325</v>
      </c>
      <c r="F81" s="18">
        <v>43617</v>
      </c>
      <c r="G81" s="19" t="s">
        <v>31</v>
      </c>
      <c r="H81" s="15">
        <v>43617</v>
      </c>
      <c r="I81" s="14">
        <v>2</v>
      </c>
      <c r="J81" s="15" t="s">
        <v>357</v>
      </c>
      <c r="K81" s="18">
        <v>37186</v>
      </c>
      <c r="L81" s="25" t="s">
        <v>358</v>
      </c>
      <c r="M81" s="18">
        <v>37720</v>
      </c>
      <c r="N81" s="15" t="s">
        <v>0</v>
      </c>
      <c r="O81" s="15" t="s">
        <v>30</v>
      </c>
      <c r="P81" s="20" t="s">
        <v>426</v>
      </c>
      <c r="Q81" s="21" t="s">
        <v>427</v>
      </c>
      <c r="R81" s="21" t="s">
        <v>34</v>
      </c>
      <c r="S81" s="21" t="s">
        <v>361</v>
      </c>
      <c r="T81" s="20" t="s">
        <v>62</v>
      </c>
      <c r="U81" s="19" t="s">
        <v>63</v>
      </c>
      <c r="V81" s="20" t="s">
        <v>80</v>
      </c>
      <c r="W81" s="19" t="s">
        <v>80</v>
      </c>
      <c r="X81" s="19" t="s">
        <v>33</v>
      </c>
      <c r="Y81" s="19" t="s">
        <v>80</v>
      </c>
      <c r="Z81" s="19" t="s">
        <v>80</v>
      </c>
      <c r="AA81" s="19" t="s">
        <v>80</v>
      </c>
      <c r="AB81" s="19" t="s">
        <v>80</v>
      </c>
      <c r="AC81" s="19" t="s">
        <v>80</v>
      </c>
      <c r="AD81" s="19" t="s">
        <v>273</v>
      </c>
      <c r="AE81" s="19" t="s">
        <v>273</v>
      </c>
      <c r="AF81" s="19" t="s">
        <v>80</v>
      </c>
      <c r="AG81" s="15">
        <v>43282</v>
      </c>
      <c r="AH81" s="22">
        <v>109746.4</v>
      </c>
      <c r="AI81" s="22">
        <v>114138.84</v>
      </c>
      <c r="AJ81" s="24">
        <v>223885.24</v>
      </c>
      <c r="AK81" s="22">
        <v>93284.44</v>
      </c>
      <c r="AL81" s="22">
        <v>97018.02</v>
      </c>
      <c r="AM81" s="22">
        <v>190302.46</v>
      </c>
      <c r="AN81" s="22">
        <v>16461.96</v>
      </c>
      <c r="AO81" s="22">
        <v>17120.82</v>
      </c>
      <c r="AP81" s="22">
        <v>33582.78</v>
      </c>
      <c r="AQ81" s="22">
        <v>0</v>
      </c>
      <c r="AR81" s="22">
        <v>0</v>
      </c>
      <c r="AS81" s="22">
        <v>0</v>
      </c>
      <c r="AT81" s="10">
        <v>17</v>
      </c>
      <c r="AU81" s="22">
        <v>190302.46</v>
      </c>
      <c r="AV81" s="22">
        <v>0</v>
      </c>
      <c r="AW81" s="22">
        <v>0</v>
      </c>
      <c r="AX81" s="23">
        <v>0</v>
      </c>
      <c r="AY81" s="22">
        <v>0</v>
      </c>
      <c r="AZ81" s="53"/>
      <c r="BA81" s="24">
        <v>232347.8</v>
      </c>
      <c r="BB81" s="42">
        <v>197495.64</v>
      </c>
      <c r="BC81" s="22">
        <v>34852.160000000003</v>
      </c>
      <c r="BD81" s="22">
        <v>0</v>
      </c>
      <c r="BE81" s="22">
        <v>197495.64</v>
      </c>
      <c r="BF81" s="22">
        <v>0</v>
      </c>
      <c r="BG81" s="22">
        <v>0</v>
      </c>
      <c r="BH81" s="22">
        <v>0</v>
      </c>
      <c r="BI81" s="22">
        <v>0</v>
      </c>
    </row>
    <row r="82" spans="1:61" x14ac:dyDescent="0.25">
      <c r="A82" s="1">
        <f t="shared" si="2"/>
        <v>74</v>
      </c>
      <c r="C82" s="14">
        <f t="shared" si="3"/>
        <v>74</v>
      </c>
      <c r="D82" s="14">
        <v>4612</v>
      </c>
      <c r="E82" s="15" t="s">
        <v>326</v>
      </c>
      <c r="F82" s="18">
        <v>43617</v>
      </c>
      <c r="G82" s="19" t="s">
        <v>31</v>
      </c>
      <c r="H82" s="15">
        <v>43617</v>
      </c>
      <c r="I82" s="14">
        <v>2</v>
      </c>
      <c r="J82" s="15" t="s">
        <v>357</v>
      </c>
      <c r="K82" s="18">
        <v>37186</v>
      </c>
      <c r="L82" s="25" t="s">
        <v>358</v>
      </c>
      <c r="M82" s="18">
        <v>37720</v>
      </c>
      <c r="N82" s="15" t="s">
        <v>0</v>
      </c>
      <c r="O82" s="15" t="s">
        <v>30</v>
      </c>
      <c r="P82" s="20" t="s">
        <v>428</v>
      </c>
      <c r="Q82" s="21" t="s">
        <v>429</v>
      </c>
      <c r="R82" s="21" t="s">
        <v>34</v>
      </c>
      <c r="S82" s="21" t="s">
        <v>361</v>
      </c>
      <c r="T82" s="20" t="s">
        <v>62</v>
      </c>
      <c r="U82" s="19" t="s">
        <v>63</v>
      </c>
      <c r="V82" s="20" t="s">
        <v>80</v>
      </c>
      <c r="W82" s="19" t="s">
        <v>80</v>
      </c>
      <c r="X82" s="19" t="s">
        <v>33</v>
      </c>
      <c r="Y82" s="19" t="s">
        <v>80</v>
      </c>
      <c r="Z82" s="19" t="s">
        <v>80</v>
      </c>
      <c r="AA82" s="19" t="s">
        <v>80</v>
      </c>
      <c r="AB82" s="19" t="s">
        <v>80</v>
      </c>
      <c r="AC82" s="19" t="s">
        <v>80</v>
      </c>
      <c r="AD82" s="19" t="s">
        <v>273</v>
      </c>
      <c r="AE82" s="19" t="s">
        <v>273</v>
      </c>
      <c r="AF82" s="19" t="s">
        <v>80</v>
      </c>
      <c r="AG82" s="15">
        <v>43282</v>
      </c>
      <c r="AH82" s="22">
        <v>135069.15</v>
      </c>
      <c r="AI82" s="22">
        <v>136520.1</v>
      </c>
      <c r="AJ82" s="24">
        <v>271589.25</v>
      </c>
      <c r="AK82" s="22">
        <v>114808.78</v>
      </c>
      <c r="AL82" s="22">
        <v>116042.09</v>
      </c>
      <c r="AM82" s="22">
        <v>230850.87</v>
      </c>
      <c r="AN82" s="22">
        <v>20260.37</v>
      </c>
      <c r="AO82" s="22">
        <v>20478.009999999998</v>
      </c>
      <c r="AP82" s="22">
        <v>40738.379999999997</v>
      </c>
      <c r="AQ82" s="22">
        <v>0</v>
      </c>
      <c r="AR82" s="22">
        <v>0</v>
      </c>
      <c r="AS82" s="22">
        <v>0</v>
      </c>
      <c r="AT82" s="10">
        <v>17</v>
      </c>
      <c r="AU82" s="22">
        <v>230850.87</v>
      </c>
      <c r="AV82" s="22">
        <v>0</v>
      </c>
      <c r="AW82" s="22">
        <v>0</v>
      </c>
      <c r="AX82" s="23">
        <v>0</v>
      </c>
      <c r="AY82" s="22">
        <v>0</v>
      </c>
      <c r="AZ82" s="53"/>
      <c r="BA82" s="24">
        <v>281854.96000000002</v>
      </c>
      <c r="BB82" s="42">
        <v>239576.73</v>
      </c>
      <c r="BC82" s="22">
        <v>42278.23</v>
      </c>
      <c r="BD82" s="22">
        <v>0</v>
      </c>
      <c r="BE82" s="22">
        <v>239576.73</v>
      </c>
      <c r="BF82" s="22">
        <v>0</v>
      </c>
      <c r="BG82" s="22">
        <v>0</v>
      </c>
      <c r="BH82" s="22">
        <v>0</v>
      </c>
      <c r="BI82" s="22">
        <v>0</v>
      </c>
    </row>
    <row r="83" spans="1:61" x14ac:dyDescent="0.25">
      <c r="A83" s="1">
        <f t="shared" si="2"/>
        <v>75</v>
      </c>
      <c r="C83" s="14">
        <f t="shared" si="3"/>
        <v>75</v>
      </c>
      <c r="D83" s="14">
        <v>4613</v>
      </c>
      <c r="E83" s="15" t="s">
        <v>327</v>
      </c>
      <c r="F83" s="18">
        <v>43617</v>
      </c>
      <c r="G83" s="19" t="s">
        <v>31</v>
      </c>
      <c r="H83" s="15">
        <v>43617</v>
      </c>
      <c r="I83" s="14">
        <v>2</v>
      </c>
      <c r="J83" s="15" t="s">
        <v>357</v>
      </c>
      <c r="K83" s="18">
        <v>37186</v>
      </c>
      <c r="L83" s="25" t="s">
        <v>358</v>
      </c>
      <c r="M83" s="18">
        <v>37720</v>
      </c>
      <c r="N83" s="15" t="s">
        <v>0</v>
      </c>
      <c r="O83" s="15" t="s">
        <v>30</v>
      </c>
      <c r="P83" s="20" t="s">
        <v>430</v>
      </c>
      <c r="Q83" s="21" t="s">
        <v>431</v>
      </c>
      <c r="R83" s="21" t="s">
        <v>34</v>
      </c>
      <c r="S83" s="21" t="s">
        <v>361</v>
      </c>
      <c r="T83" s="20" t="s">
        <v>62</v>
      </c>
      <c r="U83" s="19" t="s">
        <v>63</v>
      </c>
      <c r="V83" s="20" t="s">
        <v>80</v>
      </c>
      <c r="W83" s="19" t="s">
        <v>80</v>
      </c>
      <c r="X83" s="19" t="s">
        <v>33</v>
      </c>
      <c r="Y83" s="19" t="s">
        <v>80</v>
      </c>
      <c r="Z83" s="19" t="s">
        <v>80</v>
      </c>
      <c r="AA83" s="19" t="s">
        <v>80</v>
      </c>
      <c r="AB83" s="19" t="s">
        <v>80</v>
      </c>
      <c r="AC83" s="19" t="s">
        <v>80</v>
      </c>
      <c r="AD83" s="19" t="s">
        <v>273</v>
      </c>
      <c r="AE83" s="19" t="s">
        <v>273</v>
      </c>
      <c r="AF83" s="19" t="s">
        <v>80</v>
      </c>
      <c r="AG83" s="15">
        <v>43282</v>
      </c>
      <c r="AH83" s="22">
        <v>122805.9</v>
      </c>
      <c r="AI83" s="22">
        <v>126754.25</v>
      </c>
      <c r="AJ83" s="24">
        <v>249560.15</v>
      </c>
      <c r="AK83" s="22">
        <v>104385.03</v>
      </c>
      <c r="AL83" s="22">
        <v>107741.11</v>
      </c>
      <c r="AM83" s="22">
        <v>212126.14</v>
      </c>
      <c r="AN83" s="22">
        <v>18420.87</v>
      </c>
      <c r="AO83" s="22">
        <v>19013.14</v>
      </c>
      <c r="AP83" s="22">
        <v>37434.01</v>
      </c>
      <c r="AQ83" s="22">
        <v>0</v>
      </c>
      <c r="AR83" s="22">
        <v>0</v>
      </c>
      <c r="AS83" s="22">
        <v>0</v>
      </c>
      <c r="AT83" s="10">
        <v>17</v>
      </c>
      <c r="AU83" s="22">
        <v>212126.14</v>
      </c>
      <c r="AV83" s="22">
        <v>0</v>
      </c>
      <c r="AW83" s="22">
        <v>0</v>
      </c>
      <c r="AX83" s="23">
        <v>0</v>
      </c>
      <c r="AY83" s="22">
        <v>0</v>
      </c>
      <c r="AZ83" s="53"/>
      <c r="BA83" s="24">
        <v>258993.19</v>
      </c>
      <c r="BB83" s="42">
        <v>220144.23</v>
      </c>
      <c r="BC83" s="22">
        <v>38848.959999999999</v>
      </c>
      <c r="BD83" s="22">
        <v>0</v>
      </c>
      <c r="BE83" s="22">
        <v>220144.23</v>
      </c>
      <c r="BF83" s="22">
        <v>0</v>
      </c>
      <c r="BG83" s="22">
        <v>0</v>
      </c>
      <c r="BH83" s="22">
        <v>0</v>
      </c>
      <c r="BI83" s="22">
        <v>0</v>
      </c>
    </row>
    <row r="84" spans="1:61" x14ac:dyDescent="0.25">
      <c r="A84" s="1">
        <f t="shared" si="2"/>
        <v>76</v>
      </c>
      <c r="C84" s="14">
        <f t="shared" si="3"/>
        <v>76</v>
      </c>
      <c r="D84" s="14">
        <v>4614</v>
      </c>
      <c r="E84" s="15" t="s">
        <v>328</v>
      </c>
      <c r="F84" s="18">
        <v>43617</v>
      </c>
      <c r="G84" s="19" t="s">
        <v>31</v>
      </c>
      <c r="H84" s="15">
        <v>43617</v>
      </c>
      <c r="I84" s="14">
        <v>2</v>
      </c>
      <c r="J84" s="15" t="s">
        <v>357</v>
      </c>
      <c r="K84" s="18">
        <v>37186</v>
      </c>
      <c r="L84" s="25" t="s">
        <v>358</v>
      </c>
      <c r="M84" s="18">
        <v>37720</v>
      </c>
      <c r="N84" s="15" t="s">
        <v>0</v>
      </c>
      <c r="O84" s="15" t="s">
        <v>30</v>
      </c>
      <c r="P84" s="20" t="s">
        <v>432</v>
      </c>
      <c r="Q84" s="21" t="s">
        <v>433</v>
      </c>
      <c r="R84" s="21" t="s">
        <v>34</v>
      </c>
      <c r="S84" s="21" t="s">
        <v>361</v>
      </c>
      <c r="T84" s="20" t="s">
        <v>62</v>
      </c>
      <c r="U84" s="19" t="s">
        <v>63</v>
      </c>
      <c r="V84" s="20" t="s">
        <v>80</v>
      </c>
      <c r="W84" s="19" t="s">
        <v>80</v>
      </c>
      <c r="X84" s="19" t="s">
        <v>33</v>
      </c>
      <c r="Y84" s="19" t="s">
        <v>80</v>
      </c>
      <c r="Z84" s="19" t="s">
        <v>80</v>
      </c>
      <c r="AA84" s="19" t="s">
        <v>80</v>
      </c>
      <c r="AB84" s="19" t="s">
        <v>80</v>
      </c>
      <c r="AC84" s="19" t="s">
        <v>80</v>
      </c>
      <c r="AD84" s="19" t="s">
        <v>273</v>
      </c>
      <c r="AE84" s="19" t="s">
        <v>273</v>
      </c>
      <c r="AF84" s="19" t="s">
        <v>80</v>
      </c>
      <c r="AG84" s="15">
        <v>43282</v>
      </c>
      <c r="AH84" s="22">
        <v>108554.65</v>
      </c>
      <c r="AI84" s="22">
        <v>109581.48</v>
      </c>
      <c r="AJ84" s="24">
        <v>218136.13</v>
      </c>
      <c r="AK84" s="22">
        <v>92271.46</v>
      </c>
      <c r="AL84" s="22">
        <v>93144.26</v>
      </c>
      <c r="AM84" s="22">
        <v>185415.72</v>
      </c>
      <c r="AN84" s="22">
        <v>16283.19</v>
      </c>
      <c r="AO84" s="22">
        <v>16437.22</v>
      </c>
      <c r="AP84" s="22">
        <v>32720.41</v>
      </c>
      <c r="AQ84" s="22">
        <v>0</v>
      </c>
      <c r="AR84" s="22">
        <v>0</v>
      </c>
      <c r="AS84" s="22">
        <v>0</v>
      </c>
      <c r="AT84" s="10">
        <v>17</v>
      </c>
      <c r="AU84" s="22">
        <v>185415.72</v>
      </c>
      <c r="AV84" s="22">
        <v>0</v>
      </c>
      <c r="AW84" s="22">
        <v>0</v>
      </c>
      <c r="AX84" s="23">
        <v>0</v>
      </c>
      <c r="AY84" s="22">
        <v>0</v>
      </c>
      <c r="AZ84" s="53"/>
      <c r="BA84" s="24">
        <v>226381.39</v>
      </c>
      <c r="BB84" s="42">
        <v>192424.2</v>
      </c>
      <c r="BC84" s="22">
        <v>33957.19</v>
      </c>
      <c r="BD84" s="22">
        <v>0</v>
      </c>
      <c r="BE84" s="22">
        <v>192424.2</v>
      </c>
      <c r="BF84" s="22">
        <v>0</v>
      </c>
      <c r="BG84" s="22">
        <v>0</v>
      </c>
      <c r="BH84" s="22">
        <v>0</v>
      </c>
      <c r="BI84" s="22">
        <v>0</v>
      </c>
    </row>
    <row r="85" spans="1:61" x14ac:dyDescent="0.25">
      <c r="A85" s="1">
        <f t="shared" si="2"/>
        <v>77</v>
      </c>
      <c r="C85" s="14">
        <f t="shared" si="3"/>
        <v>77</v>
      </c>
      <c r="D85" s="14">
        <v>4615</v>
      </c>
      <c r="E85" s="15" t="s">
        <v>329</v>
      </c>
      <c r="F85" s="18">
        <v>43617</v>
      </c>
      <c r="G85" s="19" t="s">
        <v>31</v>
      </c>
      <c r="H85" s="15">
        <v>43617</v>
      </c>
      <c r="I85" s="14">
        <v>2</v>
      </c>
      <c r="J85" s="15" t="s">
        <v>357</v>
      </c>
      <c r="K85" s="18">
        <v>37186</v>
      </c>
      <c r="L85" s="25" t="s">
        <v>358</v>
      </c>
      <c r="M85" s="18">
        <v>37720</v>
      </c>
      <c r="N85" s="15" t="s">
        <v>0</v>
      </c>
      <c r="O85" s="15" t="s">
        <v>30</v>
      </c>
      <c r="P85" s="20" t="s">
        <v>434</v>
      </c>
      <c r="Q85" s="21" t="s">
        <v>435</v>
      </c>
      <c r="R85" s="21" t="s">
        <v>53</v>
      </c>
      <c r="S85" s="21" t="s">
        <v>361</v>
      </c>
      <c r="T85" s="20" t="s">
        <v>62</v>
      </c>
      <c r="U85" s="19" t="s">
        <v>63</v>
      </c>
      <c r="V85" s="20" t="s">
        <v>80</v>
      </c>
      <c r="W85" s="19" t="s">
        <v>80</v>
      </c>
      <c r="X85" s="19" t="s">
        <v>33</v>
      </c>
      <c r="Y85" s="19" t="s">
        <v>80</v>
      </c>
      <c r="Z85" s="19" t="s">
        <v>80</v>
      </c>
      <c r="AA85" s="19" t="s">
        <v>80</v>
      </c>
      <c r="AB85" s="19" t="s">
        <v>80</v>
      </c>
      <c r="AC85" s="19" t="s">
        <v>80</v>
      </c>
      <c r="AD85" s="19" t="s">
        <v>273</v>
      </c>
      <c r="AE85" s="19" t="s">
        <v>273</v>
      </c>
      <c r="AF85" s="19" t="s">
        <v>80</v>
      </c>
      <c r="AG85" s="15">
        <v>43282</v>
      </c>
      <c r="AH85" s="22">
        <v>146418.48000000001</v>
      </c>
      <c r="AI85" s="22">
        <v>148058.54999999999</v>
      </c>
      <c r="AJ85" s="24">
        <v>294477.03000000003</v>
      </c>
      <c r="AK85" s="22">
        <v>124455.71</v>
      </c>
      <c r="AL85" s="22">
        <v>125849.77</v>
      </c>
      <c r="AM85" s="22">
        <v>250305.48</v>
      </c>
      <c r="AN85" s="22">
        <v>21962.77</v>
      </c>
      <c r="AO85" s="22">
        <v>22208.78</v>
      </c>
      <c r="AP85" s="22">
        <v>44171.55</v>
      </c>
      <c r="AQ85" s="22">
        <v>0</v>
      </c>
      <c r="AR85" s="22">
        <v>0</v>
      </c>
      <c r="AS85" s="22">
        <v>0</v>
      </c>
      <c r="AT85" s="10">
        <v>17</v>
      </c>
      <c r="AU85" s="22">
        <v>250305.48</v>
      </c>
      <c r="AV85" s="22">
        <v>16106.03</v>
      </c>
      <c r="AW85" s="22">
        <v>146418.48000000001</v>
      </c>
      <c r="AX85" s="23">
        <v>16106.03</v>
      </c>
      <c r="AY85" s="22">
        <v>32212.06</v>
      </c>
      <c r="AZ85" s="53"/>
      <c r="BA85" s="24">
        <v>305607.87</v>
      </c>
      <c r="BB85" s="42">
        <v>259766.7</v>
      </c>
      <c r="BC85" s="22">
        <v>45841.17</v>
      </c>
      <c r="BD85" s="22">
        <v>0</v>
      </c>
      <c r="BE85" s="22">
        <v>259766.7</v>
      </c>
      <c r="BF85" s="22">
        <v>16714.810000000001</v>
      </c>
      <c r="BG85" s="22">
        <v>151952.9</v>
      </c>
      <c r="BH85" s="22">
        <v>16714.810000000001</v>
      </c>
      <c r="BI85" s="22">
        <v>33429.620000000003</v>
      </c>
    </row>
    <row r="86" spans="1:61" x14ac:dyDescent="0.25">
      <c r="A86" s="1">
        <f t="shared" si="2"/>
        <v>78</v>
      </c>
      <c r="C86" s="14">
        <f t="shared" si="3"/>
        <v>78</v>
      </c>
      <c r="D86" s="14">
        <v>4616</v>
      </c>
      <c r="E86" s="15" t="s">
        <v>330</v>
      </c>
      <c r="F86" s="18">
        <v>43617</v>
      </c>
      <c r="G86" s="19" t="s">
        <v>31</v>
      </c>
      <c r="H86" s="15">
        <v>43617</v>
      </c>
      <c r="I86" s="14">
        <v>2</v>
      </c>
      <c r="J86" s="15" t="s">
        <v>357</v>
      </c>
      <c r="K86" s="18">
        <v>37186</v>
      </c>
      <c r="L86" s="25" t="s">
        <v>358</v>
      </c>
      <c r="M86" s="18">
        <v>37720</v>
      </c>
      <c r="N86" s="15" t="s">
        <v>0</v>
      </c>
      <c r="O86" s="15" t="s">
        <v>30</v>
      </c>
      <c r="P86" s="20" t="s">
        <v>436</v>
      </c>
      <c r="Q86" s="21" t="s">
        <v>437</v>
      </c>
      <c r="R86" s="21" t="s">
        <v>53</v>
      </c>
      <c r="S86" s="21" t="s">
        <v>361</v>
      </c>
      <c r="T86" s="20" t="s">
        <v>62</v>
      </c>
      <c r="U86" s="19" t="s">
        <v>63</v>
      </c>
      <c r="V86" s="20" t="s">
        <v>80</v>
      </c>
      <c r="W86" s="19" t="s">
        <v>80</v>
      </c>
      <c r="X86" s="19" t="s">
        <v>33</v>
      </c>
      <c r="Y86" s="19" t="s">
        <v>80</v>
      </c>
      <c r="Z86" s="19" t="s">
        <v>80</v>
      </c>
      <c r="AA86" s="19" t="s">
        <v>80</v>
      </c>
      <c r="AB86" s="19" t="s">
        <v>80</v>
      </c>
      <c r="AC86" s="19" t="s">
        <v>80</v>
      </c>
      <c r="AD86" s="19" t="s">
        <v>273</v>
      </c>
      <c r="AE86" s="19" t="s">
        <v>273</v>
      </c>
      <c r="AF86" s="19" t="s">
        <v>80</v>
      </c>
      <c r="AG86" s="15">
        <v>43282</v>
      </c>
      <c r="AH86" s="22">
        <v>160457.39000000001</v>
      </c>
      <c r="AI86" s="22">
        <v>161938.1</v>
      </c>
      <c r="AJ86" s="24">
        <v>322395.49</v>
      </c>
      <c r="AK86" s="22">
        <v>136388.79</v>
      </c>
      <c r="AL86" s="22">
        <v>137647.39000000001</v>
      </c>
      <c r="AM86" s="22">
        <v>274036.18</v>
      </c>
      <c r="AN86" s="22">
        <v>24068.6</v>
      </c>
      <c r="AO86" s="22">
        <v>24290.71</v>
      </c>
      <c r="AP86" s="22">
        <v>48359.31</v>
      </c>
      <c r="AQ86" s="22">
        <v>0</v>
      </c>
      <c r="AR86" s="22">
        <v>0</v>
      </c>
      <c r="AS86" s="22">
        <v>0</v>
      </c>
      <c r="AT86" s="10">
        <v>17</v>
      </c>
      <c r="AU86" s="22">
        <v>274036.18</v>
      </c>
      <c r="AV86" s="22">
        <v>17650.310000000001</v>
      </c>
      <c r="AW86" s="22">
        <v>160457.4</v>
      </c>
      <c r="AX86" s="23">
        <v>17650.310000000001</v>
      </c>
      <c r="AY86" s="22">
        <v>35300.620000000003</v>
      </c>
      <c r="AZ86" s="53"/>
      <c r="BA86" s="24">
        <v>334581.61</v>
      </c>
      <c r="BB86" s="42">
        <v>284394.39</v>
      </c>
      <c r="BC86" s="22">
        <v>50187.22</v>
      </c>
      <c r="BD86" s="22">
        <v>0</v>
      </c>
      <c r="BE86" s="22">
        <v>284394.39</v>
      </c>
      <c r="BF86" s="22">
        <v>18317.47</v>
      </c>
      <c r="BG86" s="22">
        <v>166522.47</v>
      </c>
      <c r="BH86" s="22">
        <v>18317.47</v>
      </c>
      <c r="BI86" s="22">
        <v>36634.94</v>
      </c>
    </row>
    <row r="87" spans="1:61" x14ac:dyDescent="0.25">
      <c r="A87" s="1">
        <f t="shared" si="2"/>
        <v>79</v>
      </c>
      <c r="C87" s="14">
        <f t="shared" si="3"/>
        <v>79</v>
      </c>
      <c r="D87" s="14">
        <v>4617</v>
      </c>
      <c r="E87" s="15" t="s">
        <v>331</v>
      </c>
      <c r="F87" s="18">
        <v>43617</v>
      </c>
      <c r="G87" s="19" t="s">
        <v>31</v>
      </c>
      <c r="H87" s="15">
        <v>43617</v>
      </c>
      <c r="I87" s="14">
        <v>2</v>
      </c>
      <c r="J87" s="15" t="s">
        <v>357</v>
      </c>
      <c r="K87" s="18">
        <v>37186</v>
      </c>
      <c r="L87" s="25" t="s">
        <v>358</v>
      </c>
      <c r="M87" s="18">
        <v>37720</v>
      </c>
      <c r="N87" s="15" t="s">
        <v>0</v>
      </c>
      <c r="O87" s="15" t="s">
        <v>30</v>
      </c>
      <c r="P87" s="20" t="s">
        <v>438</v>
      </c>
      <c r="Q87" s="21" t="s">
        <v>439</v>
      </c>
      <c r="R87" s="21" t="s">
        <v>34</v>
      </c>
      <c r="S87" s="21" t="s">
        <v>361</v>
      </c>
      <c r="T87" s="20" t="s">
        <v>62</v>
      </c>
      <c r="U87" s="19" t="s">
        <v>63</v>
      </c>
      <c r="V87" s="20" t="s">
        <v>80</v>
      </c>
      <c r="W87" s="19" t="s">
        <v>80</v>
      </c>
      <c r="X87" s="19" t="s">
        <v>33</v>
      </c>
      <c r="Y87" s="19" t="s">
        <v>80</v>
      </c>
      <c r="Z87" s="19" t="s">
        <v>80</v>
      </c>
      <c r="AA87" s="19" t="s">
        <v>80</v>
      </c>
      <c r="AB87" s="19" t="s">
        <v>80</v>
      </c>
      <c r="AC87" s="19" t="s">
        <v>80</v>
      </c>
      <c r="AD87" s="19" t="s">
        <v>273</v>
      </c>
      <c r="AE87" s="19" t="s">
        <v>273</v>
      </c>
      <c r="AF87" s="19" t="s">
        <v>80</v>
      </c>
      <c r="AG87" s="15">
        <v>43282</v>
      </c>
      <c r="AH87" s="22">
        <v>107507.68</v>
      </c>
      <c r="AI87" s="22">
        <v>113779.79</v>
      </c>
      <c r="AJ87" s="24">
        <v>221287.47</v>
      </c>
      <c r="AK87" s="22">
        <v>91381.54</v>
      </c>
      <c r="AL87" s="22">
        <v>96712.82</v>
      </c>
      <c r="AM87" s="22">
        <v>188094.36</v>
      </c>
      <c r="AN87" s="22">
        <v>16126.14</v>
      </c>
      <c r="AO87" s="22">
        <v>17066.97</v>
      </c>
      <c r="AP87" s="22">
        <v>33193.11</v>
      </c>
      <c r="AQ87" s="22">
        <v>0</v>
      </c>
      <c r="AR87" s="22">
        <v>0</v>
      </c>
      <c r="AS87" s="22">
        <v>0</v>
      </c>
      <c r="AT87" s="10">
        <v>17</v>
      </c>
      <c r="AU87" s="22">
        <v>188094.36</v>
      </c>
      <c r="AV87" s="22">
        <v>0</v>
      </c>
      <c r="AW87" s="22">
        <v>0</v>
      </c>
      <c r="AX87" s="23">
        <v>0</v>
      </c>
      <c r="AY87" s="22">
        <v>0</v>
      </c>
      <c r="AZ87" s="53"/>
      <c r="BA87" s="24">
        <v>229651.84</v>
      </c>
      <c r="BB87" s="42">
        <v>195204.08</v>
      </c>
      <c r="BC87" s="22">
        <v>34447.760000000002</v>
      </c>
      <c r="BD87" s="22">
        <v>0</v>
      </c>
      <c r="BE87" s="22">
        <v>195204.08</v>
      </c>
      <c r="BF87" s="22">
        <v>0</v>
      </c>
      <c r="BG87" s="22">
        <v>0</v>
      </c>
      <c r="BH87" s="22">
        <v>0</v>
      </c>
      <c r="BI87" s="22">
        <v>0</v>
      </c>
    </row>
    <row r="88" spans="1:61" x14ac:dyDescent="0.25">
      <c r="A88" s="1">
        <f t="shared" si="2"/>
        <v>80</v>
      </c>
      <c r="C88" s="14">
        <f t="shared" si="3"/>
        <v>80</v>
      </c>
      <c r="D88" s="14">
        <v>4618</v>
      </c>
      <c r="E88" s="15" t="s">
        <v>332</v>
      </c>
      <c r="F88" s="18">
        <v>43617</v>
      </c>
      <c r="G88" s="19" t="s">
        <v>31</v>
      </c>
      <c r="H88" s="15">
        <v>43617</v>
      </c>
      <c r="I88" s="14">
        <v>2</v>
      </c>
      <c r="J88" s="15" t="s">
        <v>357</v>
      </c>
      <c r="K88" s="18">
        <v>37186</v>
      </c>
      <c r="L88" s="25" t="s">
        <v>358</v>
      </c>
      <c r="M88" s="18">
        <v>37720</v>
      </c>
      <c r="N88" s="15" t="s">
        <v>0</v>
      </c>
      <c r="O88" s="15" t="s">
        <v>30</v>
      </c>
      <c r="P88" s="20" t="s">
        <v>440</v>
      </c>
      <c r="Q88" s="21" t="s">
        <v>441</v>
      </c>
      <c r="R88" s="21" t="s">
        <v>34</v>
      </c>
      <c r="S88" s="21" t="s">
        <v>361</v>
      </c>
      <c r="T88" s="20" t="s">
        <v>62</v>
      </c>
      <c r="U88" s="19" t="s">
        <v>63</v>
      </c>
      <c r="V88" s="20" t="s">
        <v>80</v>
      </c>
      <c r="W88" s="19" t="s">
        <v>80</v>
      </c>
      <c r="X88" s="19" t="s">
        <v>33</v>
      </c>
      <c r="Y88" s="19" t="s">
        <v>80</v>
      </c>
      <c r="Z88" s="19" t="s">
        <v>80</v>
      </c>
      <c r="AA88" s="19" t="s">
        <v>80</v>
      </c>
      <c r="AB88" s="19" t="s">
        <v>80</v>
      </c>
      <c r="AC88" s="19" t="s">
        <v>80</v>
      </c>
      <c r="AD88" s="19" t="s">
        <v>273</v>
      </c>
      <c r="AE88" s="19" t="s">
        <v>273</v>
      </c>
      <c r="AF88" s="19" t="s">
        <v>80</v>
      </c>
      <c r="AG88" s="15">
        <v>43282</v>
      </c>
      <c r="AH88" s="22">
        <v>150659.6</v>
      </c>
      <c r="AI88" s="22">
        <v>152836.53</v>
      </c>
      <c r="AJ88" s="24">
        <v>303496.13</v>
      </c>
      <c r="AK88" s="22">
        <v>128060.67</v>
      </c>
      <c r="AL88" s="22">
        <v>129911.05</v>
      </c>
      <c r="AM88" s="22">
        <v>257971.72</v>
      </c>
      <c r="AN88" s="22">
        <v>22598.93</v>
      </c>
      <c r="AO88" s="22">
        <v>22925.48</v>
      </c>
      <c r="AP88" s="22">
        <v>45524.41</v>
      </c>
      <c r="AQ88" s="22">
        <v>0</v>
      </c>
      <c r="AR88" s="22">
        <v>0</v>
      </c>
      <c r="AS88" s="22">
        <v>0</v>
      </c>
      <c r="AT88" s="10">
        <v>17</v>
      </c>
      <c r="AU88" s="22">
        <v>257971.72</v>
      </c>
      <c r="AV88" s="22">
        <v>0</v>
      </c>
      <c r="AW88" s="22">
        <v>0</v>
      </c>
      <c r="AX88" s="23">
        <v>0</v>
      </c>
      <c r="AY88" s="22">
        <v>0</v>
      </c>
      <c r="AZ88" s="53"/>
      <c r="BA88" s="24">
        <v>314967.88</v>
      </c>
      <c r="BB88" s="42">
        <v>267722.71000000002</v>
      </c>
      <c r="BC88" s="22">
        <v>47245.17</v>
      </c>
      <c r="BD88" s="22">
        <v>0</v>
      </c>
      <c r="BE88" s="22">
        <v>267722.71000000002</v>
      </c>
      <c r="BF88" s="22">
        <v>0</v>
      </c>
      <c r="BG88" s="22">
        <v>0</v>
      </c>
      <c r="BH88" s="22">
        <v>0</v>
      </c>
      <c r="BI88" s="22">
        <v>0</v>
      </c>
    </row>
    <row r="89" spans="1:61" x14ac:dyDescent="0.25">
      <c r="A89" s="1">
        <f t="shared" si="2"/>
        <v>81</v>
      </c>
      <c r="C89" s="14">
        <f t="shared" si="3"/>
        <v>81</v>
      </c>
      <c r="D89" s="14">
        <v>4619</v>
      </c>
      <c r="E89" s="15" t="s">
        <v>333</v>
      </c>
      <c r="F89" s="18">
        <v>43617</v>
      </c>
      <c r="G89" s="19" t="s">
        <v>31</v>
      </c>
      <c r="H89" s="15">
        <v>43617</v>
      </c>
      <c r="I89" s="14">
        <v>2</v>
      </c>
      <c r="J89" s="15" t="s">
        <v>357</v>
      </c>
      <c r="K89" s="18">
        <v>37186</v>
      </c>
      <c r="L89" s="25" t="s">
        <v>358</v>
      </c>
      <c r="M89" s="18">
        <v>37720</v>
      </c>
      <c r="N89" s="15" t="s">
        <v>0</v>
      </c>
      <c r="O89" s="15" t="s">
        <v>30</v>
      </c>
      <c r="P89" s="20" t="s">
        <v>442</v>
      </c>
      <c r="Q89" s="21" t="s">
        <v>443</v>
      </c>
      <c r="R89" s="21" t="s">
        <v>34</v>
      </c>
      <c r="S89" s="21" t="s">
        <v>361</v>
      </c>
      <c r="T89" s="20" t="s">
        <v>62</v>
      </c>
      <c r="U89" s="19" t="s">
        <v>63</v>
      </c>
      <c r="V89" s="20" t="s">
        <v>80</v>
      </c>
      <c r="W89" s="19" t="s">
        <v>80</v>
      </c>
      <c r="X89" s="19" t="s">
        <v>33</v>
      </c>
      <c r="Y89" s="19" t="s">
        <v>80</v>
      </c>
      <c r="Z89" s="19" t="s">
        <v>80</v>
      </c>
      <c r="AA89" s="19" t="s">
        <v>80</v>
      </c>
      <c r="AB89" s="19" t="s">
        <v>80</v>
      </c>
      <c r="AC89" s="19" t="s">
        <v>80</v>
      </c>
      <c r="AD89" s="19" t="s">
        <v>273</v>
      </c>
      <c r="AE89" s="19" t="s">
        <v>273</v>
      </c>
      <c r="AF89" s="19" t="s">
        <v>80</v>
      </c>
      <c r="AG89" s="15">
        <v>43282</v>
      </c>
      <c r="AH89" s="22">
        <v>66701.53</v>
      </c>
      <c r="AI89" s="22">
        <v>73050.55</v>
      </c>
      <c r="AJ89" s="24">
        <v>139752.07999999999</v>
      </c>
      <c r="AK89" s="22">
        <v>56696.31</v>
      </c>
      <c r="AL89" s="22">
        <v>62092.959999999999</v>
      </c>
      <c r="AM89" s="22">
        <v>118789.27</v>
      </c>
      <c r="AN89" s="22">
        <v>10005.219999999999</v>
      </c>
      <c r="AO89" s="22">
        <v>10957.59</v>
      </c>
      <c r="AP89" s="22">
        <v>20962.810000000001</v>
      </c>
      <c r="AQ89" s="22">
        <v>0</v>
      </c>
      <c r="AR89" s="22">
        <v>0</v>
      </c>
      <c r="AS89" s="22">
        <v>0</v>
      </c>
      <c r="AT89" s="10">
        <v>17</v>
      </c>
      <c r="AU89" s="22">
        <v>118789.27</v>
      </c>
      <c r="AV89" s="22">
        <v>0</v>
      </c>
      <c r="AW89" s="22">
        <v>0</v>
      </c>
      <c r="AX89" s="23">
        <v>0</v>
      </c>
      <c r="AY89" s="22">
        <v>0</v>
      </c>
      <c r="AZ89" s="53"/>
      <c r="BA89" s="24">
        <v>145034.51999999999</v>
      </c>
      <c r="BB89" s="42">
        <v>123279.35</v>
      </c>
      <c r="BC89" s="22">
        <v>21755.17</v>
      </c>
      <c r="BD89" s="22">
        <v>0</v>
      </c>
      <c r="BE89" s="22">
        <v>123279.35</v>
      </c>
      <c r="BF89" s="22">
        <v>0</v>
      </c>
      <c r="BG89" s="22">
        <v>0</v>
      </c>
      <c r="BH89" s="22">
        <v>0</v>
      </c>
      <c r="BI89" s="22">
        <v>0</v>
      </c>
    </row>
    <row r="90" spans="1:61" x14ac:dyDescent="0.25">
      <c r="A90" s="1">
        <f t="shared" si="2"/>
        <v>82</v>
      </c>
      <c r="C90" s="14">
        <f t="shared" si="3"/>
        <v>82</v>
      </c>
      <c r="D90" s="14">
        <v>4620</v>
      </c>
      <c r="E90" s="15" t="s">
        <v>334</v>
      </c>
      <c r="F90" s="18">
        <v>43617</v>
      </c>
      <c r="G90" s="19" t="s">
        <v>31</v>
      </c>
      <c r="H90" s="15">
        <v>43617</v>
      </c>
      <c r="I90" s="14">
        <v>2</v>
      </c>
      <c r="J90" s="15" t="s">
        <v>357</v>
      </c>
      <c r="K90" s="18">
        <v>37186</v>
      </c>
      <c r="L90" s="25" t="s">
        <v>358</v>
      </c>
      <c r="M90" s="18">
        <v>37720</v>
      </c>
      <c r="N90" s="15" t="s">
        <v>0</v>
      </c>
      <c r="O90" s="15" t="s">
        <v>30</v>
      </c>
      <c r="P90" s="20" t="s">
        <v>444</v>
      </c>
      <c r="Q90" s="21" t="s">
        <v>445</v>
      </c>
      <c r="R90" s="21" t="s">
        <v>34</v>
      </c>
      <c r="S90" s="21" t="s">
        <v>361</v>
      </c>
      <c r="T90" s="20" t="s">
        <v>62</v>
      </c>
      <c r="U90" s="19" t="s">
        <v>63</v>
      </c>
      <c r="V90" s="20" t="s">
        <v>80</v>
      </c>
      <c r="W90" s="19" t="s">
        <v>80</v>
      </c>
      <c r="X90" s="19" t="s">
        <v>33</v>
      </c>
      <c r="Y90" s="19" t="s">
        <v>80</v>
      </c>
      <c r="Z90" s="19" t="s">
        <v>80</v>
      </c>
      <c r="AA90" s="19" t="s">
        <v>80</v>
      </c>
      <c r="AB90" s="19" t="s">
        <v>80</v>
      </c>
      <c r="AC90" s="19" t="s">
        <v>80</v>
      </c>
      <c r="AD90" s="19" t="s">
        <v>273</v>
      </c>
      <c r="AE90" s="19" t="s">
        <v>273</v>
      </c>
      <c r="AF90" s="19" t="s">
        <v>80</v>
      </c>
      <c r="AG90" s="15">
        <v>43282</v>
      </c>
      <c r="AH90" s="22">
        <v>77816.63</v>
      </c>
      <c r="AI90" s="22">
        <v>85451.94</v>
      </c>
      <c r="AJ90" s="24">
        <v>163268.57</v>
      </c>
      <c r="AK90" s="22">
        <v>66144.14</v>
      </c>
      <c r="AL90" s="22">
        <v>72634.16</v>
      </c>
      <c r="AM90" s="22">
        <v>138778.29999999999</v>
      </c>
      <c r="AN90" s="22">
        <v>11672.49</v>
      </c>
      <c r="AO90" s="22">
        <v>12817.78</v>
      </c>
      <c r="AP90" s="22">
        <v>24490.27</v>
      </c>
      <c r="AQ90" s="22">
        <v>0</v>
      </c>
      <c r="AR90" s="22">
        <v>0</v>
      </c>
      <c r="AS90" s="22">
        <v>0</v>
      </c>
      <c r="AT90" s="10">
        <v>17</v>
      </c>
      <c r="AU90" s="22">
        <v>138778.29999999999</v>
      </c>
      <c r="AV90" s="22">
        <v>0</v>
      </c>
      <c r="AW90" s="22">
        <v>0</v>
      </c>
      <c r="AX90" s="23">
        <v>0</v>
      </c>
      <c r="AY90" s="22">
        <v>0</v>
      </c>
      <c r="AZ90" s="53"/>
      <c r="BA90" s="24">
        <v>169439.9</v>
      </c>
      <c r="BB90" s="42">
        <v>144023.93</v>
      </c>
      <c r="BC90" s="22">
        <v>25415.97</v>
      </c>
      <c r="BD90" s="22">
        <v>0</v>
      </c>
      <c r="BE90" s="22">
        <v>144023.93</v>
      </c>
      <c r="BF90" s="22">
        <v>0</v>
      </c>
      <c r="BG90" s="22">
        <v>0</v>
      </c>
      <c r="BH90" s="22">
        <v>0</v>
      </c>
      <c r="BI90" s="22">
        <v>0</v>
      </c>
    </row>
    <row r="91" spans="1:61" x14ac:dyDescent="0.25">
      <c r="A91" s="1">
        <f t="shared" si="2"/>
        <v>83</v>
      </c>
      <c r="C91" s="14">
        <f t="shared" si="3"/>
        <v>83</v>
      </c>
      <c r="D91" s="14">
        <v>4622</v>
      </c>
      <c r="E91" s="15" t="s">
        <v>335</v>
      </c>
      <c r="F91" s="18">
        <v>43617</v>
      </c>
      <c r="G91" s="19" t="s">
        <v>31</v>
      </c>
      <c r="H91" s="15">
        <v>43617</v>
      </c>
      <c r="I91" s="14">
        <v>2</v>
      </c>
      <c r="J91" s="15" t="s">
        <v>357</v>
      </c>
      <c r="K91" s="18">
        <v>37186</v>
      </c>
      <c r="L91" s="25" t="s">
        <v>358</v>
      </c>
      <c r="M91" s="18">
        <v>37720</v>
      </c>
      <c r="N91" s="15" t="s">
        <v>0</v>
      </c>
      <c r="O91" s="15" t="s">
        <v>30</v>
      </c>
      <c r="P91" s="20" t="s">
        <v>446</v>
      </c>
      <c r="Q91" s="21" t="s">
        <v>447</v>
      </c>
      <c r="R91" s="21" t="s">
        <v>34</v>
      </c>
      <c r="S91" s="21" t="s">
        <v>361</v>
      </c>
      <c r="T91" s="20" t="s">
        <v>62</v>
      </c>
      <c r="U91" s="19" t="s">
        <v>63</v>
      </c>
      <c r="V91" s="20" t="s">
        <v>80</v>
      </c>
      <c r="W91" s="19" t="s">
        <v>80</v>
      </c>
      <c r="X91" s="19" t="s">
        <v>33</v>
      </c>
      <c r="Y91" s="19" t="s">
        <v>80</v>
      </c>
      <c r="Z91" s="19" t="s">
        <v>80</v>
      </c>
      <c r="AA91" s="19" t="s">
        <v>80</v>
      </c>
      <c r="AB91" s="19" t="s">
        <v>80</v>
      </c>
      <c r="AC91" s="19" t="s">
        <v>80</v>
      </c>
      <c r="AD91" s="19" t="s">
        <v>273</v>
      </c>
      <c r="AE91" s="19" t="s">
        <v>273</v>
      </c>
      <c r="AF91" s="19" t="s">
        <v>80</v>
      </c>
      <c r="AG91" s="15">
        <v>43282</v>
      </c>
      <c r="AH91" s="22">
        <v>98638.03</v>
      </c>
      <c r="AI91" s="22">
        <v>104928.38</v>
      </c>
      <c r="AJ91" s="24">
        <v>203566.41</v>
      </c>
      <c r="AK91" s="22">
        <v>83842.34</v>
      </c>
      <c r="AL91" s="22">
        <v>89189.119999999995</v>
      </c>
      <c r="AM91" s="22">
        <v>173031.46</v>
      </c>
      <c r="AN91" s="22">
        <v>14795.69</v>
      </c>
      <c r="AO91" s="22">
        <v>15739.26</v>
      </c>
      <c r="AP91" s="22">
        <v>30534.95</v>
      </c>
      <c r="AQ91" s="22">
        <v>0</v>
      </c>
      <c r="AR91" s="22">
        <v>0</v>
      </c>
      <c r="AS91" s="22">
        <v>0</v>
      </c>
      <c r="AT91" s="10">
        <v>17</v>
      </c>
      <c r="AU91" s="22">
        <v>173031.46</v>
      </c>
      <c r="AV91" s="22">
        <v>0</v>
      </c>
      <c r="AW91" s="22">
        <v>0</v>
      </c>
      <c r="AX91" s="23">
        <v>0</v>
      </c>
      <c r="AY91" s="22">
        <v>0</v>
      </c>
      <c r="AZ91" s="53"/>
      <c r="BA91" s="24">
        <v>211260.95</v>
      </c>
      <c r="BB91" s="42">
        <v>179571.82</v>
      </c>
      <c r="BC91" s="22">
        <v>31689.13</v>
      </c>
      <c r="BD91" s="22">
        <v>0</v>
      </c>
      <c r="BE91" s="22">
        <v>179571.82</v>
      </c>
      <c r="BF91" s="22">
        <v>0</v>
      </c>
      <c r="BG91" s="22">
        <v>0</v>
      </c>
      <c r="BH91" s="22">
        <v>0</v>
      </c>
      <c r="BI91" s="22">
        <v>0</v>
      </c>
    </row>
    <row r="92" spans="1:61" x14ac:dyDescent="0.25">
      <c r="A92" s="1">
        <f t="shared" si="2"/>
        <v>84</v>
      </c>
      <c r="C92" s="14">
        <f t="shared" si="3"/>
        <v>84</v>
      </c>
      <c r="D92" s="14">
        <v>4623</v>
      </c>
      <c r="E92" s="15" t="s">
        <v>336</v>
      </c>
      <c r="F92" s="18">
        <v>43617</v>
      </c>
      <c r="G92" s="19" t="s">
        <v>31</v>
      </c>
      <c r="H92" s="15">
        <v>43617</v>
      </c>
      <c r="I92" s="14">
        <v>2</v>
      </c>
      <c r="J92" s="15" t="s">
        <v>357</v>
      </c>
      <c r="K92" s="18">
        <v>37186</v>
      </c>
      <c r="L92" s="25" t="s">
        <v>358</v>
      </c>
      <c r="M92" s="18">
        <v>37720</v>
      </c>
      <c r="N92" s="15" t="s">
        <v>0</v>
      </c>
      <c r="O92" s="15" t="s">
        <v>30</v>
      </c>
      <c r="P92" s="20" t="s">
        <v>448</v>
      </c>
      <c r="Q92" s="21" t="s">
        <v>449</v>
      </c>
      <c r="R92" s="21" t="s">
        <v>34</v>
      </c>
      <c r="S92" s="21" t="s">
        <v>361</v>
      </c>
      <c r="T92" s="20" t="s">
        <v>62</v>
      </c>
      <c r="U92" s="19" t="s">
        <v>63</v>
      </c>
      <c r="V92" s="20" t="s">
        <v>80</v>
      </c>
      <c r="W92" s="19" t="s">
        <v>80</v>
      </c>
      <c r="X92" s="19" t="s">
        <v>33</v>
      </c>
      <c r="Y92" s="19" t="s">
        <v>80</v>
      </c>
      <c r="Z92" s="19" t="s">
        <v>80</v>
      </c>
      <c r="AA92" s="19" t="s">
        <v>80</v>
      </c>
      <c r="AB92" s="19" t="s">
        <v>80</v>
      </c>
      <c r="AC92" s="19" t="s">
        <v>80</v>
      </c>
      <c r="AD92" s="19" t="s">
        <v>273</v>
      </c>
      <c r="AE92" s="19" t="s">
        <v>273</v>
      </c>
      <c r="AF92" s="19" t="s">
        <v>80</v>
      </c>
      <c r="AG92" s="15">
        <v>43282</v>
      </c>
      <c r="AH92" s="22">
        <v>127672.28</v>
      </c>
      <c r="AI92" s="22">
        <v>129378.05</v>
      </c>
      <c r="AJ92" s="24">
        <v>257050.33</v>
      </c>
      <c r="AK92" s="22">
        <v>108521.44</v>
      </c>
      <c r="AL92" s="22">
        <v>109971.34</v>
      </c>
      <c r="AM92" s="22">
        <v>218492.78</v>
      </c>
      <c r="AN92" s="22">
        <v>19150.84</v>
      </c>
      <c r="AO92" s="22">
        <v>19406.71</v>
      </c>
      <c r="AP92" s="22">
        <v>38557.550000000003</v>
      </c>
      <c r="AQ92" s="22">
        <v>0</v>
      </c>
      <c r="AR92" s="22">
        <v>0</v>
      </c>
      <c r="AS92" s="22">
        <v>0</v>
      </c>
      <c r="AT92" s="10">
        <v>17</v>
      </c>
      <c r="AU92" s="22">
        <v>218492.78</v>
      </c>
      <c r="AV92" s="22">
        <v>0</v>
      </c>
      <c r="AW92" s="22">
        <v>0</v>
      </c>
      <c r="AX92" s="23">
        <v>0</v>
      </c>
      <c r="AY92" s="22">
        <v>0</v>
      </c>
      <c r="AZ92" s="53"/>
      <c r="BA92" s="24">
        <v>266766.49</v>
      </c>
      <c r="BB92" s="42">
        <v>226751.52</v>
      </c>
      <c r="BC92" s="22">
        <v>40014.97</v>
      </c>
      <c r="BD92" s="22">
        <v>0</v>
      </c>
      <c r="BE92" s="22">
        <v>226751.52</v>
      </c>
      <c r="BF92" s="22">
        <v>0</v>
      </c>
      <c r="BG92" s="22">
        <v>0</v>
      </c>
      <c r="BH92" s="22">
        <v>0</v>
      </c>
      <c r="BI92" s="22">
        <v>0</v>
      </c>
    </row>
    <row r="93" spans="1:61" x14ac:dyDescent="0.25">
      <c r="A93" s="1">
        <f t="shared" si="2"/>
        <v>85</v>
      </c>
      <c r="C93" s="14">
        <f t="shared" si="3"/>
        <v>85</v>
      </c>
      <c r="D93" s="14">
        <v>4624</v>
      </c>
      <c r="E93" s="15" t="s">
        <v>337</v>
      </c>
      <c r="F93" s="18">
        <v>43617</v>
      </c>
      <c r="G93" s="19" t="s">
        <v>31</v>
      </c>
      <c r="H93" s="15">
        <v>43617</v>
      </c>
      <c r="I93" s="14">
        <v>2</v>
      </c>
      <c r="J93" s="15" t="s">
        <v>357</v>
      </c>
      <c r="K93" s="18">
        <v>37186</v>
      </c>
      <c r="L93" s="25" t="s">
        <v>358</v>
      </c>
      <c r="M93" s="18">
        <v>37720</v>
      </c>
      <c r="N93" s="15" t="s">
        <v>0</v>
      </c>
      <c r="O93" s="15" t="s">
        <v>30</v>
      </c>
      <c r="P93" s="20" t="s">
        <v>450</v>
      </c>
      <c r="Q93" s="21" t="s">
        <v>451</v>
      </c>
      <c r="R93" s="21" t="s">
        <v>34</v>
      </c>
      <c r="S93" s="21" t="s">
        <v>361</v>
      </c>
      <c r="T93" s="20" t="s">
        <v>62</v>
      </c>
      <c r="U93" s="19" t="s">
        <v>63</v>
      </c>
      <c r="V93" s="20" t="s">
        <v>80</v>
      </c>
      <c r="W93" s="19" t="s">
        <v>80</v>
      </c>
      <c r="X93" s="19" t="s">
        <v>33</v>
      </c>
      <c r="Y93" s="19" t="s">
        <v>80</v>
      </c>
      <c r="Z93" s="19" t="s">
        <v>80</v>
      </c>
      <c r="AA93" s="19" t="s">
        <v>80</v>
      </c>
      <c r="AB93" s="19" t="s">
        <v>80</v>
      </c>
      <c r="AC93" s="19" t="s">
        <v>80</v>
      </c>
      <c r="AD93" s="19" t="s">
        <v>273</v>
      </c>
      <c r="AE93" s="19" t="s">
        <v>273</v>
      </c>
      <c r="AF93" s="19" t="s">
        <v>80</v>
      </c>
      <c r="AG93" s="15">
        <v>43282</v>
      </c>
      <c r="AH93" s="22">
        <v>141844.97</v>
      </c>
      <c r="AI93" s="22">
        <v>143283.98000000001</v>
      </c>
      <c r="AJ93" s="24">
        <v>285128.95</v>
      </c>
      <c r="AK93" s="22">
        <v>120568.24</v>
      </c>
      <c r="AL93" s="22">
        <v>121791.38</v>
      </c>
      <c r="AM93" s="22">
        <v>242359.62</v>
      </c>
      <c r="AN93" s="22">
        <v>21276.73</v>
      </c>
      <c r="AO93" s="22">
        <v>21492.6</v>
      </c>
      <c r="AP93" s="22">
        <v>42769.33</v>
      </c>
      <c r="AQ93" s="22">
        <v>0</v>
      </c>
      <c r="AR93" s="22">
        <v>0</v>
      </c>
      <c r="AS93" s="22">
        <v>0</v>
      </c>
      <c r="AT93" s="10">
        <v>17</v>
      </c>
      <c r="AU93" s="22">
        <v>242359.62</v>
      </c>
      <c r="AV93" s="22">
        <v>0</v>
      </c>
      <c r="AW93" s="22">
        <v>0</v>
      </c>
      <c r="AX93" s="23">
        <v>0</v>
      </c>
      <c r="AY93" s="22">
        <v>0</v>
      </c>
      <c r="AZ93" s="53"/>
      <c r="BA93" s="24">
        <v>295906.45</v>
      </c>
      <c r="BB93" s="42">
        <v>251520.5</v>
      </c>
      <c r="BC93" s="22">
        <v>44385.95</v>
      </c>
      <c r="BD93" s="22">
        <v>0</v>
      </c>
      <c r="BE93" s="22">
        <v>251520.5</v>
      </c>
      <c r="BF93" s="22">
        <v>0</v>
      </c>
      <c r="BG93" s="22">
        <v>0</v>
      </c>
      <c r="BH93" s="22">
        <v>0</v>
      </c>
      <c r="BI93" s="22">
        <v>0</v>
      </c>
    </row>
    <row r="94" spans="1:61" x14ac:dyDescent="0.25">
      <c r="A94" s="1">
        <f t="shared" si="2"/>
        <v>86</v>
      </c>
      <c r="C94" s="14">
        <f t="shared" si="3"/>
        <v>86</v>
      </c>
      <c r="D94" s="14">
        <v>4625</v>
      </c>
      <c r="E94" s="15" t="s">
        <v>338</v>
      </c>
      <c r="F94" s="18">
        <v>43617</v>
      </c>
      <c r="G94" s="19" t="s">
        <v>31</v>
      </c>
      <c r="H94" s="15">
        <v>43617</v>
      </c>
      <c r="I94" s="14">
        <v>2</v>
      </c>
      <c r="J94" s="15" t="s">
        <v>357</v>
      </c>
      <c r="K94" s="18">
        <v>37186</v>
      </c>
      <c r="L94" s="25" t="s">
        <v>358</v>
      </c>
      <c r="M94" s="18">
        <v>37720</v>
      </c>
      <c r="N94" s="15" t="s">
        <v>0</v>
      </c>
      <c r="O94" s="15" t="s">
        <v>30</v>
      </c>
      <c r="P94" s="20" t="s">
        <v>452</v>
      </c>
      <c r="Q94" s="21" t="s">
        <v>453</v>
      </c>
      <c r="R94" s="21" t="s">
        <v>34</v>
      </c>
      <c r="S94" s="21" t="s">
        <v>361</v>
      </c>
      <c r="T94" s="20" t="s">
        <v>62</v>
      </c>
      <c r="U94" s="19" t="s">
        <v>63</v>
      </c>
      <c r="V94" s="20" t="s">
        <v>80</v>
      </c>
      <c r="W94" s="19" t="s">
        <v>80</v>
      </c>
      <c r="X94" s="19" t="s">
        <v>33</v>
      </c>
      <c r="Y94" s="19" t="s">
        <v>80</v>
      </c>
      <c r="Z94" s="19" t="s">
        <v>80</v>
      </c>
      <c r="AA94" s="19" t="s">
        <v>80</v>
      </c>
      <c r="AB94" s="19" t="s">
        <v>80</v>
      </c>
      <c r="AC94" s="19" t="s">
        <v>80</v>
      </c>
      <c r="AD94" s="19" t="s">
        <v>273</v>
      </c>
      <c r="AE94" s="19" t="s">
        <v>273</v>
      </c>
      <c r="AF94" s="19" t="s">
        <v>80</v>
      </c>
      <c r="AG94" s="15">
        <v>43282</v>
      </c>
      <c r="AH94" s="22">
        <v>113422.02</v>
      </c>
      <c r="AI94" s="22">
        <v>119429.37</v>
      </c>
      <c r="AJ94" s="24">
        <v>232851.39</v>
      </c>
      <c r="AK94" s="22">
        <v>96408.72</v>
      </c>
      <c r="AL94" s="22">
        <v>101514.97</v>
      </c>
      <c r="AM94" s="22">
        <v>197923.69</v>
      </c>
      <c r="AN94" s="22">
        <v>17013.3</v>
      </c>
      <c r="AO94" s="22">
        <v>17914.400000000001</v>
      </c>
      <c r="AP94" s="22">
        <v>34927.699999999997</v>
      </c>
      <c r="AQ94" s="22">
        <v>0</v>
      </c>
      <c r="AR94" s="22">
        <v>0</v>
      </c>
      <c r="AS94" s="22">
        <v>0</v>
      </c>
      <c r="AT94" s="10">
        <v>17</v>
      </c>
      <c r="AU94" s="22">
        <v>197923.69</v>
      </c>
      <c r="AV94" s="22">
        <v>0</v>
      </c>
      <c r="AW94" s="22">
        <v>0</v>
      </c>
      <c r="AX94" s="23">
        <v>0</v>
      </c>
      <c r="AY94" s="22">
        <v>0</v>
      </c>
      <c r="AZ94" s="53"/>
      <c r="BA94" s="24">
        <v>241652.86</v>
      </c>
      <c r="BB94" s="42">
        <v>205404.94</v>
      </c>
      <c r="BC94" s="22">
        <v>36247.919999999998</v>
      </c>
      <c r="BD94" s="22">
        <v>0</v>
      </c>
      <c r="BE94" s="22">
        <v>205404.94</v>
      </c>
      <c r="BF94" s="22">
        <v>0</v>
      </c>
      <c r="BG94" s="22">
        <v>0</v>
      </c>
      <c r="BH94" s="22">
        <v>0</v>
      </c>
      <c r="BI94" s="22">
        <v>0</v>
      </c>
    </row>
    <row r="95" spans="1:61" x14ac:dyDescent="0.25">
      <c r="A95" s="1">
        <f t="shared" si="2"/>
        <v>87</v>
      </c>
      <c r="C95" s="14">
        <f t="shared" si="3"/>
        <v>87</v>
      </c>
      <c r="D95" s="14">
        <v>4626</v>
      </c>
      <c r="E95" s="15" t="s">
        <v>339</v>
      </c>
      <c r="F95" s="18">
        <v>43617</v>
      </c>
      <c r="G95" s="19" t="s">
        <v>31</v>
      </c>
      <c r="H95" s="15">
        <v>43617</v>
      </c>
      <c r="I95" s="14">
        <v>2</v>
      </c>
      <c r="J95" s="15" t="s">
        <v>357</v>
      </c>
      <c r="K95" s="18">
        <v>37186</v>
      </c>
      <c r="L95" s="25" t="s">
        <v>358</v>
      </c>
      <c r="M95" s="18">
        <v>37720</v>
      </c>
      <c r="N95" s="15" t="s">
        <v>0</v>
      </c>
      <c r="O95" s="15" t="s">
        <v>30</v>
      </c>
      <c r="P95" s="20" t="s">
        <v>454</v>
      </c>
      <c r="Q95" s="21" t="s">
        <v>455</v>
      </c>
      <c r="R95" s="21" t="s">
        <v>34</v>
      </c>
      <c r="S95" s="21" t="s">
        <v>361</v>
      </c>
      <c r="T95" s="20" t="s">
        <v>62</v>
      </c>
      <c r="U95" s="19" t="s">
        <v>63</v>
      </c>
      <c r="V95" s="20" t="s">
        <v>80</v>
      </c>
      <c r="W95" s="19" t="s">
        <v>80</v>
      </c>
      <c r="X95" s="19" t="s">
        <v>33</v>
      </c>
      <c r="Y95" s="19" t="s">
        <v>80</v>
      </c>
      <c r="Z95" s="19" t="s">
        <v>80</v>
      </c>
      <c r="AA95" s="19" t="s">
        <v>80</v>
      </c>
      <c r="AB95" s="19" t="s">
        <v>80</v>
      </c>
      <c r="AC95" s="19" t="s">
        <v>80</v>
      </c>
      <c r="AD95" s="19" t="s">
        <v>273</v>
      </c>
      <c r="AE95" s="19" t="s">
        <v>273</v>
      </c>
      <c r="AF95" s="19" t="s">
        <v>80</v>
      </c>
      <c r="AG95" s="15">
        <v>43282</v>
      </c>
      <c r="AH95" s="22">
        <v>55406.65</v>
      </c>
      <c r="AI95" s="22">
        <v>64760.91</v>
      </c>
      <c r="AJ95" s="24">
        <v>120167.56</v>
      </c>
      <c r="AK95" s="22">
        <v>47095.66</v>
      </c>
      <c r="AL95" s="22">
        <v>55046.77</v>
      </c>
      <c r="AM95" s="22">
        <v>102142.43</v>
      </c>
      <c r="AN95" s="22">
        <v>8310.99</v>
      </c>
      <c r="AO95" s="22">
        <v>9714.14</v>
      </c>
      <c r="AP95" s="22">
        <v>18025.13</v>
      </c>
      <c r="AQ95" s="22">
        <v>0</v>
      </c>
      <c r="AR95" s="22">
        <v>0</v>
      </c>
      <c r="AS95" s="22">
        <v>0</v>
      </c>
      <c r="AT95" s="10">
        <v>17</v>
      </c>
      <c r="AU95" s="22">
        <v>102142.43</v>
      </c>
      <c r="AV95" s="22">
        <v>0</v>
      </c>
      <c r="AW95" s="22">
        <v>0</v>
      </c>
      <c r="AX95" s="23">
        <v>0</v>
      </c>
      <c r="AY95" s="22">
        <v>0</v>
      </c>
      <c r="AZ95" s="53"/>
      <c r="BA95" s="24">
        <v>124709.73</v>
      </c>
      <c r="BB95" s="42">
        <v>106003.28</v>
      </c>
      <c r="BC95" s="22">
        <v>18706.45</v>
      </c>
      <c r="BD95" s="22">
        <v>0</v>
      </c>
      <c r="BE95" s="22">
        <v>106003.28</v>
      </c>
      <c r="BF95" s="22">
        <v>0</v>
      </c>
      <c r="BG95" s="22">
        <v>0</v>
      </c>
      <c r="BH95" s="22">
        <v>0</v>
      </c>
      <c r="BI95" s="22">
        <v>0</v>
      </c>
    </row>
    <row r="96" spans="1:61" x14ac:dyDescent="0.25">
      <c r="A96" s="1">
        <f t="shared" si="2"/>
        <v>88</v>
      </c>
      <c r="C96" s="14">
        <f t="shared" si="3"/>
        <v>88</v>
      </c>
      <c r="D96" s="14">
        <v>4627</v>
      </c>
      <c r="E96" s="15" t="s">
        <v>340</v>
      </c>
      <c r="F96" s="18">
        <v>43617</v>
      </c>
      <c r="G96" s="19" t="s">
        <v>31</v>
      </c>
      <c r="H96" s="15">
        <v>43617</v>
      </c>
      <c r="I96" s="14">
        <v>2</v>
      </c>
      <c r="J96" s="15" t="s">
        <v>357</v>
      </c>
      <c r="K96" s="18">
        <v>37186</v>
      </c>
      <c r="L96" s="25" t="s">
        <v>358</v>
      </c>
      <c r="M96" s="18">
        <v>37720</v>
      </c>
      <c r="N96" s="15" t="s">
        <v>0</v>
      </c>
      <c r="O96" s="15" t="s">
        <v>30</v>
      </c>
      <c r="P96" s="20" t="s">
        <v>456</v>
      </c>
      <c r="Q96" s="21" t="s">
        <v>457</v>
      </c>
      <c r="R96" s="21" t="s">
        <v>53</v>
      </c>
      <c r="S96" s="21" t="s">
        <v>361</v>
      </c>
      <c r="T96" s="20" t="s">
        <v>62</v>
      </c>
      <c r="U96" s="19" t="s">
        <v>63</v>
      </c>
      <c r="V96" s="20" t="s">
        <v>80</v>
      </c>
      <c r="W96" s="19" t="s">
        <v>80</v>
      </c>
      <c r="X96" s="19" t="s">
        <v>33</v>
      </c>
      <c r="Y96" s="19" t="s">
        <v>80</v>
      </c>
      <c r="Z96" s="19" t="s">
        <v>80</v>
      </c>
      <c r="AA96" s="19" t="s">
        <v>80</v>
      </c>
      <c r="AB96" s="19" t="s">
        <v>80</v>
      </c>
      <c r="AC96" s="19" t="s">
        <v>80</v>
      </c>
      <c r="AD96" s="19" t="s">
        <v>273</v>
      </c>
      <c r="AE96" s="19" t="s">
        <v>273</v>
      </c>
      <c r="AF96" s="19" t="s">
        <v>80</v>
      </c>
      <c r="AG96" s="15">
        <v>43282</v>
      </c>
      <c r="AH96" s="22">
        <v>137859.95000000001</v>
      </c>
      <c r="AI96" s="22">
        <v>141089.70000000001</v>
      </c>
      <c r="AJ96" s="24">
        <v>278949.65000000002</v>
      </c>
      <c r="AK96" s="22">
        <v>117180.97</v>
      </c>
      <c r="AL96" s="22">
        <v>119926.24</v>
      </c>
      <c r="AM96" s="22">
        <v>237107.21</v>
      </c>
      <c r="AN96" s="22">
        <v>20678.98</v>
      </c>
      <c r="AO96" s="22">
        <v>21163.46</v>
      </c>
      <c r="AP96" s="22">
        <v>41842.44</v>
      </c>
      <c r="AQ96" s="22">
        <v>0</v>
      </c>
      <c r="AR96" s="22">
        <v>0</v>
      </c>
      <c r="AS96" s="22">
        <v>0</v>
      </c>
      <c r="AT96" s="10">
        <v>17</v>
      </c>
      <c r="AU96" s="22">
        <v>237107.21</v>
      </c>
      <c r="AV96" s="22">
        <v>15164.59</v>
      </c>
      <c r="AW96" s="22">
        <v>137859.96</v>
      </c>
      <c r="AX96" s="23">
        <v>15164.59</v>
      </c>
      <c r="AY96" s="22">
        <v>30329.18</v>
      </c>
      <c r="AZ96" s="53"/>
      <c r="BA96" s="24">
        <v>289493.58</v>
      </c>
      <c r="BB96" s="42">
        <v>246069.56</v>
      </c>
      <c r="BC96" s="22">
        <v>43424.02</v>
      </c>
      <c r="BD96" s="22">
        <v>0</v>
      </c>
      <c r="BE96" s="22">
        <v>246069.56</v>
      </c>
      <c r="BF96" s="22">
        <v>15737.79</v>
      </c>
      <c r="BG96" s="22">
        <v>143070.88</v>
      </c>
      <c r="BH96" s="22">
        <v>15737.79</v>
      </c>
      <c r="BI96" s="22">
        <v>31475.58</v>
      </c>
    </row>
    <row r="97" spans="1:61" x14ac:dyDescent="0.25">
      <c r="A97" s="1">
        <f t="shared" si="2"/>
        <v>89</v>
      </c>
      <c r="C97" s="14">
        <f t="shared" si="3"/>
        <v>89</v>
      </c>
      <c r="D97" s="14">
        <v>4628</v>
      </c>
      <c r="E97" s="15" t="s">
        <v>341</v>
      </c>
      <c r="F97" s="18">
        <v>43617</v>
      </c>
      <c r="G97" s="19" t="s">
        <v>31</v>
      </c>
      <c r="H97" s="15">
        <v>43617</v>
      </c>
      <c r="I97" s="14">
        <v>2</v>
      </c>
      <c r="J97" s="15" t="s">
        <v>357</v>
      </c>
      <c r="K97" s="18">
        <v>37186</v>
      </c>
      <c r="L97" s="25" t="s">
        <v>358</v>
      </c>
      <c r="M97" s="18">
        <v>37720</v>
      </c>
      <c r="N97" s="15" t="s">
        <v>0</v>
      </c>
      <c r="O97" s="15" t="s">
        <v>30</v>
      </c>
      <c r="P97" s="20" t="s">
        <v>458</v>
      </c>
      <c r="Q97" s="21" t="s">
        <v>459</v>
      </c>
      <c r="R97" s="21" t="s">
        <v>34</v>
      </c>
      <c r="S97" s="21" t="s">
        <v>361</v>
      </c>
      <c r="T97" s="20" t="s">
        <v>62</v>
      </c>
      <c r="U97" s="19" t="s">
        <v>63</v>
      </c>
      <c r="V97" s="20" t="s">
        <v>80</v>
      </c>
      <c r="W97" s="19" t="s">
        <v>80</v>
      </c>
      <c r="X97" s="19" t="s">
        <v>33</v>
      </c>
      <c r="Y97" s="19" t="s">
        <v>80</v>
      </c>
      <c r="Z97" s="19" t="s">
        <v>80</v>
      </c>
      <c r="AA97" s="19" t="s">
        <v>80</v>
      </c>
      <c r="AB97" s="19" t="s">
        <v>80</v>
      </c>
      <c r="AC97" s="19" t="s">
        <v>80</v>
      </c>
      <c r="AD97" s="19" t="s">
        <v>273</v>
      </c>
      <c r="AE97" s="19" t="s">
        <v>273</v>
      </c>
      <c r="AF97" s="19" t="s">
        <v>80</v>
      </c>
      <c r="AG97" s="15">
        <v>43282</v>
      </c>
      <c r="AH97" s="22">
        <v>134294.62</v>
      </c>
      <c r="AI97" s="22">
        <v>136218.57</v>
      </c>
      <c r="AJ97" s="24">
        <v>270513.19</v>
      </c>
      <c r="AK97" s="22">
        <v>114150.44</v>
      </c>
      <c r="AL97" s="22">
        <v>115785.79</v>
      </c>
      <c r="AM97" s="22">
        <v>229936.23</v>
      </c>
      <c r="AN97" s="22">
        <v>20144.18</v>
      </c>
      <c r="AO97" s="22">
        <v>20432.78</v>
      </c>
      <c r="AP97" s="22">
        <v>40576.959999999999</v>
      </c>
      <c r="AQ97" s="22">
        <v>0</v>
      </c>
      <c r="AR97" s="22">
        <v>0</v>
      </c>
      <c r="AS97" s="22">
        <v>0</v>
      </c>
      <c r="AT97" s="10">
        <v>17</v>
      </c>
      <c r="AU97" s="22">
        <v>229936.23</v>
      </c>
      <c r="AV97" s="22">
        <v>0</v>
      </c>
      <c r="AW97" s="22">
        <v>0</v>
      </c>
      <c r="AX97" s="23">
        <v>0</v>
      </c>
      <c r="AY97" s="22">
        <v>0</v>
      </c>
      <c r="AZ97" s="53"/>
      <c r="BA97" s="24">
        <v>280738.23</v>
      </c>
      <c r="BB97" s="42">
        <v>238627.52</v>
      </c>
      <c r="BC97" s="22">
        <v>42110.71</v>
      </c>
      <c r="BD97" s="22">
        <v>0</v>
      </c>
      <c r="BE97" s="22">
        <v>238627.52</v>
      </c>
      <c r="BF97" s="22">
        <v>0</v>
      </c>
      <c r="BG97" s="22">
        <v>0</v>
      </c>
      <c r="BH97" s="22">
        <v>0</v>
      </c>
      <c r="BI97" s="22">
        <v>0</v>
      </c>
    </row>
    <row r="98" spans="1:61" x14ac:dyDescent="0.25">
      <c r="A98" s="1">
        <f t="shared" si="2"/>
        <v>90</v>
      </c>
      <c r="C98" s="14">
        <f t="shared" si="3"/>
        <v>90</v>
      </c>
      <c r="D98" s="14">
        <v>4629</v>
      </c>
      <c r="E98" s="15" t="s">
        <v>342</v>
      </c>
      <c r="F98" s="18">
        <v>43617</v>
      </c>
      <c r="G98" s="19" t="s">
        <v>31</v>
      </c>
      <c r="H98" s="15">
        <v>43617</v>
      </c>
      <c r="I98" s="14">
        <v>2</v>
      </c>
      <c r="J98" s="15" t="s">
        <v>357</v>
      </c>
      <c r="K98" s="18">
        <v>37186</v>
      </c>
      <c r="L98" s="25" t="s">
        <v>358</v>
      </c>
      <c r="M98" s="18">
        <v>37720</v>
      </c>
      <c r="N98" s="15" t="s">
        <v>0</v>
      </c>
      <c r="O98" s="15" t="s">
        <v>30</v>
      </c>
      <c r="P98" s="20" t="s">
        <v>460</v>
      </c>
      <c r="Q98" s="21" t="s">
        <v>461</v>
      </c>
      <c r="R98" s="21" t="s">
        <v>34</v>
      </c>
      <c r="S98" s="21" t="s">
        <v>361</v>
      </c>
      <c r="T98" s="20" t="s">
        <v>62</v>
      </c>
      <c r="U98" s="19" t="s">
        <v>63</v>
      </c>
      <c r="V98" s="20" t="s">
        <v>80</v>
      </c>
      <c r="W98" s="19" t="s">
        <v>80</v>
      </c>
      <c r="X98" s="19" t="s">
        <v>33</v>
      </c>
      <c r="Y98" s="19" t="s">
        <v>80</v>
      </c>
      <c r="Z98" s="19" t="s">
        <v>80</v>
      </c>
      <c r="AA98" s="19" t="s">
        <v>80</v>
      </c>
      <c r="AB98" s="19" t="s">
        <v>80</v>
      </c>
      <c r="AC98" s="19" t="s">
        <v>80</v>
      </c>
      <c r="AD98" s="19" t="s">
        <v>273</v>
      </c>
      <c r="AE98" s="19" t="s">
        <v>273</v>
      </c>
      <c r="AF98" s="19" t="s">
        <v>80</v>
      </c>
      <c r="AG98" s="15">
        <v>43282</v>
      </c>
      <c r="AH98" s="22">
        <v>124575.15</v>
      </c>
      <c r="AI98" s="22">
        <v>126264</v>
      </c>
      <c r="AJ98" s="24">
        <v>250839.15</v>
      </c>
      <c r="AK98" s="22">
        <v>105888.88</v>
      </c>
      <c r="AL98" s="22">
        <v>107324.4</v>
      </c>
      <c r="AM98" s="22">
        <v>213213.28</v>
      </c>
      <c r="AN98" s="22">
        <v>18686.27</v>
      </c>
      <c r="AO98" s="22">
        <v>18939.599999999999</v>
      </c>
      <c r="AP98" s="22">
        <v>37625.870000000003</v>
      </c>
      <c r="AQ98" s="22">
        <v>0</v>
      </c>
      <c r="AR98" s="22">
        <v>0</v>
      </c>
      <c r="AS98" s="22">
        <v>0</v>
      </c>
      <c r="AT98" s="10">
        <v>17</v>
      </c>
      <c r="AU98" s="22">
        <v>213213.28</v>
      </c>
      <c r="AV98" s="22">
        <v>0</v>
      </c>
      <c r="AW98" s="22">
        <v>0</v>
      </c>
      <c r="AX98" s="23">
        <v>0</v>
      </c>
      <c r="AY98" s="22">
        <v>0</v>
      </c>
      <c r="AZ98" s="53"/>
      <c r="BA98" s="24">
        <v>260320.54</v>
      </c>
      <c r="BB98" s="42">
        <v>221272.47</v>
      </c>
      <c r="BC98" s="22">
        <v>39048.07</v>
      </c>
      <c r="BD98" s="22">
        <v>0</v>
      </c>
      <c r="BE98" s="22">
        <v>221272.47</v>
      </c>
      <c r="BF98" s="22">
        <v>0</v>
      </c>
      <c r="BG98" s="22">
        <v>0</v>
      </c>
      <c r="BH98" s="22">
        <v>0</v>
      </c>
      <c r="BI98" s="22">
        <v>0</v>
      </c>
    </row>
    <row r="99" spans="1:61" x14ac:dyDescent="0.25">
      <c r="A99" s="1">
        <f t="shared" si="2"/>
        <v>91</v>
      </c>
      <c r="C99" s="14">
        <f t="shared" si="3"/>
        <v>91</v>
      </c>
      <c r="D99" s="14">
        <v>4630</v>
      </c>
      <c r="E99" s="15" t="s">
        <v>343</v>
      </c>
      <c r="F99" s="18">
        <v>43617</v>
      </c>
      <c r="G99" s="19" t="s">
        <v>31</v>
      </c>
      <c r="H99" s="15">
        <v>43617</v>
      </c>
      <c r="I99" s="14">
        <v>2</v>
      </c>
      <c r="J99" s="15" t="s">
        <v>357</v>
      </c>
      <c r="K99" s="18">
        <v>37186</v>
      </c>
      <c r="L99" s="25" t="s">
        <v>358</v>
      </c>
      <c r="M99" s="18">
        <v>37720</v>
      </c>
      <c r="N99" s="15" t="s">
        <v>0</v>
      </c>
      <c r="O99" s="15" t="s">
        <v>30</v>
      </c>
      <c r="P99" s="20" t="s">
        <v>462</v>
      </c>
      <c r="Q99" s="21" t="s">
        <v>463</v>
      </c>
      <c r="R99" s="21" t="s">
        <v>53</v>
      </c>
      <c r="S99" s="21" t="s">
        <v>361</v>
      </c>
      <c r="T99" s="20" t="s">
        <v>62</v>
      </c>
      <c r="U99" s="19" t="s">
        <v>63</v>
      </c>
      <c r="V99" s="20" t="s">
        <v>80</v>
      </c>
      <c r="W99" s="19" t="s">
        <v>80</v>
      </c>
      <c r="X99" s="19" t="s">
        <v>33</v>
      </c>
      <c r="Y99" s="19" t="s">
        <v>80</v>
      </c>
      <c r="Z99" s="19" t="s">
        <v>80</v>
      </c>
      <c r="AA99" s="19" t="s">
        <v>80</v>
      </c>
      <c r="AB99" s="19" t="s">
        <v>80</v>
      </c>
      <c r="AC99" s="19" t="s">
        <v>80</v>
      </c>
      <c r="AD99" s="19" t="s">
        <v>273</v>
      </c>
      <c r="AE99" s="19" t="s">
        <v>273</v>
      </c>
      <c r="AF99" s="19" t="s">
        <v>80</v>
      </c>
      <c r="AG99" s="15">
        <v>43282</v>
      </c>
      <c r="AH99" s="22">
        <v>138608.14000000001</v>
      </c>
      <c r="AI99" s="22">
        <v>140455.42000000001</v>
      </c>
      <c r="AJ99" s="24">
        <v>279063.56</v>
      </c>
      <c r="AK99" s="22">
        <v>117816.93</v>
      </c>
      <c r="AL99" s="22">
        <v>119387.11</v>
      </c>
      <c r="AM99" s="22">
        <v>237204.04</v>
      </c>
      <c r="AN99" s="22">
        <v>20791.21</v>
      </c>
      <c r="AO99" s="22">
        <v>21068.31</v>
      </c>
      <c r="AP99" s="22">
        <v>41859.519999999997</v>
      </c>
      <c r="AQ99" s="22">
        <v>0</v>
      </c>
      <c r="AR99" s="22">
        <v>0</v>
      </c>
      <c r="AS99" s="22">
        <v>0</v>
      </c>
      <c r="AT99" s="10">
        <v>17</v>
      </c>
      <c r="AU99" s="22">
        <v>237204.04</v>
      </c>
      <c r="AV99" s="22">
        <v>15246.89</v>
      </c>
      <c r="AW99" s="22">
        <v>138608.15</v>
      </c>
      <c r="AX99" s="23">
        <v>15246.89</v>
      </c>
      <c r="AY99" s="22">
        <v>30493.78</v>
      </c>
      <c r="AZ99" s="53"/>
      <c r="BA99" s="24">
        <v>289611.78999999998</v>
      </c>
      <c r="BB99" s="42">
        <v>246170.04</v>
      </c>
      <c r="BC99" s="22">
        <v>43441.75</v>
      </c>
      <c r="BD99" s="22">
        <v>0</v>
      </c>
      <c r="BE99" s="22">
        <v>246170.04</v>
      </c>
      <c r="BF99" s="22">
        <v>15823.2</v>
      </c>
      <c r="BG99" s="22">
        <v>143847.35</v>
      </c>
      <c r="BH99" s="22">
        <v>15823.2</v>
      </c>
      <c r="BI99" s="22">
        <v>31646.400000000001</v>
      </c>
    </row>
    <row r="100" spans="1:61" x14ac:dyDescent="0.25">
      <c r="A100" s="1">
        <f t="shared" si="2"/>
        <v>92</v>
      </c>
      <c r="C100" s="14">
        <f t="shared" si="3"/>
        <v>92</v>
      </c>
      <c r="D100" s="14">
        <v>4631</v>
      </c>
      <c r="E100" s="15" t="s">
        <v>344</v>
      </c>
      <c r="F100" s="18">
        <v>43617</v>
      </c>
      <c r="G100" s="19" t="s">
        <v>31</v>
      </c>
      <c r="H100" s="15">
        <v>43617</v>
      </c>
      <c r="I100" s="14">
        <v>2</v>
      </c>
      <c r="J100" s="15" t="s">
        <v>357</v>
      </c>
      <c r="K100" s="18">
        <v>37186</v>
      </c>
      <c r="L100" s="25" t="s">
        <v>358</v>
      </c>
      <c r="M100" s="18">
        <v>37720</v>
      </c>
      <c r="N100" s="15" t="s">
        <v>0</v>
      </c>
      <c r="O100" s="15" t="s">
        <v>30</v>
      </c>
      <c r="P100" s="20" t="s">
        <v>464</v>
      </c>
      <c r="Q100" s="21" t="s">
        <v>465</v>
      </c>
      <c r="R100" s="21" t="s">
        <v>34</v>
      </c>
      <c r="S100" s="21" t="s">
        <v>361</v>
      </c>
      <c r="T100" s="20" t="s">
        <v>62</v>
      </c>
      <c r="U100" s="19" t="s">
        <v>63</v>
      </c>
      <c r="V100" s="20" t="s">
        <v>80</v>
      </c>
      <c r="W100" s="19" t="s">
        <v>80</v>
      </c>
      <c r="X100" s="19" t="s">
        <v>33</v>
      </c>
      <c r="Y100" s="19" t="s">
        <v>80</v>
      </c>
      <c r="Z100" s="19" t="s">
        <v>80</v>
      </c>
      <c r="AA100" s="19" t="s">
        <v>80</v>
      </c>
      <c r="AB100" s="19" t="s">
        <v>80</v>
      </c>
      <c r="AC100" s="19" t="s">
        <v>80</v>
      </c>
      <c r="AD100" s="19" t="s">
        <v>273</v>
      </c>
      <c r="AE100" s="19" t="s">
        <v>273</v>
      </c>
      <c r="AF100" s="19" t="s">
        <v>80</v>
      </c>
      <c r="AG100" s="15">
        <v>43282</v>
      </c>
      <c r="AH100" s="22">
        <v>146158.06</v>
      </c>
      <c r="AI100" s="22">
        <v>148261.07999999999</v>
      </c>
      <c r="AJ100" s="24">
        <v>294419.14</v>
      </c>
      <c r="AK100" s="22">
        <v>124234.36</v>
      </c>
      <c r="AL100" s="22">
        <v>126021.92</v>
      </c>
      <c r="AM100" s="22">
        <v>250256.28</v>
      </c>
      <c r="AN100" s="22">
        <v>21923.7</v>
      </c>
      <c r="AO100" s="22">
        <v>22239.16</v>
      </c>
      <c r="AP100" s="22">
        <v>44162.86</v>
      </c>
      <c r="AQ100" s="22">
        <v>0</v>
      </c>
      <c r="AR100" s="22">
        <v>0</v>
      </c>
      <c r="AS100" s="22">
        <v>0</v>
      </c>
      <c r="AT100" s="10">
        <v>17</v>
      </c>
      <c r="AU100" s="22">
        <v>250256.28</v>
      </c>
      <c r="AV100" s="22">
        <v>0</v>
      </c>
      <c r="AW100" s="22">
        <v>0</v>
      </c>
      <c r="AX100" s="23">
        <v>0</v>
      </c>
      <c r="AY100" s="22">
        <v>0</v>
      </c>
      <c r="AZ100" s="53"/>
      <c r="BA100" s="24">
        <v>305547.78999999998</v>
      </c>
      <c r="BB100" s="42">
        <v>259715.64</v>
      </c>
      <c r="BC100" s="22">
        <v>45832.15</v>
      </c>
      <c r="BD100" s="22">
        <v>0</v>
      </c>
      <c r="BE100" s="22">
        <v>259715.64</v>
      </c>
      <c r="BF100" s="22">
        <v>0</v>
      </c>
      <c r="BG100" s="22">
        <v>0</v>
      </c>
      <c r="BH100" s="22">
        <v>0</v>
      </c>
      <c r="BI100" s="22">
        <v>0</v>
      </c>
    </row>
    <row r="101" spans="1:61" x14ac:dyDescent="0.25">
      <c r="A101" s="1">
        <f t="shared" si="2"/>
        <v>93</v>
      </c>
      <c r="C101" s="14">
        <f t="shared" si="3"/>
        <v>93</v>
      </c>
      <c r="D101" s="14">
        <v>4632</v>
      </c>
      <c r="E101" s="15" t="s">
        <v>345</v>
      </c>
      <c r="F101" s="18">
        <v>43617</v>
      </c>
      <c r="G101" s="19" t="s">
        <v>31</v>
      </c>
      <c r="H101" s="15">
        <v>43617</v>
      </c>
      <c r="I101" s="14">
        <v>2</v>
      </c>
      <c r="J101" s="15" t="s">
        <v>357</v>
      </c>
      <c r="K101" s="18">
        <v>37186</v>
      </c>
      <c r="L101" s="25" t="s">
        <v>358</v>
      </c>
      <c r="M101" s="18">
        <v>37720</v>
      </c>
      <c r="N101" s="15" t="s">
        <v>0</v>
      </c>
      <c r="O101" s="15" t="s">
        <v>30</v>
      </c>
      <c r="P101" s="20" t="s">
        <v>466</v>
      </c>
      <c r="Q101" s="21" t="s">
        <v>467</v>
      </c>
      <c r="R101" s="21" t="s">
        <v>34</v>
      </c>
      <c r="S101" s="21" t="s">
        <v>361</v>
      </c>
      <c r="T101" s="20" t="s">
        <v>62</v>
      </c>
      <c r="U101" s="19" t="s">
        <v>63</v>
      </c>
      <c r="V101" s="20" t="s">
        <v>80</v>
      </c>
      <c r="W101" s="19" t="s">
        <v>80</v>
      </c>
      <c r="X101" s="19" t="s">
        <v>33</v>
      </c>
      <c r="Y101" s="19" t="s">
        <v>80</v>
      </c>
      <c r="Z101" s="19" t="s">
        <v>80</v>
      </c>
      <c r="AA101" s="19" t="s">
        <v>80</v>
      </c>
      <c r="AB101" s="19" t="s">
        <v>80</v>
      </c>
      <c r="AC101" s="19" t="s">
        <v>80</v>
      </c>
      <c r="AD101" s="19" t="s">
        <v>273</v>
      </c>
      <c r="AE101" s="19" t="s">
        <v>273</v>
      </c>
      <c r="AF101" s="19" t="s">
        <v>80</v>
      </c>
      <c r="AG101" s="15">
        <v>43282</v>
      </c>
      <c r="AH101" s="22">
        <v>131337.42000000001</v>
      </c>
      <c r="AI101" s="22">
        <v>133525.47</v>
      </c>
      <c r="AJ101" s="24">
        <v>264862.89</v>
      </c>
      <c r="AK101" s="22">
        <v>111636.82</v>
      </c>
      <c r="AL101" s="22">
        <v>113496.65</v>
      </c>
      <c r="AM101" s="22">
        <v>225133.47</v>
      </c>
      <c r="AN101" s="22">
        <v>19700.599999999999</v>
      </c>
      <c r="AO101" s="22">
        <v>20028.82</v>
      </c>
      <c r="AP101" s="22">
        <v>39729.42</v>
      </c>
      <c r="AQ101" s="22">
        <v>0</v>
      </c>
      <c r="AR101" s="22">
        <v>0</v>
      </c>
      <c r="AS101" s="22">
        <v>0</v>
      </c>
      <c r="AT101" s="10">
        <v>17</v>
      </c>
      <c r="AU101" s="22">
        <v>225133.47</v>
      </c>
      <c r="AV101" s="22">
        <v>0</v>
      </c>
      <c r="AW101" s="22">
        <v>0</v>
      </c>
      <c r="AX101" s="23">
        <v>0</v>
      </c>
      <c r="AY101" s="22">
        <v>0</v>
      </c>
      <c r="AZ101" s="53"/>
      <c r="BA101" s="24">
        <v>274874.36</v>
      </c>
      <c r="BB101" s="42">
        <v>233643.22</v>
      </c>
      <c r="BC101" s="22">
        <v>41231.14</v>
      </c>
      <c r="BD101" s="22">
        <v>0</v>
      </c>
      <c r="BE101" s="22">
        <v>233643.22</v>
      </c>
      <c r="BF101" s="22">
        <v>0</v>
      </c>
      <c r="BG101" s="22">
        <v>0</v>
      </c>
      <c r="BH101" s="22">
        <v>0</v>
      </c>
      <c r="BI101" s="22">
        <v>0</v>
      </c>
    </row>
    <row r="102" spans="1:61" x14ac:dyDescent="0.25">
      <c r="A102" s="1">
        <f t="shared" si="2"/>
        <v>94</v>
      </c>
      <c r="C102" s="14">
        <f t="shared" si="3"/>
        <v>94</v>
      </c>
      <c r="D102" s="14">
        <v>4633</v>
      </c>
      <c r="E102" s="15" t="s">
        <v>346</v>
      </c>
      <c r="F102" s="18">
        <v>43617</v>
      </c>
      <c r="G102" s="19" t="s">
        <v>31</v>
      </c>
      <c r="H102" s="15">
        <v>43617</v>
      </c>
      <c r="I102" s="14">
        <v>2</v>
      </c>
      <c r="J102" s="15" t="s">
        <v>357</v>
      </c>
      <c r="K102" s="18">
        <v>37186</v>
      </c>
      <c r="L102" s="25" t="s">
        <v>358</v>
      </c>
      <c r="M102" s="18">
        <v>37720</v>
      </c>
      <c r="N102" s="15" t="s">
        <v>0</v>
      </c>
      <c r="O102" s="15" t="s">
        <v>30</v>
      </c>
      <c r="P102" s="20" t="s">
        <v>468</v>
      </c>
      <c r="Q102" s="21" t="s">
        <v>469</v>
      </c>
      <c r="R102" s="21" t="s">
        <v>34</v>
      </c>
      <c r="S102" s="21" t="s">
        <v>361</v>
      </c>
      <c r="T102" s="20" t="s">
        <v>62</v>
      </c>
      <c r="U102" s="19" t="s">
        <v>63</v>
      </c>
      <c r="V102" s="20" t="s">
        <v>80</v>
      </c>
      <c r="W102" s="19" t="s">
        <v>80</v>
      </c>
      <c r="X102" s="19" t="s">
        <v>33</v>
      </c>
      <c r="Y102" s="19" t="s">
        <v>80</v>
      </c>
      <c r="Z102" s="19" t="s">
        <v>80</v>
      </c>
      <c r="AA102" s="19" t="s">
        <v>80</v>
      </c>
      <c r="AB102" s="19" t="s">
        <v>80</v>
      </c>
      <c r="AC102" s="19" t="s">
        <v>80</v>
      </c>
      <c r="AD102" s="19" t="s">
        <v>273</v>
      </c>
      <c r="AE102" s="19" t="s">
        <v>273</v>
      </c>
      <c r="AF102" s="19" t="s">
        <v>80</v>
      </c>
      <c r="AG102" s="15">
        <v>43282</v>
      </c>
      <c r="AH102" s="22">
        <v>105325.55</v>
      </c>
      <c r="AI102" s="22">
        <v>109522.98</v>
      </c>
      <c r="AJ102" s="24">
        <v>214848.53</v>
      </c>
      <c r="AK102" s="22">
        <v>89526.720000000001</v>
      </c>
      <c r="AL102" s="22">
        <v>93094.54</v>
      </c>
      <c r="AM102" s="22">
        <v>182621.26</v>
      </c>
      <c r="AN102" s="22">
        <v>15798.83</v>
      </c>
      <c r="AO102" s="22">
        <v>16428.439999999999</v>
      </c>
      <c r="AP102" s="22">
        <v>32227.27</v>
      </c>
      <c r="AQ102" s="22">
        <v>0</v>
      </c>
      <c r="AR102" s="22">
        <v>0</v>
      </c>
      <c r="AS102" s="22">
        <v>0</v>
      </c>
      <c r="AT102" s="10">
        <v>17</v>
      </c>
      <c r="AU102" s="22">
        <v>182621.26</v>
      </c>
      <c r="AV102" s="22">
        <v>0</v>
      </c>
      <c r="AW102" s="22">
        <v>0</v>
      </c>
      <c r="AX102" s="23">
        <v>0</v>
      </c>
      <c r="AY102" s="22">
        <v>0</v>
      </c>
      <c r="AZ102" s="53"/>
      <c r="BA102" s="24">
        <v>222969.52</v>
      </c>
      <c r="BB102" s="42">
        <v>189524.11</v>
      </c>
      <c r="BC102" s="22">
        <v>33445.410000000003</v>
      </c>
      <c r="BD102" s="22">
        <v>0</v>
      </c>
      <c r="BE102" s="22">
        <v>189524.11</v>
      </c>
      <c r="BF102" s="22">
        <v>0</v>
      </c>
      <c r="BG102" s="22">
        <v>0</v>
      </c>
      <c r="BH102" s="22">
        <v>0</v>
      </c>
      <c r="BI102" s="22">
        <v>0</v>
      </c>
    </row>
    <row r="103" spans="1:61" x14ac:dyDescent="0.25">
      <c r="A103" s="1">
        <f t="shared" si="2"/>
        <v>95</v>
      </c>
      <c r="C103" s="14">
        <f t="shared" si="3"/>
        <v>95</v>
      </c>
      <c r="D103" s="14">
        <v>4634</v>
      </c>
      <c r="E103" s="15" t="s">
        <v>347</v>
      </c>
      <c r="F103" s="18">
        <v>43617</v>
      </c>
      <c r="G103" s="19" t="s">
        <v>31</v>
      </c>
      <c r="H103" s="15">
        <v>43617</v>
      </c>
      <c r="I103" s="14">
        <v>2</v>
      </c>
      <c r="J103" s="15" t="s">
        <v>357</v>
      </c>
      <c r="K103" s="18">
        <v>37186</v>
      </c>
      <c r="L103" s="25" t="s">
        <v>358</v>
      </c>
      <c r="M103" s="18">
        <v>37720</v>
      </c>
      <c r="N103" s="15" t="s">
        <v>0</v>
      </c>
      <c r="O103" s="15" t="s">
        <v>30</v>
      </c>
      <c r="P103" s="20" t="s">
        <v>470</v>
      </c>
      <c r="Q103" s="21" t="s">
        <v>471</v>
      </c>
      <c r="R103" s="21" t="s">
        <v>34</v>
      </c>
      <c r="S103" s="21" t="s">
        <v>361</v>
      </c>
      <c r="T103" s="20" t="s">
        <v>62</v>
      </c>
      <c r="U103" s="19" t="s">
        <v>63</v>
      </c>
      <c r="V103" s="20" t="s">
        <v>80</v>
      </c>
      <c r="W103" s="19" t="s">
        <v>80</v>
      </c>
      <c r="X103" s="19" t="s">
        <v>33</v>
      </c>
      <c r="Y103" s="19" t="s">
        <v>80</v>
      </c>
      <c r="Z103" s="19" t="s">
        <v>80</v>
      </c>
      <c r="AA103" s="19" t="s">
        <v>80</v>
      </c>
      <c r="AB103" s="19" t="s">
        <v>80</v>
      </c>
      <c r="AC103" s="19" t="s">
        <v>80</v>
      </c>
      <c r="AD103" s="19" t="s">
        <v>273</v>
      </c>
      <c r="AE103" s="19" t="s">
        <v>273</v>
      </c>
      <c r="AF103" s="19" t="s">
        <v>80</v>
      </c>
      <c r="AG103" s="15">
        <v>43282</v>
      </c>
      <c r="AH103" s="22">
        <v>105661.81</v>
      </c>
      <c r="AI103" s="22">
        <v>109720.54</v>
      </c>
      <c r="AJ103" s="24">
        <v>215382.35</v>
      </c>
      <c r="AK103" s="22">
        <v>89812.55</v>
      </c>
      <c r="AL103" s="22">
        <v>93262.46</v>
      </c>
      <c r="AM103" s="22">
        <v>183075.01</v>
      </c>
      <c r="AN103" s="22">
        <v>15849.26</v>
      </c>
      <c r="AO103" s="22">
        <v>16458.080000000002</v>
      </c>
      <c r="AP103" s="22">
        <v>32307.34</v>
      </c>
      <c r="AQ103" s="22">
        <v>0</v>
      </c>
      <c r="AR103" s="22">
        <v>0</v>
      </c>
      <c r="AS103" s="22">
        <v>0</v>
      </c>
      <c r="AT103" s="10">
        <v>17</v>
      </c>
      <c r="AU103" s="22">
        <v>183075.01</v>
      </c>
      <c r="AV103" s="22">
        <v>0</v>
      </c>
      <c r="AW103" s="22">
        <v>0</v>
      </c>
      <c r="AX103" s="23">
        <v>0</v>
      </c>
      <c r="AY103" s="22">
        <v>0</v>
      </c>
      <c r="AZ103" s="53"/>
      <c r="BA103" s="24">
        <v>223523.52</v>
      </c>
      <c r="BB103" s="42">
        <v>189995.01</v>
      </c>
      <c r="BC103" s="22">
        <v>33528.51</v>
      </c>
      <c r="BD103" s="22">
        <v>0</v>
      </c>
      <c r="BE103" s="22">
        <v>189995.01</v>
      </c>
      <c r="BF103" s="22">
        <v>0</v>
      </c>
      <c r="BG103" s="22">
        <v>0</v>
      </c>
      <c r="BH103" s="22">
        <v>0</v>
      </c>
      <c r="BI103" s="22">
        <v>0</v>
      </c>
    </row>
    <row r="104" spans="1:61" x14ac:dyDescent="0.25">
      <c r="A104" s="1">
        <f t="shared" si="2"/>
        <v>96</v>
      </c>
      <c r="C104" s="14">
        <f t="shared" si="3"/>
        <v>96</v>
      </c>
      <c r="D104" s="14">
        <v>4635</v>
      </c>
      <c r="E104" s="15" t="s">
        <v>348</v>
      </c>
      <c r="F104" s="18">
        <v>43617</v>
      </c>
      <c r="G104" s="19" t="s">
        <v>31</v>
      </c>
      <c r="H104" s="15">
        <v>43617</v>
      </c>
      <c r="I104" s="14">
        <v>2</v>
      </c>
      <c r="J104" s="15" t="s">
        <v>357</v>
      </c>
      <c r="K104" s="18">
        <v>37186</v>
      </c>
      <c r="L104" s="25" t="s">
        <v>358</v>
      </c>
      <c r="M104" s="18">
        <v>37720</v>
      </c>
      <c r="N104" s="15" t="s">
        <v>0</v>
      </c>
      <c r="O104" s="15" t="s">
        <v>30</v>
      </c>
      <c r="P104" s="20" t="s">
        <v>472</v>
      </c>
      <c r="Q104" s="21" t="s">
        <v>473</v>
      </c>
      <c r="R104" s="21" t="s">
        <v>34</v>
      </c>
      <c r="S104" s="21" t="s">
        <v>361</v>
      </c>
      <c r="T104" s="20" t="s">
        <v>62</v>
      </c>
      <c r="U104" s="19" t="s">
        <v>63</v>
      </c>
      <c r="V104" s="20" t="s">
        <v>80</v>
      </c>
      <c r="W104" s="19" t="s">
        <v>80</v>
      </c>
      <c r="X104" s="19" t="s">
        <v>33</v>
      </c>
      <c r="Y104" s="19" t="s">
        <v>80</v>
      </c>
      <c r="Z104" s="19" t="s">
        <v>80</v>
      </c>
      <c r="AA104" s="19" t="s">
        <v>80</v>
      </c>
      <c r="AB104" s="19" t="s">
        <v>80</v>
      </c>
      <c r="AC104" s="19" t="s">
        <v>80</v>
      </c>
      <c r="AD104" s="19" t="s">
        <v>273</v>
      </c>
      <c r="AE104" s="19" t="s">
        <v>273</v>
      </c>
      <c r="AF104" s="19" t="s">
        <v>80</v>
      </c>
      <c r="AG104" s="15">
        <v>43282</v>
      </c>
      <c r="AH104" s="22">
        <v>133047.17000000001</v>
      </c>
      <c r="AI104" s="22">
        <v>135321.9</v>
      </c>
      <c r="AJ104" s="24">
        <v>268369.07</v>
      </c>
      <c r="AK104" s="22">
        <v>113090.1</v>
      </c>
      <c r="AL104" s="22">
        <v>115023.62</v>
      </c>
      <c r="AM104" s="22">
        <v>228113.72</v>
      </c>
      <c r="AN104" s="22">
        <v>19957.07</v>
      </c>
      <c r="AO104" s="22">
        <v>20298.28</v>
      </c>
      <c r="AP104" s="22">
        <v>40255.35</v>
      </c>
      <c r="AQ104" s="22">
        <v>0</v>
      </c>
      <c r="AR104" s="22">
        <v>0</v>
      </c>
      <c r="AS104" s="22">
        <v>0</v>
      </c>
      <c r="AT104" s="10">
        <v>17</v>
      </c>
      <c r="AU104" s="22">
        <v>228113.72</v>
      </c>
      <c r="AV104" s="22">
        <v>0</v>
      </c>
      <c r="AW104" s="22">
        <v>0</v>
      </c>
      <c r="AX104" s="23">
        <v>0</v>
      </c>
      <c r="AY104" s="22">
        <v>0</v>
      </c>
      <c r="AZ104" s="53"/>
      <c r="BA104" s="24">
        <v>278513.06</v>
      </c>
      <c r="BB104" s="42">
        <v>236736.12</v>
      </c>
      <c r="BC104" s="22">
        <v>41776.94</v>
      </c>
      <c r="BD104" s="22">
        <v>0</v>
      </c>
      <c r="BE104" s="22">
        <v>236736.12</v>
      </c>
      <c r="BF104" s="22">
        <v>0</v>
      </c>
      <c r="BG104" s="22">
        <v>0</v>
      </c>
      <c r="BH104" s="22">
        <v>0</v>
      </c>
      <c r="BI104" s="22">
        <v>0</v>
      </c>
    </row>
    <row r="105" spans="1:61" x14ac:dyDescent="0.25">
      <c r="A105" s="1">
        <f t="shared" si="2"/>
        <v>97</v>
      </c>
      <c r="C105" s="14">
        <f t="shared" si="3"/>
        <v>97</v>
      </c>
      <c r="D105" s="14">
        <v>4636</v>
      </c>
      <c r="E105" s="15" t="s">
        <v>349</v>
      </c>
      <c r="F105" s="18">
        <v>43617</v>
      </c>
      <c r="G105" s="19" t="s">
        <v>31</v>
      </c>
      <c r="H105" s="15">
        <v>43617</v>
      </c>
      <c r="I105" s="14">
        <v>2</v>
      </c>
      <c r="J105" s="15" t="s">
        <v>357</v>
      </c>
      <c r="K105" s="18">
        <v>37186</v>
      </c>
      <c r="L105" s="25" t="s">
        <v>358</v>
      </c>
      <c r="M105" s="18">
        <v>37720</v>
      </c>
      <c r="N105" s="15" t="s">
        <v>0</v>
      </c>
      <c r="O105" s="15" t="s">
        <v>30</v>
      </c>
      <c r="P105" s="20" t="s">
        <v>474</v>
      </c>
      <c r="Q105" s="21" t="s">
        <v>475</v>
      </c>
      <c r="R105" s="21" t="s">
        <v>34</v>
      </c>
      <c r="S105" s="21" t="s">
        <v>361</v>
      </c>
      <c r="T105" s="20" t="s">
        <v>62</v>
      </c>
      <c r="U105" s="19" t="s">
        <v>63</v>
      </c>
      <c r="V105" s="20" t="s">
        <v>80</v>
      </c>
      <c r="W105" s="19" t="s">
        <v>80</v>
      </c>
      <c r="X105" s="19" t="s">
        <v>33</v>
      </c>
      <c r="Y105" s="19" t="s">
        <v>80</v>
      </c>
      <c r="Z105" s="19" t="s">
        <v>80</v>
      </c>
      <c r="AA105" s="19" t="s">
        <v>80</v>
      </c>
      <c r="AB105" s="19" t="s">
        <v>80</v>
      </c>
      <c r="AC105" s="19" t="s">
        <v>80</v>
      </c>
      <c r="AD105" s="19" t="s">
        <v>273</v>
      </c>
      <c r="AE105" s="19" t="s">
        <v>273</v>
      </c>
      <c r="AF105" s="19" t="s">
        <v>80</v>
      </c>
      <c r="AG105" s="15">
        <v>43282</v>
      </c>
      <c r="AH105" s="22">
        <v>135370.14000000001</v>
      </c>
      <c r="AI105" s="22">
        <v>136624.31</v>
      </c>
      <c r="AJ105" s="24">
        <v>271994.45</v>
      </c>
      <c r="AK105" s="22">
        <v>115064.63</v>
      </c>
      <c r="AL105" s="22">
        <v>116130.67</v>
      </c>
      <c r="AM105" s="22">
        <v>231195.3</v>
      </c>
      <c r="AN105" s="22">
        <v>20305.509999999998</v>
      </c>
      <c r="AO105" s="22">
        <v>20493.64</v>
      </c>
      <c r="AP105" s="22">
        <v>40799.15</v>
      </c>
      <c r="AQ105" s="22">
        <v>0</v>
      </c>
      <c r="AR105" s="22">
        <v>0</v>
      </c>
      <c r="AS105" s="22">
        <v>0</v>
      </c>
      <c r="AT105" s="10">
        <v>17</v>
      </c>
      <c r="AU105" s="22">
        <v>231195.3</v>
      </c>
      <c r="AV105" s="22">
        <v>0</v>
      </c>
      <c r="AW105" s="22">
        <v>0</v>
      </c>
      <c r="AX105" s="23">
        <v>0</v>
      </c>
      <c r="AY105" s="22">
        <v>0</v>
      </c>
      <c r="AZ105" s="53"/>
      <c r="BA105" s="24">
        <v>282275.48</v>
      </c>
      <c r="BB105" s="42">
        <v>239934.18</v>
      </c>
      <c r="BC105" s="22">
        <v>42341.3</v>
      </c>
      <c r="BD105" s="22">
        <v>0</v>
      </c>
      <c r="BE105" s="22">
        <v>239934.18</v>
      </c>
      <c r="BF105" s="22">
        <v>0</v>
      </c>
      <c r="BG105" s="22">
        <v>0</v>
      </c>
      <c r="BH105" s="22">
        <v>0</v>
      </c>
      <c r="BI105" s="22">
        <v>0</v>
      </c>
    </row>
    <row r="106" spans="1:61" x14ac:dyDescent="0.25">
      <c r="A106" s="1">
        <f t="shared" si="2"/>
        <v>98</v>
      </c>
      <c r="C106" s="14">
        <f t="shared" si="3"/>
        <v>98</v>
      </c>
      <c r="D106" s="14">
        <v>4637</v>
      </c>
      <c r="E106" s="15" t="s">
        <v>350</v>
      </c>
      <c r="F106" s="18">
        <v>43617</v>
      </c>
      <c r="G106" s="19" t="s">
        <v>31</v>
      </c>
      <c r="H106" s="15">
        <v>43617</v>
      </c>
      <c r="I106" s="14">
        <v>2</v>
      </c>
      <c r="J106" s="15" t="s">
        <v>357</v>
      </c>
      <c r="K106" s="18">
        <v>37186</v>
      </c>
      <c r="L106" s="25" t="s">
        <v>358</v>
      </c>
      <c r="M106" s="18">
        <v>37720</v>
      </c>
      <c r="N106" s="15" t="s">
        <v>0</v>
      </c>
      <c r="O106" s="15" t="s">
        <v>30</v>
      </c>
      <c r="P106" s="20" t="s">
        <v>476</v>
      </c>
      <c r="Q106" s="21" t="s">
        <v>477</v>
      </c>
      <c r="R106" s="21" t="s">
        <v>34</v>
      </c>
      <c r="S106" s="21" t="s">
        <v>361</v>
      </c>
      <c r="T106" s="20" t="s">
        <v>62</v>
      </c>
      <c r="U106" s="19" t="s">
        <v>63</v>
      </c>
      <c r="V106" s="20" t="s">
        <v>80</v>
      </c>
      <c r="W106" s="19" t="s">
        <v>80</v>
      </c>
      <c r="X106" s="19" t="s">
        <v>33</v>
      </c>
      <c r="Y106" s="19" t="s">
        <v>80</v>
      </c>
      <c r="Z106" s="19" t="s">
        <v>80</v>
      </c>
      <c r="AA106" s="19" t="s">
        <v>80</v>
      </c>
      <c r="AB106" s="19" t="s">
        <v>80</v>
      </c>
      <c r="AC106" s="19" t="s">
        <v>80</v>
      </c>
      <c r="AD106" s="19" t="s">
        <v>273</v>
      </c>
      <c r="AE106" s="19" t="s">
        <v>273</v>
      </c>
      <c r="AF106" s="19" t="s">
        <v>80</v>
      </c>
      <c r="AG106" s="15">
        <v>43282</v>
      </c>
      <c r="AH106" s="22">
        <v>69569.45</v>
      </c>
      <c r="AI106" s="22">
        <v>75761.440000000002</v>
      </c>
      <c r="AJ106" s="24">
        <v>145330.89000000001</v>
      </c>
      <c r="AK106" s="22">
        <v>59134.04</v>
      </c>
      <c r="AL106" s="22">
        <v>64397.23</v>
      </c>
      <c r="AM106" s="22">
        <v>123531.27</v>
      </c>
      <c r="AN106" s="22">
        <v>10435.41</v>
      </c>
      <c r="AO106" s="22">
        <v>11364.21</v>
      </c>
      <c r="AP106" s="22">
        <v>21799.62</v>
      </c>
      <c r="AQ106" s="22">
        <v>0</v>
      </c>
      <c r="AR106" s="22">
        <v>0</v>
      </c>
      <c r="AS106" s="22">
        <v>0</v>
      </c>
      <c r="AT106" s="10">
        <v>17</v>
      </c>
      <c r="AU106" s="22">
        <v>123531.27</v>
      </c>
      <c r="AV106" s="22">
        <v>0</v>
      </c>
      <c r="AW106" s="22">
        <v>0</v>
      </c>
      <c r="AX106" s="23">
        <v>0</v>
      </c>
      <c r="AY106" s="22">
        <v>0</v>
      </c>
      <c r="AZ106" s="53"/>
      <c r="BA106" s="24">
        <v>150824.20000000001</v>
      </c>
      <c r="BB106" s="42">
        <v>128200.59</v>
      </c>
      <c r="BC106" s="22">
        <v>22623.61</v>
      </c>
      <c r="BD106" s="22">
        <v>0</v>
      </c>
      <c r="BE106" s="22">
        <v>128200.59</v>
      </c>
      <c r="BF106" s="22">
        <v>0</v>
      </c>
      <c r="BG106" s="22">
        <v>0</v>
      </c>
      <c r="BH106" s="22">
        <v>0</v>
      </c>
      <c r="BI106" s="22">
        <v>0</v>
      </c>
    </row>
    <row r="107" spans="1:61" x14ac:dyDescent="0.25">
      <c r="A107" s="1">
        <f t="shared" si="2"/>
        <v>99</v>
      </c>
      <c r="C107" s="14">
        <f t="shared" si="3"/>
        <v>99</v>
      </c>
      <c r="D107" s="14">
        <v>4638</v>
      </c>
      <c r="E107" s="15" t="s">
        <v>351</v>
      </c>
      <c r="F107" s="18">
        <v>43617</v>
      </c>
      <c r="G107" s="19" t="s">
        <v>31</v>
      </c>
      <c r="H107" s="15">
        <v>43617</v>
      </c>
      <c r="I107" s="14">
        <v>2</v>
      </c>
      <c r="J107" s="15" t="s">
        <v>357</v>
      </c>
      <c r="K107" s="18">
        <v>37186</v>
      </c>
      <c r="L107" s="25" t="s">
        <v>358</v>
      </c>
      <c r="M107" s="18">
        <v>37720</v>
      </c>
      <c r="N107" s="15" t="s">
        <v>0</v>
      </c>
      <c r="O107" s="15" t="s">
        <v>30</v>
      </c>
      <c r="P107" s="20" t="s">
        <v>478</v>
      </c>
      <c r="Q107" s="21" t="s">
        <v>479</v>
      </c>
      <c r="R107" s="21" t="s">
        <v>53</v>
      </c>
      <c r="S107" s="21" t="s">
        <v>361</v>
      </c>
      <c r="T107" s="20" t="s">
        <v>62</v>
      </c>
      <c r="U107" s="19" t="s">
        <v>63</v>
      </c>
      <c r="V107" s="20" t="s">
        <v>80</v>
      </c>
      <c r="W107" s="19" t="s">
        <v>80</v>
      </c>
      <c r="X107" s="19" t="s">
        <v>33</v>
      </c>
      <c r="Y107" s="19" t="s">
        <v>80</v>
      </c>
      <c r="Z107" s="19" t="s">
        <v>80</v>
      </c>
      <c r="AA107" s="19" t="s">
        <v>80</v>
      </c>
      <c r="AB107" s="19" t="s">
        <v>80</v>
      </c>
      <c r="AC107" s="19" t="s">
        <v>80</v>
      </c>
      <c r="AD107" s="19" t="s">
        <v>273</v>
      </c>
      <c r="AE107" s="19" t="s">
        <v>273</v>
      </c>
      <c r="AF107" s="19" t="s">
        <v>80</v>
      </c>
      <c r="AG107" s="15">
        <v>43282</v>
      </c>
      <c r="AH107" s="22">
        <v>145111.85</v>
      </c>
      <c r="AI107" s="22">
        <v>147186.60999999999</v>
      </c>
      <c r="AJ107" s="24">
        <v>292298.46000000002</v>
      </c>
      <c r="AK107" s="22">
        <v>123345.08</v>
      </c>
      <c r="AL107" s="22">
        <v>125108.62</v>
      </c>
      <c r="AM107" s="22">
        <v>248453.7</v>
      </c>
      <c r="AN107" s="22">
        <v>21766.77</v>
      </c>
      <c r="AO107" s="22">
        <v>22077.99</v>
      </c>
      <c r="AP107" s="22">
        <v>43844.76</v>
      </c>
      <c r="AQ107" s="22">
        <v>0</v>
      </c>
      <c r="AR107" s="22">
        <v>0</v>
      </c>
      <c r="AS107" s="22">
        <v>0</v>
      </c>
      <c r="AT107" s="10">
        <v>17</v>
      </c>
      <c r="AU107" s="22">
        <v>248453.7</v>
      </c>
      <c r="AV107" s="22">
        <v>15962.3</v>
      </c>
      <c r="AW107" s="22">
        <v>145111.85999999999</v>
      </c>
      <c r="AX107" s="23">
        <v>15962.3</v>
      </c>
      <c r="AY107" s="22">
        <v>31924.6</v>
      </c>
      <c r="AZ107" s="53"/>
      <c r="BA107" s="24">
        <v>303346.95</v>
      </c>
      <c r="BB107" s="42">
        <v>257844.92</v>
      </c>
      <c r="BC107" s="22">
        <v>45502.03</v>
      </c>
      <c r="BD107" s="22">
        <v>0</v>
      </c>
      <c r="BE107" s="22">
        <v>257844.92</v>
      </c>
      <c r="BF107" s="22">
        <v>16565.650000000001</v>
      </c>
      <c r="BG107" s="22">
        <v>150596.89000000001</v>
      </c>
      <c r="BH107" s="22">
        <v>16565.650000000001</v>
      </c>
      <c r="BI107" s="22">
        <v>33131.300000000003</v>
      </c>
    </row>
    <row r="108" spans="1:61" x14ac:dyDescent="0.25">
      <c r="A108" s="1">
        <f t="shared" si="2"/>
        <v>100</v>
      </c>
      <c r="C108" s="14">
        <f t="shared" si="3"/>
        <v>100</v>
      </c>
      <c r="D108" s="14">
        <v>4639</v>
      </c>
      <c r="E108" s="15" t="s">
        <v>352</v>
      </c>
      <c r="F108" s="18">
        <v>43617</v>
      </c>
      <c r="G108" s="19" t="s">
        <v>31</v>
      </c>
      <c r="H108" s="15">
        <v>43617</v>
      </c>
      <c r="I108" s="14">
        <v>2</v>
      </c>
      <c r="J108" s="15" t="s">
        <v>357</v>
      </c>
      <c r="K108" s="18">
        <v>37186</v>
      </c>
      <c r="L108" s="25" t="s">
        <v>358</v>
      </c>
      <c r="M108" s="18">
        <v>37720</v>
      </c>
      <c r="N108" s="15" t="s">
        <v>0</v>
      </c>
      <c r="O108" s="15" t="s">
        <v>30</v>
      </c>
      <c r="P108" s="20" t="s">
        <v>480</v>
      </c>
      <c r="Q108" s="21" t="s">
        <v>481</v>
      </c>
      <c r="R108" s="21" t="s">
        <v>53</v>
      </c>
      <c r="S108" s="21" t="s">
        <v>361</v>
      </c>
      <c r="T108" s="20" t="s">
        <v>62</v>
      </c>
      <c r="U108" s="19" t="s">
        <v>63</v>
      </c>
      <c r="V108" s="20" t="s">
        <v>80</v>
      </c>
      <c r="W108" s="19" t="s">
        <v>80</v>
      </c>
      <c r="X108" s="19" t="s">
        <v>33</v>
      </c>
      <c r="Y108" s="19" t="s">
        <v>80</v>
      </c>
      <c r="Z108" s="19" t="s">
        <v>80</v>
      </c>
      <c r="AA108" s="19" t="s">
        <v>80</v>
      </c>
      <c r="AB108" s="19" t="s">
        <v>80</v>
      </c>
      <c r="AC108" s="19" t="s">
        <v>80</v>
      </c>
      <c r="AD108" s="19" t="s">
        <v>273</v>
      </c>
      <c r="AE108" s="19" t="s">
        <v>273</v>
      </c>
      <c r="AF108" s="19" t="s">
        <v>80</v>
      </c>
      <c r="AG108" s="15">
        <v>43282</v>
      </c>
      <c r="AH108" s="22">
        <v>141251.85999999999</v>
      </c>
      <c r="AI108" s="22">
        <v>145207.35</v>
      </c>
      <c r="AJ108" s="24">
        <v>286459.21000000002</v>
      </c>
      <c r="AK108" s="22">
        <v>120064.09</v>
      </c>
      <c r="AL108" s="22">
        <v>123426.25</v>
      </c>
      <c r="AM108" s="22">
        <v>243490.34</v>
      </c>
      <c r="AN108" s="22">
        <v>21187.77</v>
      </c>
      <c r="AO108" s="22">
        <v>21781.1</v>
      </c>
      <c r="AP108" s="22">
        <v>42968.87</v>
      </c>
      <c r="AQ108" s="22">
        <v>0</v>
      </c>
      <c r="AR108" s="22">
        <v>0</v>
      </c>
      <c r="AS108" s="22">
        <v>0</v>
      </c>
      <c r="AT108" s="10">
        <v>17</v>
      </c>
      <c r="AU108" s="22">
        <v>243490.34</v>
      </c>
      <c r="AV108" s="22">
        <v>15537.7</v>
      </c>
      <c r="AW108" s="22">
        <v>141251.85999999999</v>
      </c>
      <c r="AX108" s="23">
        <v>15537.7</v>
      </c>
      <c r="AY108" s="22">
        <v>31075.4</v>
      </c>
      <c r="AZ108" s="53"/>
      <c r="BA108" s="24">
        <v>297286.99</v>
      </c>
      <c r="BB108" s="42">
        <v>252693.96</v>
      </c>
      <c r="BC108" s="22">
        <v>44593.03</v>
      </c>
      <c r="BD108" s="22">
        <v>0</v>
      </c>
      <c r="BE108" s="22">
        <v>252693.96</v>
      </c>
      <c r="BF108" s="22">
        <v>16125</v>
      </c>
      <c r="BG108" s="22">
        <v>146590.99</v>
      </c>
      <c r="BH108" s="22">
        <v>16125</v>
      </c>
      <c r="BI108" s="22">
        <v>32250</v>
      </c>
    </row>
    <row r="109" spans="1:61" x14ac:dyDescent="0.25">
      <c r="A109" s="1">
        <f t="shared" si="2"/>
        <v>101</v>
      </c>
      <c r="C109" s="14">
        <f t="shared" si="3"/>
        <v>101</v>
      </c>
      <c r="D109" s="14">
        <v>4640</v>
      </c>
      <c r="E109" s="15" t="s">
        <v>353</v>
      </c>
      <c r="F109" s="18">
        <v>43617</v>
      </c>
      <c r="G109" s="19" t="s">
        <v>31</v>
      </c>
      <c r="H109" s="15">
        <v>43617</v>
      </c>
      <c r="I109" s="14">
        <v>2</v>
      </c>
      <c r="J109" s="15" t="s">
        <v>357</v>
      </c>
      <c r="K109" s="18">
        <v>37186</v>
      </c>
      <c r="L109" s="25" t="s">
        <v>358</v>
      </c>
      <c r="M109" s="18">
        <v>37720</v>
      </c>
      <c r="N109" s="15" t="s">
        <v>0</v>
      </c>
      <c r="O109" s="15" t="s">
        <v>30</v>
      </c>
      <c r="P109" s="20" t="s">
        <v>482</v>
      </c>
      <c r="Q109" s="21" t="s">
        <v>483</v>
      </c>
      <c r="R109" s="21" t="s">
        <v>34</v>
      </c>
      <c r="S109" s="21" t="s">
        <v>361</v>
      </c>
      <c r="T109" s="20" t="s">
        <v>62</v>
      </c>
      <c r="U109" s="19" t="s">
        <v>63</v>
      </c>
      <c r="V109" s="20" t="s">
        <v>80</v>
      </c>
      <c r="W109" s="19" t="s">
        <v>80</v>
      </c>
      <c r="X109" s="19" t="s">
        <v>33</v>
      </c>
      <c r="Y109" s="19" t="s">
        <v>80</v>
      </c>
      <c r="Z109" s="19" t="s">
        <v>80</v>
      </c>
      <c r="AA109" s="19" t="s">
        <v>80</v>
      </c>
      <c r="AB109" s="19" t="s">
        <v>80</v>
      </c>
      <c r="AC109" s="19" t="s">
        <v>80</v>
      </c>
      <c r="AD109" s="19" t="s">
        <v>273</v>
      </c>
      <c r="AE109" s="19" t="s">
        <v>273</v>
      </c>
      <c r="AF109" s="19" t="s">
        <v>80</v>
      </c>
      <c r="AG109" s="15">
        <v>43282</v>
      </c>
      <c r="AH109" s="22">
        <v>148622.32</v>
      </c>
      <c r="AI109" s="22">
        <v>150932.79</v>
      </c>
      <c r="AJ109" s="24">
        <v>299555.11</v>
      </c>
      <c r="AK109" s="22">
        <v>126328.98</v>
      </c>
      <c r="AL109" s="22">
        <v>128292.87</v>
      </c>
      <c r="AM109" s="22">
        <v>254621.85</v>
      </c>
      <c r="AN109" s="22">
        <v>22293.34</v>
      </c>
      <c r="AO109" s="22">
        <v>22639.919999999998</v>
      </c>
      <c r="AP109" s="22">
        <v>44933.26</v>
      </c>
      <c r="AQ109" s="22">
        <v>0</v>
      </c>
      <c r="AR109" s="22">
        <v>0</v>
      </c>
      <c r="AS109" s="22">
        <v>0</v>
      </c>
      <c r="AT109" s="10">
        <v>17</v>
      </c>
      <c r="AU109" s="22">
        <v>254621.85</v>
      </c>
      <c r="AV109" s="22">
        <v>0</v>
      </c>
      <c r="AW109" s="22">
        <v>0</v>
      </c>
      <c r="AX109" s="23">
        <v>0</v>
      </c>
      <c r="AY109" s="22">
        <v>0</v>
      </c>
      <c r="AZ109" s="53"/>
      <c r="BA109" s="24">
        <v>310877.90000000002</v>
      </c>
      <c r="BB109" s="42">
        <v>264246.23</v>
      </c>
      <c r="BC109" s="22">
        <v>46631.67</v>
      </c>
      <c r="BD109" s="22">
        <v>0</v>
      </c>
      <c r="BE109" s="22">
        <v>264246.23</v>
      </c>
      <c r="BF109" s="22">
        <v>0</v>
      </c>
      <c r="BG109" s="22">
        <v>0</v>
      </c>
      <c r="BH109" s="22">
        <v>0</v>
      </c>
      <c r="BI109" s="22">
        <v>0</v>
      </c>
    </row>
    <row r="110" spans="1:61" x14ac:dyDescent="0.25">
      <c r="A110" s="1">
        <f t="shared" si="2"/>
        <v>102</v>
      </c>
      <c r="C110" s="14">
        <f t="shared" si="3"/>
        <v>102</v>
      </c>
      <c r="D110" s="14">
        <v>4641</v>
      </c>
      <c r="E110" s="15" t="s">
        <v>354</v>
      </c>
      <c r="F110" s="18">
        <v>43617</v>
      </c>
      <c r="G110" s="19" t="s">
        <v>31</v>
      </c>
      <c r="H110" s="15">
        <v>43617</v>
      </c>
      <c r="I110" s="14">
        <v>2</v>
      </c>
      <c r="J110" s="15" t="s">
        <v>357</v>
      </c>
      <c r="K110" s="18">
        <v>37186</v>
      </c>
      <c r="L110" s="25" t="s">
        <v>358</v>
      </c>
      <c r="M110" s="18">
        <v>37720</v>
      </c>
      <c r="N110" s="15" t="s">
        <v>0</v>
      </c>
      <c r="O110" s="15" t="s">
        <v>30</v>
      </c>
      <c r="P110" s="20" t="s">
        <v>484</v>
      </c>
      <c r="Q110" s="21" t="s">
        <v>485</v>
      </c>
      <c r="R110" s="21" t="s">
        <v>34</v>
      </c>
      <c r="S110" s="21" t="s">
        <v>361</v>
      </c>
      <c r="T110" s="20" t="s">
        <v>62</v>
      </c>
      <c r="U110" s="19" t="s">
        <v>63</v>
      </c>
      <c r="V110" s="20" t="s">
        <v>80</v>
      </c>
      <c r="W110" s="19" t="s">
        <v>80</v>
      </c>
      <c r="X110" s="19" t="s">
        <v>33</v>
      </c>
      <c r="Y110" s="19" t="s">
        <v>80</v>
      </c>
      <c r="Z110" s="19" t="s">
        <v>80</v>
      </c>
      <c r="AA110" s="19" t="s">
        <v>80</v>
      </c>
      <c r="AB110" s="19" t="s">
        <v>80</v>
      </c>
      <c r="AC110" s="19" t="s">
        <v>80</v>
      </c>
      <c r="AD110" s="19" t="s">
        <v>273</v>
      </c>
      <c r="AE110" s="19" t="s">
        <v>273</v>
      </c>
      <c r="AF110" s="19" t="s">
        <v>80</v>
      </c>
      <c r="AG110" s="15">
        <v>43282</v>
      </c>
      <c r="AH110" s="22">
        <v>131834.19</v>
      </c>
      <c r="AI110" s="22">
        <v>133945.76999999999</v>
      </c>
      <c r="AJ110" s="24">
        <v>265779.96000000002</v>
      </c>
      <c r="AK110" s="22">
        <v>112059.07</v>
      </c>
      <c r="AL110" s="22">
        <v>113853.91</v>
      </c>
      <c r="AM110" s="22">
        <v>225912.98</v>
      </c>
      <c r="AN110" s="22">
        <v>19775.12</v>
      </c>
      <c r="AO110" s="22">
        <v>20091.86</v>
      </c>
      <c r="AP110" s="22">
        <v>39866.980000000003</v>
      </c>
      <c r="AQ110" s="22">
        <v>0</v>
      </c>
      <c r="AR110" s="22">
        <v>0</v>
      </c>
      <c r="AS110" s="22">
        <v>0</v>
      </c>
      <c r="AT110" s="10">
        <v>17</v>
      </c>
      <c r="AU110" s="22">
        <v>225912.98</v>
      </c>
      <c r="AV110" s="22">
        <v>0</v>
      </c>
      <c r="AW110" s="22">
        <v>0</v>
      </c>
      <c r="AX110" s="23">
        <v>0</v>
      </c>
      <c r="AY110" s="22">
        <v>0</v>
      </c>
      <c r="AZ110" s="53"/>
      <c r="BA110" s="24">
        <v>275826.09000000003</v>
      </c>
      <c r="BB110" s="42">
        <v>234452.2</v>
      </c>
      <c r="BC110" s="22">
        <v>41373.89</v>
      </c>
      <c r="BD110" s="22">
        <v>0</v>
      </c>
      <c r="BE110" s="22">
        <v>234452.2</v>
      </c>
      <c r="BF110" s="22">
        <v>0</v>
      </c>
      <c r="BG110" s="22">
        <v>0</v>
      </c>
      <c r="BH110" s="22">
        <v>0</v>
      </c>
      <c r="BI110" s="22">
        <v>0</v>
      </c>
    </row>
    <row r="111" spans="1:61" x14ac:dyDescent="0.25">
      <c r="A111" s="1">
        <f t="shared" si="2"/>
        <v>103</v>
      </c>
      <c r="C111" s="14">
        <f t="shared" si="3"/>
        <v>103</v>
      </c>
      <c r="D111" s="14">
        <v>4642</v>
      </c>
      <c r="E111" s="15" t="s">
        <v>355</v>
      </c>
      <c r="F111" s="18">
        <v>43617</v>
      </c>
      <c r="G111" s="19" t="s">
        <v>31</v>
      </c>
      <c r="H111" s="15">
        <v>43617</v>
      </c>
      <c r="I111" s="14">
        <v>2</v>
      </c>
      <c r="J111" s="15" t="s">
        <v>357</v>
      </c>
      <c r="K111" s="18">
        <v>37186</v>
      </c>
      <c r="L111" s="25" t="s">
        <v>358</v>
      </c>
      <c r="M111" s="18">
        <v>37720</v>
      </c>
      <c r="N111" s="15" t="s">
        <v>0</v>
      </c>
      <c r="O111" s="15" t="s">
        <v>30</v>
      </c>
      <c r="P111" s="20" t="s">
        <v>486</v>
      </c>
      <c r="Q111" s="21" t="s">
        <v>487</v>
      </c>
      <c r="R111" s="21" t="s">
        <v>53</v>
      </c>
      <c r="S111" s="21" t="s">
        <v>361</v>
      </c>
      <c r="T111" s="20" t="s">
        <v>62</v>
      </c>
      <c r="U111" s="19" t="s">
        <v>63</v>
      </c>
      <c r="V111" s="20" t="s">
        <v>80</v>
      </c>
      <c r="W111" s="19" t="s">
        <v>80</v>
      </c>
      <c r="X111" s="19" t="s">
        <v>33</v>
      </c>
      <c r="Y111" s="19" t="s">
        <v>80</v>
      </c>
      <c r="Z111" s="19" t="s">
        <v>80</v>
      </c>
      <c r="AA111" s="19" t="s">
        <v>80</v>
      </c>
      <c r="AB111" s="19" t="s">
        <v>80</v>
      </c>
      <c r="AC111" s="19" t="s">
        <v>80</v>
      </c>
      <c r="AD111" s="19" t="s">
        <v>273</v>
      </c>
      <c r="AE111" s="19" t="s">
        <v>273</v>
      </c>
      <c r="AF111" s="19" t="s">
        <v>80</v>
      </c>
      <c r="AG111" s="15">
        <v>43282</v>
      </c>
      <c r="AH111" s="22">
        <v>140062.60999999999</v>
      </c>
      <c r="AI111" s="22">
        <v>142196.71</v>
      </c>
      <c r="AJ111" s="24">
        <v>282259.32</v>
      </c>
      <c r="AK111" s="22">
        <v>119053.23</v>
      </c>
      <c r="AL111" s="22">
        <v>120867.2</v>
      </c>
      <c r="AM111" s="22">
        <v>239920.43</v>
      </c>
      <c r="AN111" s="22">
        <v>21009.38</v>
      </c>
      <c r="AO111" s="22">
        <v>21329.51</v>
      </c>
      <c r="AP111" s="22">
        <v>42338.89</v>
      </c>
      <c r="AQ111" s="22">
        <v>0</v>
      </c>
      <c r="AR111" s="22">
        <v>0</v>
      </c>
      <c r="AS111" s="22">
        <v>0</v>
      </c>
      <c r="AT111" s="10">
        <v>17</v>
      </c>
      <c r="AU111" s="22">
        <v>239920.43</v>
      </c>
      <c r="AV111" s="22">
        <v>15406.88</v>
      </c>
      <c r="AW111" s="22">
        <v>140062.60999999999</v>
      </c>
      <c r="AX111" s="23">
        <v>15406.88</v>
      </c>
      <c r="AY111" s="22">
        <v>30813.759999999998</v>
      </c>
      <c r="AZ111" s="53"/>
      <c r="BA111" s="24">
        <v>292928.34999999998</v>
      </c>
      <c r="BB111" s="42">
        <v>248989.11</v>
      </c>
      <c r="BC111" s="22">
        <v>43939.24</v>
      </c>
      <c r="BD111" s="22">
        <v>0</v>
      </c>
      <c r="BE111" s="22">
        <v>248989.11</v>
      </c>
      <c r="BF111" s="22">
        <v>15989.24</v>
      </c>
      <c r="BG111" s="22">
        <v>145356.79</v>
      </c>
      <c r="BH111" s="22">
        <v>15989.24</v>
      </c>
      <c r="BI111" s="22">
        <v>31978.48</v>
      </c>
    </row>
    <row r="112" spans="1:61" x14ac:dyDescent="0.25">
      <c r="A112" s="1">
        <f t="shared" si="2"/>
        <v>104</v>
      </c>
      <c r="C112" s="14">
        <f t="shared" si="3"/>
        <v>104</v>
      </c>
      <c r="D112" s="14">
        <v>4643</v>
      </c>
      <c r="E112" s="15" t="s">
        <v>356</v>
      </c>
      <c r="F112" s="18">
        <v>43617</v>
      </c>
      <c r="G112" s="19" t="s">
        <v>31</v>
      </c>
      <c r="H112" s="15">
        <v>43617</v>
      </c>
      <c r="I112" s="14">
        <v>2</v>
      </c>
      <c r="J112" s="15" t="s">
        <v>357</v>
      </c>
      <c r="K112" s="18">
        <v>37186</v>
      </c>
      <c r="L112" s="25" t="s">
        <v>358</v>
      </c>
      <c r="M112" s="18">
        <v>37720</v>
      </c>
      <c r="N112" s="15" t="s">
        <v>0</v>
      </c>
      <c r="O112" s="15" t="s">
        <v>36</v>
      </c>
      <c r="P112" s="20" t="s">
        <v>62</v>
      </c>
      <c r="Q112" s="21" t="s">
        <v>63</v>
      </c>
      <c r="R112" s="21" t="s">
        <v>488</v>
      </c>
      <c r="S112" s="21" t="s">
        <v>79</v>
      </c>
      <c r="T112" s="20" t="s">
        <v>489</v>
      </c>
      <c r="U112" s="19" t="s">
        <v>490</v>
      </c>
      <c r="V112" s="20" t="s">
        <v>80</v>
      </c>
      <c r="W112" s="19" t="s">
        <v>80</v>
      </c>
      <c r="X112" s="19" t="s">
        <v>491</v>
      </c>
      <c r="Y112" s="19" t="s">
        <v>80</v>
      </c>
      <c r="Z112" s="19" t="s">
        <v>80</v>
      </c>
      <c r="AA112" s="19" t="s">
        <v>80</v>
      </c>
      <c r="AB112" s="19" t="s">
        <v>80</v>
      </c>
      <c r="AC112" s="19" t="s">
        <v>80</v>
      </c>
      <c r="AD112" s="19" t="s">
        <v>273</v>
      </c>
      <c r="AE112" s="19" t="s">
        <v>273</v>
      </c>
      <c r="AF112" s="19" t="s">
        <v>80</v>
      </c>
      <c r="AG112" s="15">
        <v>43282</v>
      </c>
      <c r="AH112" s="22">
        <v>335122.51</v>
      </c>
      <c r="AI112" s="22">
        <v>0</v>
      </c>
      <c r="AJ112" s="24">
        <v>335122.51</v>
      </c>
      <c r="AK112" s="22">
        <v>335122.51</v>
      </c>
      <c r="AL112" s="22">
        <v>0</v>
      </c>
      <c r="AM112" s="22">
        <v>335122.51</v>
      </c>
      <c r="AN112" s="22">
        <v>0</v>
      </c>
      <c r="AO112" s="22">
        <v>0</v>
      </c>
      <c r="AP112" s="22">
        <v>0</v>
      </c>
      <c r="AQ112" s="22">
        <v>0</v>
      </c>
      <c r="AR112" s="22">
        <v>0</v>
      </c>
      <c r="AS112" s="22">
        <v>0</v>
      </c>
      <c r="AT112" s="10">
        <v>0</v>
      </c>
      <c r="AU112" s="22">
        <v>0</v>
      </c>
      <c r="AV112" s="22">
        <v>0</v>
      </c>
      <c r="AW112" s="22">
        <v>0</v>
      </c>
      <c r="AX112" s="23">
        <v>0</v>
      </c>
      <c r="AY112" s="22">
        <v>0</v>
      </c>
      <c r="AZ112" s="53"/>
      <c r="BA112" s="24">
        <v>347789.7</v>
      </c>
      <c r="BB112" s="42">
        <v>347789.7</v>
      </c>
      <c r="BC112" s="22">
        <v>0</v>
      </c>
      <c r="BD112" s="22">
        <v>0</v>
      </c>
      <c r="BE112" s="22">
        <v>0</v>
      </c>
      <c r="BF112" s="22">
        <v>0</v>
      </c>
      <c r="BG112" s="22">
        <v>0</v>
      </c>
      <c r="BH112" s="22">
        <v>0</v>
      </c>
      <c r="BI112" s="22">
        <v>0</v>
      </c>
    </row>
    <row r="113" spans="1:61" x14ac:dyDescent="0.25">
      <c r="A113" s="1">
        <f t="shared" si="2"/>
        <v>105</v>
      </c>
      <c r="C113" s="14">
        <f t="shared" si="3"/>
        <v>105</v>
      </c>
      <c r="D113" s="14">
        <v>4486</v>
      </c>
      <c r="E113" s="15" t="s">
        <v>492</v>
      </c>
      <c r="F113" s="18">
        <v>43617</v>
      </c>
      <c r="G113" s="19" t="s">
        <v>31</v>
      </c>
      <c r="H113" s="15">
        <v>43617</v>
      </c>
      <c r="I113" s="14">
        <v>3</v>
      </c>
      <c r="J113" s="15" t="s">
        <v>510</v>
      </c>
      <c r="K113" s="18">
        <v>40946</v>
      </c>
      <c r="L113" s="25" t="s">
        <v>69</v>
      </c>
      <c r="M113" s="18">
        <v>41894</v>
      </c>
      <c r="N113" s="15" t="s">
        <v>0</v>
      </c>
      <c r="O113" s="15" t="s">
        <v>528</v>
      </c>
      <c r="P113" s="20" t="s">
        <v>533</v>
      </c>
      <c r="Q113" s="21" t="s">
        <v>534</v>
      </c>
      <c r="R113" s="21" t="s">
        <v>53</v>
      </c>
      <c r="S113" s="21" t="s">
        <v>56</v>
      </c>
      <c r="T113" s="20" t="s">
        <v>77</v>
      </c>
      <c r="U113" s="19" t="s">
        <v>78</v>
      </c>
      <c r="V113" s="20" t="s">
        <v>80</v>
      </c>
      <c r="W113" s="19" t="s">
        <v>80</v>
      </c>
      <c r="X113" s="19" t="s">
        <v>73</v>
      </c>
      <c r="Y113" s="19" t="s">
        <v>80</v>
      </c>
      <c r="Z113" s="19" t="s">
        <v>80</v>
      </c>
      <c r="AA113" s="19" t="s">
        <v>80</v>
      </c>
      <c r="AB113" s="19" t="s">
        <v>80</v>
      </c>
      <c r="AC113" s="19" t="s">
        <v>80</v>
      </c>
      <c r="AD113" s="19" t="s">
        <v>273</v>
      </c>
      <c r="AE113" s="19" t="s">
        <v>273</v>
      </c>
      <c r="AF113" s="19" t="s">
        <v>80</v>
      </c>
      <c r="AG113" s="15">
        <v>43282</v>
      </c>
      <c r="AH113" s="22">
        <v>852243.76</v>
      </c>
      <c r="AI113" s="22">
        <v>202330.6</v>
      </c>
      <c r="AJ113" s="24">
        <v>1054574.3600000001</v>
      </c>
      <c r="AK113" s="22">
        <v>852243.76</v>
      </c>
      <c r="AL113" s="22">
        <v>202330.6</v>
      </c>
      <c r="AM113" s="22">
        <v>1054574.3600000001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10">
        <v>38</v>
      </c>
      <c r="AU113" s="22">
        <v>1054574.3600000001</v>
      </c>
      <c r="AV113" s="22">
        <v>93746.81</v>
      </c>
      <c r="AW113" s="22">
        <v>852243.76</v>
      </c>
      <c r="AX113" s="23">
        <v>93746.81</v>
      </c>
      <c r="AY113" s="22">
        <v>187493.62</v>
      </c>
      <c r="AZ113" s="53"/>
      <c r="BA113" s="24">
        <v>1094435.8799999999</v>
      </c>
      <c r="BB113" s="42">
        <v>1094435.8799999999</v>
      </c>
      <c r="BC113" s="22">
        <v>0</v>
      </c>
      <c r="BD113" s="22">
        <v>0</v>
      </c>
      <c r="BE113" s="22">
        <v>1094435.8799999999</v>
      </c>
      <c r="BF113" s="22">
        <v>97290.31</v>
      </c>
      <c r="BG113" s="22">
        <v>884457.45</v>
      </c>
      <c r="BH113" s="22">
        <v>97290.31</v>
      </c>
      <c r="BI113" s="22">
        <v>194580.62</v>
      </c>
    </row>
    <row r="114" spans="1:61" x14ac:dyDescent="0.25">
      <c r="A114" s="1">
        <f t="shared" si="2"/>
        <v>106</v>
      </c>
      <c r="C114" s="14">
        <f t="shared" si="3"/>
        <v>106</v>
      </c>
      <c r="D114" s="14">
        <v>4492</v>
      </c>
      <c r="E114" s="15" t="s">
        <v>493</v>
      </c>
      <c r="F114" s="18">
        <v>43617</v>
      </c>
      <c r="G114" s="19" t="s">
        <v>31</v>
      </c>
      <c r="H114" s="15">
        <v>43617</v>
      </c>
      <c r="I114" s="14">
        <v>3</v>
      </c>
      <c r="J114" s="15" t="s">
        <v>511</v>
      </c>
      <c r="K114" s="18">
        <v>41407</v>
      </c>
      <c r="L114" s="25" t="s">
        <v>69</v>
      </c>
      <c r="M114" s="18">
        <v>42311</v>
      </c>
      <c r="N114" s="15" t="s">
        <v>0</v>
      </c>
      <c r="O114" s="15" t="s">
        <v>529</v>
      </c>
      <c r="P114" s="20" t="s">
        <v>535</v>
      </c>
      <c r="Q114" s="21" t="s">
        <v>536</v>
      </c>
      <c r="R114" s="21" t="s">
        <v>53</v>
      </c>
      <c r="S114" s="21" t="s">
        <v>56</v>
      </c>
      <c r="T114" s="20" t="s">
        <v>571</v>
      </c>
      <c r="U114" s="19" t="s">
        <v>572</v>
      </c>
      <c r="V114" s="20" t="s">
        <v>80</v>
      </c>
      <c r="W114" s="19" t="s">
        <v>80</v>
      </c>
      <c r="X114" s="19" t="s">
        <v>73</v>
      </c>
      <c r="Y114" s="19" t="s">
        <v>80</v>
      </c>
      <c r="Z114" s="19" t="s">
        <v>80</v>
      </c>
      <c r="AA114" s="19" t="s">
        <v>80</v>
      </c>
      <c r="AB114" s="19" t="s">
        <v>80</v>
      </c>
      <c r="AC114" s="19" t="s">
        <v>80</v>
      </c>
      <c r="AD114" s="19" t="s">
        <v>273</v>
      </c>
      <c r="AE114" s="19" t="s">
        <v>273</v>
      </c>
      <c r="AF114" s="19" t="s">
        <v>80</v>
      </c>
      <c r="AG114" s="15">
        <v>43282</v>
      </c>
      <c r="AH114" s="22">
        <v>48932.73</v>
      </c>
      <c r="AI114" s="22">
        <v>9407.56</v>
      </c>
      <c r="AJ114" s="24">
        <v>58340.29</v>
      </c>
      <c r="AK114" s="22">
        <v>48932.73</v>
      </c>
      <c r="AL114" s="22">
        <v>9407.56</v>
      </c>
      <c r="AM114" s="22">
        <v>58340.29</v>
      </c>
      <c r="AN114" s="22">
        <v>0</v>
      </c>
      <c r="AO114" s="22">
        <v>0</v>
      </c>
      <c r="AP114" s="22">
        <v>0</v>
      </c>
      <c r="AQ114" s="22">
        <v>0</v>
      </c>
      <c r="AR114" s="22">
        <v>0</v>
      </c>
      <c r="AS114" s="22">
        <v>0</v>
      </c>
      <c r="AT114" s="10">
        <v>13</v>
      </c>
      <c r="AU114" s="22">
        <v>58340.29</v>
      </c>
      <c r="AV114" s="22">
        <v>5382.6</v>
      </c>
      <c r="AW114" s="22">
        <v>48932.73</v>
      </c>
      <c r="AX114" s="23">
        <v>5382.6</v>
      </c>
      <c r="AY114" s="22">
        <v>10765.2</v>
      </c>
      <c r="AZ114" s="53"/>
      <c r="BA114" s="24">
        <v>60545.47</v>
      </c>
      <c r="BB114" s="42">
        <v>60545.47</v>
      </c>
      <c r="BC114" s="22">
        <v>0</v>
      </c>
      <c r="BD114" s="22">
        <v>0</v>
      </c>
      <c r="BE114" s="22">
        <v>60545.47</v>
      </c>
      <c r="BF114" s="22">
        <v>5586.05</v>
      </c>
      <c r="BG114" s="22">
        <v>50782.32</v>
      </c>
      <c r="BH114" s="22">
        <v>5586.05</v>
      </c>
      <c r="BI114" s="22">
        <v>11172.1</v>
      </c>
    </row>
    <row r="115" spans="1:61" x14ac:dyDescent="0.25">
      <c r="A115" s="1">
        <f t="shared" si="2"/>
        <v>107</v>
      </c>
      <c r="C115" s="14">
        <f t="shared" si="3"/>
        <v>107</v>
      </c>
      <c r="D115" s="14">
        <v>4494</v>
      </c>
      <c r="E115" s="15" t="s">
        <v>494</v>
      </c>
      <c r="F115" s="18">
        <v>43617</v>
      </c>
      <c r="G115" s="19" t="s">
        <v>31</v>
      </c>
      <c r="H115" s="15">
        <v>43617</v>
      </c>
      <c r="I115" s="14">
        <v>3</v>
      </c>
      <c r="J115" s="15" t="s">
        <v>512</v>
      </c>
      <c r="K115" s="18">
        <v>41672</v>
      </c>
      <c r="L115" s="25" t="s">
        <v>69</v>
      </c>
      <c r="M115" s="18">
        <v>42241</v>
      </c>
      <c r="N115" s="15" t="s">
        <v>0</v>
      </c>
      <c r="O115" s="15" t="s">
        <v>46</v>
      </c>
      <c r="P115" s="20" t="s">
        <v>537</v>
      </c>
      <c r="Q115" s="21" t="s">
        <v>538</v>
      </c>
      <c r="R115" s="21" t="s">
        <v>53</v>
      </c>
      <c r="S115" s="21" t="s">
        <v>56</v>
      </c>
      <c r="T115" s="20" t="s">
        <v>152</v>
      </c>
      <c r="U115" s="19" t="s">
        <v>153</v>
      </c>
      <c r="V115" s="20" t="s">
        <v>80</v>
      </c>
      <c r="W115" s="19" t="s">
        <v>80</v>
      </c>
      <c r="X115" s="19" t="s">
        <v>33</v>
      </c>
      <c r="Y115" s="19" t="s">
        <v>80</v>
      </c>
      <c r="Z115" s="19" t="s">
        <v>80</v>
      </c>
      <c r="AA115" s="19" t="s">
        <v>80</v>
      </c>
      <c r="AB115" s="19" t="s">
        <v>80</v>
      </c>
      <c r="AC115" s="19" t="s">
        <v>80</v>
      </c>
      <c r="AD115" s="19" t="s">
        <v>273</v>
      </c>
      <c r="AE115" s="19" t="s">
        <v>273</v>
      </c>
      <c r="AF115" s="19" t="s">
        <v>80</v>
      </c>
      <c r="AG115" s="15">
        <v>43282</v>
      </c>
      <c r="AH115" s="22">
        <v>64862.82</v>
      </c>
      <c r="AI115" s="22">
        <v>7797.97</v>
      </c>
      <c r="AJ115" s="24">
        <v>72660.789999999994</v>
      </c>
      <c r="AK115" s="22">
        <v>51890.26</v>
      </c>
      <c r="AL115" s="22">
        <v>6238.38</v>
      </c>
      <c r="AM115" s="22">
        <v>58128.639999999999</v>
      </c>
      <c r="AN115" s="22">
        <v>12972.56</v>
      </c>
      <c r="AO115" s="22">
        <v>1559.59</v>
      </c>
      <c r="AP115" s="22">
        <v>14532.15</v>
      </c>
      <c r="AQ115" s="22">
        <v>0</v>
      </c>
      <c r="AR115" s="22">
        <v>0</v>
      </c>
      <c r="AS115" s="22">
        <v>0</v>
      </c>
      <c r="AT115" s="10">
        <v>13</v>
      </c>
      <c r="AU115" s="22">
        <v>58128.639999999999</v>
      </c>
      <c r="AV115" s="22">
        <v>7134.91</v>
      </c>
      <c r="AW115" s="22">
        <v>64862.82</v>
      </c>
      <c r="AX115" s="23">
        <v>7134.91</v>
      </c>
      <c r="AY115" s="22">
        <v>14269.82</v>
      </c>
      <c r="AZ115" s="53"/>
      <c r="BA115" s="24">
        <v>75407.27</v>
      </c>
      <c r="BB115" s="42">
        <v>60325.83</v>
      </c>
      <c r="BC115" s="22">
        <v>15081.44</v>
      </c>
      <c r="BD115" s="22">
        <v>0</v>
      </c>
      <c r="BE115" s="22">
        <v>60325.83</v>
      </c>
      <c r="BF115" s="22">
        <v>7404.59</v>
      </c>
      <c r="BG115" s="22">
        <v>67314.539999999994</v>
      </c>
      <c r="BH115" s="22">
        <v>7404.59</v>
      </c>
      <c r="BI115" s="22">
        <v>14809.18</v>
      </c>
    </row>
    <row r="116" spans="1:61" x14ac:dyDescent="0.25">
      <c r="A116" s="1">
        <f t="shared" si="2"/>
        <v>108</v>
      </c>
      <c r="C116" s="14">
        <f t="shared" si="3"/>
        <v>108</v>
      </c>
      <c r="D116" s="14">
        <v>4497</v>
      </c>
      <c r="E116" s="15" t="s">
        <v>495</v>
      </c>
      <c r="F116" s="18">
        <v>43617</v>
      </c>
      <c r="G116" s="19" t="s">
        <v>31</v>
      </c>
      <c r="H116" s="15">
        <v>43617</v>
      </c>
      <c r="I116" s="14">
        <v>3</v>
      </c>
      <c r="J116" s="15" t="s">
        <v>513</v>
      </c>
      <c r="K116" s="18">
        <v>41332</v>
      </c>
      <c r="L116" s="25" t="s">
        <v>514</v>
      </c>
      <c r="M116" s="18">
        <v>42178</v>
      </c>
      <c r="N116" s="15" t="s">
        <v>0</v>
      </c>
      <c r="O116" s="15" t="s">
        <v>48</v>
      </c>
      <c r="P116" s="20" t="s">
        <v>539</v>
      </c>
      <c r="Q116" s="21" t="s">
        <v>540</v>
      </c>
      <c r="R116" s="21" t="s">
        <v>53</v>
      </c>
      <c r="S116" s="21" t="s">
        <v>56</v>
      </c>
      <c r="T116" s="20" t="s">
        <v>573</v>
      </c>
      <c r="U116" s="19" t="s">
        <v>574</v>
      </c>
      <c r="V116" s="20" t="s">
        <v>80</v>
      </c>
      <c r="W116" s="19" t="s">
        <v>80</v>
      </c>
      <c r="X116" s="19" t="s">
        <v>73</v>
      </c>
      <c r="Y116" s="19" t="s">
        <v>80</v>
      </c>
      <c r="Z116" s="19" t="s">
        <v>80</v>
      </c>
      <c r="AA116" s="19" t="s">
        <v>80</v>
      </c>
      <c r="AB116" s="19" t="s">
        <v>80</v>
      </c>
      <c r="AC116" s="19" t="s">
        <v>80</v>
      </c>
      <c r="AD116" s="19" t="s">
        <v>273</v>
      </c>
      <c r="AE116" s="19" t="s">
        <v>273</v>
      </c>
      <c r="AF116" s="19" t="s">
        <v>80</v>
      </c>
      <c r="AG116" s="15">
        <v>43282</v>
      </c>
      <c r="AH116" s="22">
        <v>227394.71</v>
      </c>
      <c r="AI116" s="22">
        <v>36238.17</v>
      </c>
      <c r="AJ116" s="24">
        <v>263632.88</v>
      </c>
      <c r="AK116" s="22">
        <v>227394.71</v>
      </c>
      <c r="AL116" s="22">
        <v>36238.17</v>
      </c>
      <c r="AM116" s="22">
        <v>263632.88</v>
      </c>
      <c r="AN116" s="22">
        <v>0</v>
      </c>
      <c r="AO116" s="22">
        <v>0</v>
      </c>
      <c r="AP116" s="22">
        <v>0</v>
      </c>
      <c r="AQ116" s="22">
        <v>0</v>
      </c>
      <c r="AR116" s="22">
        <v>0</v>
      </c>
      <c r="AS116" s="22">
        <v>0</v>
      </c>
      <c r="AT116" s="10">
        <v>19</v>
      </c>
      <c r="AU116" s="22">
        <v>263632.88</v>
      </c>
      <c r="AV116" s="22">
        <v>25013.41</v>
      </c>
      <c r="AW116" s="22">
        <v>227394.71</v>
      </c>
      <c r="AX116" s="23">
        <v>25013.41</v>
      </c>
      <c r="AY116" s="22">
        <v>50026.82</v>
      </c>
      <c r="AZ116" s="53"/>
      <c r="BA116" s="24">
        <v>273597.84999999998</v>
      </c>
      <c r="BB116" s="42">
        <v>273597.84999999998</v>
      </c>
      <c r="BC116" s="22">
        <v>0</v>
      </c>
      <c r="BD116" s="22">
        <v>0</v>
      </c>
      <c r="BE116" s="22">
        <v>273597.84999999998</v>
      </c>
      <c r="BF116" s="22">
        <v>25958.89</v>
      </c>
      <c r="BG116" s="22">
        <v>235989.93</v>
      </c>
      <c r="BH116" s="22">
        <v>25958.89</v>
      </c>
      <c r="BI116" s="22">
        <v>51917.78</v>
      </c>
    </row>
    <row r="117" spans="1:61" x14ac:dyDescent="0.25">
      <c r="A117" s="1">
        <f t="shared" si="2"/>
        <v>109</v>
      </c>
      <c r="C117" s="14">
        <f t="shared" si="3"/>
        <v>109</v>
      </c>
      <c r="D117" s="14">
        <v>4502</v>
      </c>
      <c r="E117" s="15" t="s">
        <v>496</v>
      </c>
      <c r="F117" s="18">
        <v>43617</v>
      </c>
      <c r="G117" s="19" t="s">
        <v>35</v>
      </c>
      <c r="H117" s="15">
        <v>43617</v>
      </c>
      <c r="I117" s="14">
        <v>3</v>
      </c>
      <c r="J117" s="15" t="s">
        <v>515</v>
      </c>
      <c r="K117" s="18">
        <v>42768</v>
      </c>
      <c r="L117" s="25" t="s">
        <v>110</v>
      </c>
      <c r="M117" s="18">
        <v>42970</v>
      </c>
      <c r="N117" s="15" t="s">
        <v>0</v>
      </c>
      <c r="O117" s="15" t="s">
        <v>147</v>
      </c>
      <c r="P117" s="20" t="s">
        <v>541</v>
      </c>
      <c r="Q117" s="21" t="s">
        <v>542</v>
      </c>
      <c r="R117" s="21" t="s">
        <v>145</v>
      </c>
      <c r="S117" s="21" t="s">
        <v>146</v>
      </c>
      <c r="T117" s="20" t="s">
        <v>211</v>
      </c>
      <c r="U117" s="19" t="s">
        <v>212</v>
      </c>
      <c r="V117" s="20" t="s">
        <v>213</v>
      </c>
      <c r="W117" s="19" t="s">
        <v>214</v>
      </c>
      <c r="X117" s="19" t="s">
        <v>33</v>
      </c>
      <c r="Y117" s="19" t="s">
        <v>80</v>
      </c>
      <c r="Z117" s="19" t="s">
        <v>80</v>
      </c>
      <c r="AA117" s="19" t="s">
        <v>80</v>
      </c>
      <c r="AB117" s="19" t="s">
        <v>80</v>
      </c>
      <c r="AC117" s="19" t="s">
        <v>80</v>
      </c>
      <c r="AD117" s="19" t="s">
        <v>273</v>
      </c>
      <c r="AE117" s="19" t="s">
        <v>273</v>
      </c>
      <c r="AF117" s="19" t="s">
        <v>593</v>
      </c>
      <c r="AG117" s="15">
        <v>43282</v>
      </c>
      <c r="AH117" s="22">
        <v>232236.99</v>
      </c>
      <c r="AI117" s="22">
        <v>0</v>
      </c>
      <c r="AJ117" s="24">
        <v>232236.99</v>
      </c>
      <c r="AK117" s="22">
        <v>213658.05</v>
      </c>
      <c r="AL117" s="22">
        <v>0</v>
      </c>
      <c r="AM117" s="22">
        <v>213658.05</v>
      </c>
      <c r="AN117" s="22">
        <v>9289.4699999999993</v>
      </c>
      <c r="AO117" s="22">
        <v>0</v>
      </c>
      <c r="AP117" s="22">
        <v>9289.4699999999993</v>
      </c>
      <c r="AQ117" s="22">
        <v>9289.4699999999993</v>
      </c>
      <c r="AR117" s="22">
        <v>0</v>
      </c>
      <c r="AS117" s="22">
        <v>9289.4699999999993</v>
      </c>
      <c r="AT117" s="10">
        <v>0</v>
      </c>
      <c r="AU117" s="22">
        <v>0</v>
      </c>
      <c r="AV117" s="22">
        <v>0</v>
      </c>
      <c r="AW117" s="22">
        <v>0</v>
      </c>
      <c r="AX117" s="23">
        <v>0</v>
      </c>
      <c r="AY117" s="22">
        <v>0</v>
      </c>
      <c r="AZ117" s="53"/>
      <c r="BA117" s="24">
        <v>241015.24</v>
      </c>
      <c r="BB117" s="42">
        <v>221734.06</v>
      </c>
      <c r="BC117" s="22">
        <v>9640.59</v>
      </c>
      <c r="BD117" s="22">
        <v>9640.59</v>
      </c>
      <c r="BE117" s="22">
        <v>0</v>
      </c>
      <c r="BF117" s="22">
        <v>0</v>
      </c>
      <c r="BG117" s="22">
        <v>0</v>
      </c>
      <c r="BH117" s="22">
        <v>0</v>
      </c>
      <c r="BI117" s="22">
        <v>0</v>
      </c>
    </row>
    <row r="118" spans="1:61" x14ac:dyDescent="0.25">
      <c r="A118" s="1">
        <f t="shared" si="2"/>
        <v>110</v>
      </c>
      <c r="C118" s="14">
        <f t="shared" si="3"/>
        <v>110</v>
      </c>
      <c r="D118" s="14">
        <v>4511</v>
      </c>
      <c r="E118" s="15" t="s">
        <v>497</v>
      </c>
      <c r="F118" s="18">
        <v>43617</v>
      </c>
      <c r="G118" s="19" t="s">
        <v>35</v>
      </c>
      <c r="H118" s="15">
        <v>43617</v>
      </c>
      <c r="I118" s="14">
        <v>3</v>
      </c>
      <c r="J118" s="15" t="s">
        <v>114</v>
      </c>
      <c r="K118" s="18">
        <v>38768</v>
      </c>
      <c r="L118" s="25" t="s">
        <v>115</v>
      </c>
      <c r="M118" s="18">
        <v>41200</v>
      </c>
      <c r="N118" s="15" t="s">
        <v>0</v>
      </c>
      <c r="O118" s="15" t="s">
        <v>147</v>
      </c>
      <c r="P118" s="20" t="s">
        <v>543</v>
      </c>
      <c r="Q118" s="21" t="s">
        <v>544</v>
      </c>
      <c r="R118" s="21" t="s">
        <v>55</v>
      </c>
      <c r="S118" s="21" t="s">
        <v>161</v>
      </c>
      <c r="T118" s="20" t="s">
        <v>162</v>
      </c>
      <c r="U118" s="19" t="s">
        <v>163</v>
      </c>
      <c r="V118" s="20" t="s">
        <v>80</v>
      </c>
      <c r="W118" s="19" t="s">
        <v>80</v>
      </c>
      <c r="X118" s="19" t="s">
        <v>73</v>
      </c>
      <c r="Y118" s="19" t="s">
        <v>80</v>
      </c>
      <c r="Z118" s="19" t="s">
        <v>80</v>
      </c>
      <c r="AA118" s="19" t="s">
        <v>80</v>
      </c>
      <c r="AB118" s="19" t="s">
        <v>80</v>
      </c>
      <c r="AC118" s="19" t="s">
        <v>80</v>
      </c>
      <c r="AD118" s="19" t="s">
        <v>273</v>
      </c>
      <c r="AE118" s="19" t="s">
        <v>273</v>
      </c>
      <c r="AF118" s="19" t="s">
        <v>80</v>
      </c>
      <c r="AG118" s="15">
        <v>43282</v>
      </c>
      <c r="AH118" s="22">
        <v>256327.12</v>
      </c>
      <c r="AI118" s="22">
        <v>125229.5</v>
      </c>
      <c r="AJ118" s="24">
        <v>381556.62</v>
      </c>
      <c r="AK118" s="22">
        <v>256327.12</v>
      </c>
      <c r="AL118" s="22">
        <v>125229.5</v>
      </c>
      <c r="AM118" s="22">
        <v>381556.62</v>
      </c>
      <c r="AN118" s="22">
        <v>0</v>
      </c>
      <c r="AO118" s="22">
        <v>0</v>
      </c>
      <c r="AP118" s="22">
        <v>0</v>
      </c>
      <c r="AQ118" s="22">
        <v>0</v>
      </c>
      <c r="AR118" s="22">
        <v>0</v>
      </c>
      <c r="AS118" s="22">
        <v>0</v>
      </c>
      <c r="AT118" s="10">
        <v>0</v>
      </c>
      <c r="AU118" s="22">
        <v>0</v>
      </c>
      <c r="AV118" s="22">
        <v>0</v>
      </c>
      <c r="AW118" s="22">
        <v>0</v>
      </c>
      <c r="AX118" s="23">
        <v>0</v>
      </c>
      <c r="AY118" s="22">
        <v>0</v>
      </c>
      <c r="AZ118" s="53"/>
      <c r="BA118" s="24">
        <v>395978.96</v>
      </c>
      <c r="BB118" s="42">
        <v>395978.96</v>
      </c>
      <c r="BC118" s="22">
        <v>0</v>
      </c>
      <c r="BD118" s="22">
        <v>0</v>
      </c>
      <c r="BE118" s="22">
        <v>0</v>
      </c>
      <c r="BF118" s="22">
        <v>0</v>
      </c>
      <c r="BG118" s="22">
        <v>0</v>
      </c>
      <c r="BH118" s="22">
        <v>0</v>
      </c>
      <c r="BI118" s="22">
        <v>0</v>
      </c>
    </row>
    <row r="119" spans="1:61" x14ac:dyDescent="0.25">
      <c r="A119" s="1">
        <f t="shared" si="2"/>
        <v>111</v>
      </c>
      <c r="C119" s="14">
        <f t="shared" si="3"/>
        <v>111</v>
      </c>
      <c r="D119" s="14">
        <v>4513</v>
      </c>
      <c r="E119" s="15" t="s">
        <v>498</v>
      </c>
      <c r="F119" s="18">
        <v>43617</v>
      </c>
      <c r="G119" s="19" t="s">
        <v>31</v>
      </c>
      <c r="H119" s="15">
        <v>43617</v>
      </c>
      <c r="I119" s="14">
        <v>3</v>
      </c>
      <c r="J119" s="15" t="s">
        <v>516</v>
      </c>
      <c r="K119" s="18">
        <v>40728</v>
      </c>
      <c r="L119" s="25" t="s">
        <v>517</v>
      </c>
      <c r="M119" s="18">
        <v>41565</v>
      </c>
      <c r="N119" s="15" t="s">
        <v>0</v>
      </c>
      <c r="O119" s="15" t="s">
        <v>530</v>
      </c>
      <c r="P119" s="20" t="s">
        <v>545</v>
      </c>
      <c r="Q119" s="21" t="s">
        <v>546</v>
      </c>
      <c r="R119" s="21" t="s">
        <v>53</v>
      </c>
      <c r="S119" s="21" t="s">
        <v>56</v>
      </c>
      <c r="T119" s="20" t="s">
        <v>575</v>
      </c>
      <c r="U119" s="19" t="s">
        <v>576</v>
      </c>
      <c r="V119" s="20" t="s">
        <v>80</v>
      </c>
      <c r="W119" s="19" t="s">
        <v>80</v>
      </c>
      <c r="X119" s="19" t="s">
        <v>73</v>
      </c>
      <c r="Y119" s="19" t="s">
        <v>80</v>
      </c>
      <c r="Z119" s="19" t="s">
        <v>80</v>
      </c>
      <c r="AA119" s="19" t="s">
        <v>80</v>
      </c>
      <c r="AB119" s="19" t="s">
        <v>80</v>
      </c>
      <c r="AC119" s="19" t="s">
        <v>80</v>
      </c>
      <c r="AD119" s="19" t="s">
        <v>273</v>
      </c>
      <c r="AE119" s="19" t="s">
        <v>273</v>
      </c>
      <c r="AF119" s="19" t="s">
        <v>80</v>
      </c>
      <c r="AG119" s="15">
        <v>43282</v>
      </c>
      <c r="AH119" s="22">
        <v>284181.11</v>
      </c>
      <c r="AI119" s="22">
        <v>51384.29</v>
      </c>
      <c r="AJ119" s="24">
        <v>335565.4</v>
      </c>
      <c r="AK119" s="22">
        <v>284181.11</v>
      </c>
      <c r="AL119" s="22">
        <v>51384.29</v>
      </c>
      <c r="AM119" s="22">
        <v>335565.4</v>
      </c>
      <c r="AN119" s="22">
        <v>0</v>
      </c>
      <c r="AO119" s="22">
        <v>0</v>
      </c>
      <c r="AP119" s="22">
        <v>0</v>
      </c>
      <c r="AQ119" s="22">
        <v>0</v>
      </c>
      <c r="AR119" s="22">
        <v>0</v>
      </c>
      <c r="AS119" s="22">
        <v>0</v>
      </c>
      <c r="AT119" s="10">
        <v>34</v>
      </c>
      <c r="AU119" s="22">
        <v>335565.4</v>
      </c>
      <c r="AV119" s="22">
        <v>31259.919999999998</v>
      </c>
      <c r="AW119" s="22">
        <v>284181.11</v>
      </c>
      <c r="AX119" s="23">
        <v>31259.919999999998</v>
      </c>
      <c r="AY119" s="22">
        <v>62519.839999999997</v>
      </c>
      <c r="AZ119" s="53"/>
      <c r="BA119" s="24">
        <v>348249.33</v>
      </c>
      <c r="BB119" s="42">
        <v>348249.33</v>
      </c>
      <c r="BC119" s="22">
        <v>0</v>
      </c>
      <c r="BD119" s="22">
        <v>0</v>
      </c>
      <c r="BE119" s="22">
        <v>348249.33</v>
      </c>
      <c r="BF119" s="22">
        <v>32441.5</v>
      </c>
      <c r="BG119" s="22">
        <v>294922.78000000003</v>
      </c>
      <c r="BH119" s="22">
        <v>32441.5</v>
      </c>
      <c r="BI119" s="22">
        <v>64883</v>
      </c>
    </row>
    <row r="120" spans="1:61" x14ac:dyDescent="0.25">
      <c r="A120" s="1">
        <f t="shared" si="2"/>
        <v>112</v>
      </c>
      <c r="C120" s="14">
        <f t="shared" si="3"/>
        <v>112</v>
      </c>
      <c r="D120" s="14">
        <v>4514</v>
      </c>
      <c r="E120" s="15" t="s">
        <v>499</v>
      </c>
      <c r="F120" s="18">
        <v>43617</v>
      </c>
      <c r="G120" s="19" t="s">
        <v>31</v>
      </c>
      <c r="H120" s="15">
        <v>43617</v>
      </c>
      <c r="I120" s="14">
        <v>3</v>
      </c>
      <c r="J120" s="15" t="s">
        <v>518</v>
      </c>
      <c r="K120" s="18">
        <v>41366</v>
      </c>
      <c r="L120" s="25" t="s">
        <v>69</v>
      </c>
      <c r="M120" s="18">
        <v>42412</v>
      </c>
      <c r="N120" s="15" t="s">
        <v>0</v>
      </c>
      <c r="O120" s="15" t="s">
        <v>46</v>
      </c>
      <c r="P120" s="20" t="s">
        <v>547</v>
      </c>
      <c r="Q120" s="21" t="s">
        <v>548</v>
      </c>
      <c r="R120" s="21" t="s">
        <v>53</v>
      </c>
      <c r="S120" s="21" t="s">
        <v>56</v>
      </c>
      <c r="T120" s="20" t="s">
        <v>74</v>
      </c>
      <c r="U120" s="19" t="s">
        <v>75</v>
      </c>
      <c r="V120" s="20" t="s">
        <v>80</v>
      </c>
      <c r="W120" s="19" t="s">
        <v>80</v>
      </c>
      <c r="X120" s="19" t="s">
        <v>73</v>
      </c>
      <c r="Y120" s="19" t="s">
        <v>80</v>
      </c>
      <c r="Z120" s="19" t="s">
        <v>80</v>
      </c>
      <c r="AA120" s="19" t="s">
        <v>80</v>
      </c>
      <c r="AB120" s="19" t="s">
        <v>80</v>
      </c>
      <c r="AC120" s="19" t="s">
        <v>80</v>
      </c>
      <c r="AD120" s="19" t="s">
        <v>273</v>
      </c>
      <c r="AE120" s="19" t="s">
        <v>273</v>
      </c>
      <c r="AF120" s="19" t="s">
        <v>80</v>
      </c>
      <c r="AG120" s="15">
        <v>43282</v>
      </c>
      <c r="AH120" s="22">
        <v>149487.20000000001</v>
      </c>
      <c r="AI120" s="22">
        <v>8763.9699999999993</v>
      </c>
      <c r="AJ120" s="24">
        <v>158251.17000000001</v>
      </c>
      <c r="AK120" s="22">
        <v>149487.20000000001</v>
      </c>
      <c r="AL120" s="22">
        <v>8763.9699999999993</v>
      </c>
      <c r="AM120" s="22">
        <v>158251.17000000001</v>
      </c>
      <c r="AN120" s="22">
        <v>0</v>
      </c>
      <c r="AO120" s="22">
        <v>0</v>
      </c>
      <c r="AP120" s="22">
        <v>0</v>
      </c>
      <c r="AQ120" s="22">
        <v>0</v>
      </c>
      <c r="AR120" s="22">
        <v>0</v>
      </c>
      <c r="AS120" s="22">
        <v>0</v>
      </c>
      <c r="AT120" s="10">
        <v>27</v>
      </c>
      <c r="AU120" s="22">
        <v>158251.17000000001</v>
      </c>
      <c r="AV120" s="22">
        <v>16443.59</v>
      </c>
      <c r="AW120" s="22">
        <v>149487.20000000001</v>
      </c>
      <c r="AX120" s="23">
        <v>16443.59</v>
      </c>
      <c r="AY120" s="22">
        <v>32887.18</v>
      </c>
      <c r="AZ120" s="53"/>
      <c r="BA120" s="24">
        <v>164232.85</v>
      </c>
      <c r="BB120" s="42">
        <v>164232.85</v>
      </c>
      <c r="BC120" s="22">
        <v>0</v>
      </c>
      <c r="BD120" s="22">
        <v>0</v>
      </c>
      <c r="BE120" s="22">
        <v>164232.85</v>
      </c>
      <c r="BF120" s="22">
        <v>17065.13</v>
      </c>
      <c r="BG120" s="22">
        <v>155137.62</v>
      </c>
      <c r="BH120" s="22">
        <v>17065.13</v>
      </c>
      <c r="BI120" s="22">
        <v>34130.26</v>
      </c>
    </row>
    <row r="121" spans="1:61" x14ac:dyDescent="0.25">
      <c r="A121" s="1">
        <f t="shared" si="2"/>
        <v>113</v>
      </c>
      <c r="C121" s="14">
        <f t="shared" si="3"/>
        <v>113</v>
      </c>
      <c r="D121" s="14">
        <v>4541</v>
      </c>
      <c r="E121" s="15" t="s">
        <v>500</v>
      </c>
      <c r="F121" s="18">
        <v>43617</v>
      </c>
      <c r="G121" s="19" t="s">
        <v>31</v>
      </c>
      <c r="H121" s="15">
        <v>43617</v>
      </c>
      <c r="I121" s="14">
        <v>3</v>
      </c>
      <c r="J121" s="15" t="s">
        <v>519</v>
      </c>
      <c r="K121" s="18">
        <v>41620</v>
      </c>
      <c r="L121" s="25" t="s">
        <v>69</v>
      </c>
      <c r="M121" s="18">
        <v>42769</v>
      </c>
      <c r="N121" s="15" t="s">
        <v>0</v>
      </c>
      <c r="O121" s="15" t="s">
        <v>46</v>
      </c>
      <c r="P121" s="20" t="s">
        <v>549</v>
      </c>
      <c r="Q121" s="21" t="s">
        <v>550</v>
      </c>
      <c r="R121" s="21" t="s">
        <v>53</v>
      </c>
      <c r="S121" s="21" t="s">
        <v>56</v>
      </c>
      <c r="T121" s="20" t="s">
        <v>577</v>
      </c>
      <c r="U121" s="19" t="s">
        <v>578</v>
      </c>
      <c r="V121" s="20" t="s">
        <v>80</v>
      </c>
      <c r="W121" s="19" t="s">
        <v>80</v>
      </c>
      <c r="X121" s="19" t="s">
        <v>33</v>
      </c>
      <c r="Y121" s="19" t="s">
        <v>80</v>
      </c>
      <c r="Z121" s="19" t="s">
        <v>80</v>
      </c>
      <c r="AA121" s="19" t="s">
        <v>80</v>
      </c>
      <c r="AB121" s="19" t="s">
        <v>80</v>
      </c>
      <c r="AC121" s="19" t="s">
        <v>80</v>
      </c>
      <c r="AD121" s="19" t="s">
        <v>273</v>
      </c>
      <c r="AE121" s="19" t="s">
        <v>273</v>
      </c>
      <c r="AF121" s="19" t="s">
        <v>80</v>
      </c>
      <c r="AG121" s="15">
        <v>43282</v>
      </c>
      <c r="AH121" s="22">
        <v>538127.68999999994</v>
      </c>
      <c r="AI121" s="22">
        <v>78458.759999999995</v>
      </c>
      <c r="AJ121" s="24">
        <v>616586.44999999995</v>
      </c>
      <c r="AK121" s="22">
        <v>430502.16</v>
      </c>
      <c r="AL121" s="22">
        <v>1108.3599999999999</v>
      </c>
      <c r="AM121" s="22">
        <v>431610.52</v>
      </c>
      <c r="AN121" s="22">
        <v>107625.53</v>
      </c>
      <c r="AO121" s="22">
        <v>77350.399999999994</v>
      </c>
      <c r="AP121" s="22">
        <v>184975.93</v>
      </c>
      <c r="AQ121" s="22">
        <v>0</v>
      </c>
      <c r="AR121" s="22">
        <v>0</v>
      </c>
      <c r="AS121" s="22">
        <v>0</v>
      </c>
      <c r="AT121" s="10">
        <v>25</v>
      </c>
      <c r="AU121" s="22">
        <v>431610.52</v>
      </c>
      <c r="AV121" s="22">
        <v>59194.04</v>
      </c>
      <c r="AW121" s="22">
        <v>538127.68999999994</v>
      </c>
      <c r="AX121" s="23">
        <v>59194.04</v>
      </c>
      <c r="AY121" s="22">
        <v>118388.08</v>
      </c>
      <c r="AZ121" s="53"/>
      <c r="BA121" s="24">
        <v>639892.61</v>
      </c>
      <c r="BB121" s="42">
        <v>447924.84</v>
      </c>
      <c r="BC121" s="22">
        <v>191967.77</v>
      </c>
      <c r="BD121" s="22">
        <v>0</v>
      </c>
      <c r="BE121" s="22">
        <v>447924.84</v>
      </c>
      <c r="BF121" s="22">
        <v>61431.5</v>
      </c>
      <c r="BG121" s="22">
        <v>558468.21</v>
      </c>
      <c r="BH121" s="22">
        <v>61431.5</v>
      </c>
      <c r="BI121" s="22">
        <v>122863</v>
      </c>
    </row>
    <row r="122" spans="1:61" x14ac:dyDescent="0.25">
      <c r="A122" s="1">
        <f t="shared" si="2"/>
        <v>114</v>
      </c>
      <c r="C122" s="14">
        <f t="shared" si="3"/>
        <v>114</v>
      </c>
      <c r="D122" s="14">
        <v>4559</v>
      </c>
      <c r="E122" s="15" t="s">
        <v>501</v>
      </c>
      <c r="F122" s="18">
        <v>43617</v>
      </c>
      <c r="G122" s="19" t="s">
        <v>31</v>
      </c>
      <c r="H122" s="15">
        <v>43617</v>
      </c>
      <c r="I122" s="14">
        <v>3</v>
      </c>
      <c r="J122" s="15" t="s">
        <v>520</v>
      </c>
      <c r="K122" s="18">
        <v>40777</v>
      </c>
      <c r="L122" s="25" t="s">
        <v>69</v>
      </c>
      <c r="M122" s="18">
        <v>42700</v>
      </c>
      <c r="N122" s="15" t="s">
        <v>0</v>
      </c>
      <c r="O122" s="15" t="s">
        <v>531</v>
      </c>
      <c r="P122" s="20" t="s">
        <v>551</v>
      </c>
      <c r="Q122" s="21" t="s">
        <v>552</v>
      </c>
      <c r="R122" s="21" t="s">
        <v>53</v>
      </c>
      <c r="S122" s="21" t="s">
        <v>56</v>
      </c>
      <c r="T122" s="20" t="s">
        <v>579</v>
      </c>
      <c r="U122" s="19" t="s">
        <v>580</v>
      </c>
      <c r="V122" s="20" t="s">
        <v>80</v>
      </c>
      <c r="W122" s="19" t="s">
        <v>80</v>
      </c>
      <c r="X122" s="19" t="s">
        <v>73</v>
      </c>
      <c r="Y122" s="19" t="s">
        <v>80</v>
      </c>
      <c r="Z122" s="19" t="s">
        <v>80</v>
      </c>
      <c r="AA122" s="19" t="s">
        <v>80</v>
      </c>
      <c r="AB122" s="19" t="s">
        <v>80</v>
      </c>
      <c r="AC122" s="19" t="s">
        <v>80</v>
      </c>
      <c r="AD122" s="19" t="s">
        <v>273</v>
      </c>
      <c r="AE122" s="19" t="s">
        <v>273</v>
      </c>
      <c r="AF122" s="19" t="s">
        <v>80</v>
      </c>
      <c r="AG122" s="15">
        <v>43282</v>
      </c>
      <c r="AH122" s="22">
        <v>43953.11</v>
      </c>
      <c r="AI122" s="22">
        <v>14107.65</v>
      </c>
      <c r="AJ122" s="24">
        <v>58060.76</v>
      </c>
      <c r="AK122" s="22">
        <v>43953.11</v>
      </c>
      <c r="AL122" s="22">
        <v>14107.65</v>
      </c>
      <c r="AM122" s="22">
        <v>58060.76</v>
      </c>
      <c r="AN122" s="22">
        <v>0</v>
      </c>
      <c r="AO122" s="22">
        <v>0</v>
      </c>
      <c r="AP122" s="22">
        <v>0</v>
      </c>
      <c r="AQ122" s="22">
        <v>0</v>
      </c>
      <c r="AR122" s="22">
        <v>0</v>
      </c>
      <c r="AS122" s="22">
        <v>0</v>
      </c>
      <c r="AT122" s="10">
        <v>6</v>
      </c>
      <c r="AU122" s="22">
        <v>58060.76</v>
      </c>
      <c r="AV122" s="22">
        <v>4834.84</v>
      </c>
      <c r="AW122" s="22">
        <v>43953.11</v>
      </c>
      <c r="AX122" s="23">
        <v>4834.84</v>
      </c>
      <c r="AY122" s="22">
        <v>9669.68</v>
      </c>
      <c r="AZ122" s="53"/>
      <c r="BA122" s="24">
        <v>60255.38</v>
      </c>
      <c r="BB122" s="42">
        <v>60255.38</v>
      </c>
      <c r="BC122" s="22">
        <v>0</v>
      </c>
      <c r="BD122" s="22">
        <v>0</v>
      </c>
      <c r="BE122" s="22">
        <v>60255.38</v>
      </c>
      <c r="BF122" s="22">
        <v>5017.59</v>
      </c>
      <c r="BG122" s="22">
        <v>45614.47</v>
      </c>
      <c r="BH122" s="22">
        <v>5017.59</v>
      </c>
      <c r="BI122" s="22">
        <v>10035.18</v>
      </c>
    </row>
    <row r="123" spans="1:61" x14ac:dyDescent="0.25">
      <c r="A123" s="1">
        <f t="shared" si="2"/>
        <v>115</v>
      </c>
      <c r="C123" s="14">
        <f t="shared" si="3"/>
        <v>115</v>
      </c>
      <c r="D123" s="14">
        <v>4560</v>
      </c>
      <c r="E123" s="15" t="s">
        <v>502</v>
      </c>
      <c r="F123" s="18">
        <v>43617</v>
      </c>
      <c r="G123" s="19" t="s">
        <v>31</v>
      </c>
      <c r="H123" s="15">
        <v>43617</v>
      </c>
      <c r="I123" s="14">
        <v>3</v>
      </c>
      <c r="J123" s="15" t="s">
        <v>521</v>
      </c>
      <c r="K123" s="18">
        <v>41559</v>
      </c>
      <c r="L123" s="25" t="s">
        <v>69</v>
      </c>
      <c r="M123" s="18">
        <v>43005</v>
      </c>
      <c r="N123" s="15" t="s">
        <v>0</v>
      </c>
      <c r="O123" s="15" t="s">
        <v>48</v>
      </c>
      <c r="P123" s="20" t="s">
        <v>553</v>
      </c>
      <c r="Q123" s="21" t="s">
        <v>554</v>
      </c>
      <c r="R123" s="21" t="s">
        <v>53</v>
      </c>
      <c r="S123" s="21" t="s">
        <v>56</v>
      </c>
      <c r="T123" s="20" t="s">
        <v>581</v>
      </c>
      <c r="U123" s="19" t="s">
        <v>582</v>
      </c>
      <c r="V123" s="20" t="s">
        <v>583</v>
      </c>
      <c r="W123" s="19" t="s">
        <v>584</v>
      </c>
      <c r="X123" s="19" t="s">
        <v>33</v>
      </c>
      <c r="Y123" s="19" t="s">
        <v>80</v>
      </c>
      <c r="Z123" s="19" t="s">
        <v>80</v>
      </c>
      <c r="AA123" s="19" t="s">
        <v>80</v>
      </c>
      <c r="AB123" s="19" t="s">
        <v>80</v>
      </c>
      <c r="AC123" s="19" t="s">
        <v>80</v>
      </c>
      <c r="AD123" s="19" t="s">
        <v>273</v>
      </c>
      <c r="AE123" s="19" t="s">
        <v>273</v>
      </c>
      <c r="AF123" s="19" t="s">
        <v>80</v>
      </c>
      <c r="AG123" s="15">
        <v>43282</v>
      </c>
      <c r="AH123" s="22">
        <v>219185.61</v>
      </c>
      <c r="AI123" s="22">
        <v>36412.68</v>
      </c>
      <c r="AJ123" s="24">
        <v>255598.29</v>
      </c>
      <c r="AK123" s="22">
        <v>131511.39000000001</v>
      </c>
      <c r="AL123" s="22">
        <v>21847.599999999999</v>
      </c>
      <c r="AM123" s="22">
        <v>153358.99</v>
      </c>
      <c r="AN123" s="22">
        <v>43837.11</v>
      </c>
      <c r="AO123" s="22">
        <v>7282.54</v>
      </c>
      <c r="AP123" s="22">
        <v>51119.65</v>
      </c>
      <c r="AQ123" s="22">
        <v>43837.11</v>
      </c>
      <c r="AR123" s="22">
        <v>7282.54</v>
      </c>
      <c r="AS123" s="22">
        <v>51119.65</v>
      </c>
      <c r="AT123" s="10">
        <v>21</v>
      </c>
      <c r="AU123" s="22">
        <v>153358.99</v>
      </c>
      <c r="AV123" s="22">
        <v>24110.41</v>
      </c>
      <c r="AW123" s="22">
        <v>219185.63</v>
      </c>
      <c r="AX123" s="23">
        <v>24110.41</v>
      </c>
      <c r="AY123" s="22">
        <v>48220.82</v>
      </c>
      <c r="AZ123" s="53"/>
      <c r="BA123" s="24">
        <v>265259.57</v>
      </c>
      <c r="BB123" s="42">
        <v>159155.76999999999</v>
      </c>
      <c r="BC123" s="22">
        <v>53051.9</v>
      </c>
      <c r="BD123" s="22">
        <v>53051.9</v>
      </c>
      <c r="BE123" s="22">
        <v>159155.76999999999</v>
      </c>
      <c r="BF123" s="22">
        <v>25021.759999999998</v>
      </c>
      <c r="BG123" s="22">
        <v>227470.55</v>
      </c>
      <c r="BH123" s="22">
        <v>25021.759999999998</v>
      </c>
      <c r="BI123" s="22">
        <v>50043.519999999997</v>
      </c>
    </row>
    <row r="124" spans="1:61" x14ac:dyDescent="0.25">
      <c r="A124" s="1">
        <f t="shared" si="2"/>
        <v>116</v>
      </c>
      <c r="C124" s="14">
        <f t="shared" si="3"/>
        <v>116</v>
      </c>
      <c r="D124" s="14">
        <v>4561</v>
      </c>
      <c r="E124" s="15" t="s">
        <v>503</v>
      </c>
      <c r="F124" s="18">
        <v>43617</v>
      </c>
      <c r="G124" s="19" t="s">
        <v>31</v>
      </c>
      <c r="H124" s="15">
        <v>43617</v>
      </c>
      <c r="I124" s="14">
        <v>3</v>
      </c>
      <c r="J124" s="15" t="s">
        <v>521</v>
      </c>
      <c r="K124" s="18">
        <v>41559</v>
      </c>
      <c r="L124" s="25" t="s">
        <v>69</v>
      </c>
      <c r="M124" s="18">
        <v>43005</v>
      </c>
      <c r="N124" s="15" t="s">
        <v>0</v>
      </c>
      <c r="O124" s="15" t="s">
        <v>48</v>
      </c>
      <c r="P124" s="20" t="s">
        <v>555</v>
      </c>
      <c r="Q124" s="21" t="s">
        <v>556</v>
      </c>
      <c r="R124" s="21" t="s">
        <v>34</v>
      </c>
      <c r="S124" s="21" t="s">
        <v>557</v>
      </c>
      <c r="T124" s="20" t="s">
        <v>581</v>
      </c>
      <c r="U124" s="19" t="s">
        <v>582</v>
      </c>
      <c r="V124" s="20" t="s">
        <v>583</v>
      </c>
      <c r="W124" s="19" t="s">
        <v>584</v>
      </c>
      <c r="X124" s="19" t="s">
        <v>33</v>
      </c>
      <c r="Y124" s="19" t="s">
        <v>80</v>
      </c>
      <c r="Z124" s="19" t="s">
        <v>80</v>
      </c>
      <c r="AA124" s="19" t="s">
        <v>80</v>
      </c>
      <c r="AB124" s="19" t="s">
        <v>80</v>
      </c>
      <c r="AC124" s="19" t="s">
        <v>80</v>
      </c>
      <c r="AD124" s="19" t="s">
        <v>273</v>
      </c>
      <c r="AE124" s="19" t="s">
        <v>273</v>
      </c>
      <c r="AF124" s="19" t="s">
        <v>80</v>
      </c>
      <c r="AG124" s="15">
        <v>43282</v>
      </c>
      <c r="AH124" s="22">
        <v>250345.86</v>
      </c>
      <c r="AI124" s="22">
        <v>45097.04</v>
      </c>
      <c r="AJ124" s="24">
        <v>295442.90000000002</v>
      </c>
      <c r="AK124" s="22">
        <v>150207.51999999999</v>
      </c>
      <c r="AL124" s="22">
        <v>27058.240000000002</v>
      </c>
      <c r="AM124" s="22">
        <v>177265.76</v>
      </c>
      <c r="AN124" s="22">
        <v>50069.17</v>
      </c>
      <c r="AO124" s="22">
        <v>9019.4</v>
      </c>
      <c r="AP124" s="22">
        <v>59088.57</v>
      </c>
      <c r="AQ124" s="22">
        <v>50069.17</v>
      </c>
      <c r="AR124" s="22">
        <v>9019.4</v>
      </c>
      <c r="AS124" s="22">
        <v>59088.57</v>
      </c>
      <c r="AT124" s="10">
        <v>21</v>
      </c>
      <c r="AU124" s="22">
        <v>177265.76</v>
      </c>
      <c r="AV124" s="22">
        <v>27538.04</v>
      </c>
      <c r="AW124" s="22">
        <v>250345.86</v>
      </c>
      <c r="AX124" s="23">
        <v>27538.04</v>
      </c>
      <c r="AY124" s="22">
        <v>0</v>
      </c>
      <c r="AZ124" s="53"/>
      <c r="BA124" s="24">
        <v>306610.25</v>
      </c>
      <c r="BB124" s="42">
        <v>183966.17</v>
      </c>
      <c r="BC124" s="22">
        <v>61322.04</v>
      </c>
      <c r="BD124" s="22">
        <v>61322.04</v>
      </c>
      <c r="BE124" s="22">
        <v>183966.17</v>
      </c>
      <c r="BF124" s="22">
        <v>28578.94</v>
      </c>
      <c r="BG124" s="22">
        <v>259808.6</v>
      </c>
      <c r="BH124" s="22">
        <v>28578.94</v>
      </c>
      <c r="BI124" s="22">
        <v>0</v>
      </c>
    </row>
    <row r="125" spans="1:61" x14ac:dyDescent="0.25">
      <c r="A125" s="1">
        <f t="shared" si="2"/>
        <v>117</v>
      </c>
      <c r="C125" s="14">
        <f t="shared" si="3"/>
        <v>117</v>
      </c>
      <c r="D125" s="14">
        <v>4571</v>
      </c>
      <c r="E125" s="15" t="s">
        <v>504</v>
      </c>
      <c r="F125" s="18">
        <v>43617</v>
      </c>
      <c r="G125" s="19" t="s">
        <v>31</v>
      </c>
      <c r="H125" s="15">
        <v>43617</v>
      </c>
      <c r="I125" s="14">
        <v>3</v>
      </c>
      <c r="J125" s="15" t="s">
        <v>522</v>
      </c>
      <c r="K125" s="18">
        <v>40767</v>
      </c>
      <c r="L125" s="25" t="s">
        <v>523</v>
      </c>
      <c r="M125" s="18">
        <v>42487</v>
      </c>
      <c r="N125" s="15" t="s">
        <v>0</v>
      </c>
      <c r="O125" s="15" t="s">
        <v>49</v>
      </c>
      <c r="P125" s="20" t="s">
        <v>558</v>
      </c>
      <c r="Q125" s="21" t="s">
        <v>559</v>
      </c>
      <c r="R125" s="21" t="s">
        <v>53</v>
      </c>
      <c r="S125" s="21" t="s">
        <v>560</v>
      </c>
      <c r="T125" s="20" t="s">
        <v>585</v>
      </c>
      <c r="U125" s="19" t="s">
        <v>586</v>
      </c>
      <c r="V125" s="20" t="s">
        <v>80</v>
      </c>
      <c r="W125" s="19" t="s">
        <v>80</v>
      </c>
      <c r="X125" s="19" t="s">
        <v>73</v>
      </c>
      <c r="Y125" s="19" t="s">
        <v>80</v>
      </c>
      <c r="Z125" s="19" t="s">
        <v>80</v>
      </c>
      <c r="AA125" s="19" t="s">
        <v>80</v>
      </c>
      <c r="AB125" s="19" t="s">
        <v>80</v>
      </c>
      <c r="AC125" s="19" t="s">
        <v>80</v>
      </c>
      <c r="AD125" s="19" t="s">
        <v>273</v>
      </c>
      <c r="AE125" s="19" t="s">
        <v>273</v>
      </c>
      <c r="AF125" s="19" t="s">
        <v>80</v>
      </c>
      <c r="AG125" s="15">
        <v>43282</v>
      </c>
      <c r="AH125" s="22">
        <v>123869.99</v>
      </c>
      <c r="AI125" s="22">
        <v>49079.99</v>
      </c>
      <c r="AJ125" s="24">
        <v>172949.98</v>
      </c>
      <c r="AK125" s="22">
        <v>123869.99</v>
      </c>
      <c r="AL125" s="22">
        <v>49079.99</v>
      </c>
      <c r="AM125" s="22">
        <v>172949.98</v>
      </c>
      <c r="AN125" s="22">
        <v>0</v>
      </c>
      <c r="AO125" s="22">
        <v>0</v>
      </c>
      <c r="AP125" s="22">
        <v>0</v>
      </c>
      <c r="AQ125" s="22">
        <v>0</v>
      </c>
      <c r="AR125" s="22">
        <v>0</v>
      </c>
      <c r="AS125" s="22">
        <v>0</v>
      </c>
      <c r="AT125" s="10">
        <v>53</v>
      </c>
      <c r="AU125" s="22">
        <v>172949.98</v>
      </c>
      <c r="AV125" s="22">
        <v>13625.69</v>
      </c>
      <c r="AW125" s="22">
        <v>123869.99</v>
      </c>
      <c r="AX125" s="23">
        <v>13625.69</v>
      </c>
      <c r="AY125" s="22">
        <v>27251.38</v>
      </c>
      <c r="AZ125" s="53"/>
      <c r="BA125" s="24">
        <v>179487.26</v>
      </c>
      <c r="BB125" s="42">
        <v>179487.26</v>
      </c>
      <c r="BC125" s="22">
        <v>0</v>
      </c>
      <c r="BD125" s="22">
        <v>0</v>
      </c>
      <c r="BE125" s="22">
        <v>179487.26</v>
      </c>
      <c r="BF125" s="22">
        <v>14140.73</v>
      </c>
      <c r="BG125" s="22">
        <v>128552.11</v>
      </c>
      <c r="BH125" s="22">
        <v>14140.73</v>
      </c>
      <c r="BI125" s="22">
        <v>28281.46</v>
      </c>
    </row>
    <row r="126" spans="1:61" x14ac:dyDescent="0.25">
      <c r="A126" s="1">
        <f t="shared" si="2"/>
        <v>118</v>
      </c>
      <c r="C126" s="14">
        <f t="shared" si="3"/>
        <v>118</v>
      </c>
      <c r="D126" s="14">
        <v>4573</v>
      </c>
      <c r="E126" s="15" t="s">
        <v>505</v>
      </c>
      <c r="F126" s="18">
        <v>43617</v>
      </c>
      <c r="G126" s="19" t="s">
        <v>31</v>
      </c>
      <c r="H126" s="15">
        <v>43617</v>
      </c>
      <c r="I126" s="14">
        <v>3</v>
      </c>
      <c r="J126" s="15" t="s">
        <v>524</v>
      </c>
      <c r="K126" s="18">
        <v>38833</v>
      </c>
      <c r="L126" s="25" t="s">
        <v>69</v>
      </c>
      <c r="M126" s="18">
        <v>42047</v>
      </c>
      <c r="N126" s="15" t="s">
        <v>0</v>
      </c>
      <c r="O126" s="15" t="s">
        <v>532</v>
      </c>
      <c r="P126" s="20" t="s">
        <v>561</v>
      </c>
      <c r="Q126" s="21" t="s">
        <v>562</v>
      </c>
      <c r="R126" s="21" t="s">
        <v>53</v>
      </c>
      <c r="S126" s="21" t="s">
        <v>56</v>
      </c>
      <c r="T126" s="20" t="s">
        <v>587</v>
      </c>
      <c r="U126" s="19" t="s">
        <v>588</v>
      </c>
      <c r="V126" s="20" t="s">
        <v>80</v>
      </c>
      <c r="W126" s="19" t="s">
        <v>80</v>
      </c>
      <c r="X126" s="19" t="s">
        <v>73</v>
      </c>
      <c r="Y126" s="19" t="s">
        <v>80</v>
      </c>
      <c r="Z126" s="19" t="s">
        <v>80</v>
      </c>
      <c r="AA126" s="19" t="s">
        <v>80</v>
      </c>
      <c r="AB126" s="19" t="s">
        <v>80</v>
      </c>
      <c r="AC126" s="19" t="s">
        <v>80</v>
      </c>
      <c r="AD126" s="19" t="s">
        <v>273</v>
      </c>
      <c r="AE126" s="19" t="s">
        <v>273</v>
      </c>
      <c r="AF126" s="19" t="s">
        <v>80</v>
      </c>
      <c r="AG126" s="15">
        <v>43282</v>
      </c>
      <c r="AH126" s="22">
        <v>1159620.31</v>
      </c>
      <c r="AI126" s="22">
        <v>328848.13</v>
      </c>
      <c r="AJ126" s="24">
        <v>1488468.44</v>
      </c>
      <c r="AK126" s="22">
        <v>1159620.31</v>
      </c>
      <c r="AL126" s="22">
        <v>328848.13</v>
      </c>
      <c r="AM126" s="22">
        <v>1488468.44</v>
      </c>
      <c r="AN126" s="22">
        <v>0</v>
      </c>
      <c r="AO126" s="22">
        <v>0</v>
      </c>
      <c r="AP126" s="22">
        <v>0</v>
      </c>
      <c r="AQ126" s="22">
        <v>0</v>
      </c>
      <c r="AR126" s="22">
        <v>0</v>
      </c>
      <c r="AS126" s="22">
        <v>0</v>
      </c>
      <c r="AT126" s="10">
        <v>110</v>
      </c>
      <c r="AU126" s="22">
        <v>1488468.44</v>
      </c>
      <c r="AV126" s="22">
        <v>127558.23</v>
      </c>
      <c r="AW126" s="22">
        <v>1159620.31</v>
      </c>
      <c r="AX126" s="23">
        <v>127558.23</v>
      </c>
      <c r="AY126" s="22">
        <v>255116.46</v>
      </c>
      <c r="AZ126" s="53"/>
      <c r="BA126" s="24">
        <v>1544730.59</v>
      </c>
      <c r="BB126" s="42">
        <v>1544730.59</v>
      </c>
      <c r="BC126" s="22">
        <v>0</v>
      </c>
      <c r="BD126" s="22">
        <v>0</v>
      </c>
      <c r="BE126" s="22">
        <v>1544730.59</v>
      </c>
      <c r="BF126" s="22">
        <v>132379.76</v>
      </c>
      <c r="BG126" s="22">
        <v>1203452.43</v>
      </c>
      <c r="BH126" s="22">
        <v>132379.76</v>
      </c>
      <c r="BI126" s="22">
        <v>264759.52</v>
      </c>
    </row>
    <row r="127" spans="1:61" x14ac:dyDescent="0.25">
      <c r="A127" s="1">
        <f t="shared" si="2"/>
        <v>119</v>
      </c>
      <c r="C127" s="14">
        <f t="shared" si="3"/>
        <v>119</v>
      </c>
      <c r="D127" s="14">
        <v>4574</v>
      </c>
      <c r="E127" s="15" t="s">
        <v>506</v>
      </c>
      <c r="F127" s="18">
        <v>43617</v>
      </c>
      <c r="G127" s="19" t="s">
        <v>31</v>
      </c>
      <c r="H127" s="15">
        <v>43617</v>
      </c>
      <c r="I127" s="14">
        <v>3</v>
      </c>
      <c r="J127" s="15" t="s">
        <v>524</v>
      </c>
      <c r="K127" s="18">
        <v>38833</v>
      </c>
      <c r="L127" s="25" t="s">
        <v>69</v>
      </c>
      <c r="M127" s="18">
        <v>42047</v>
      </c>
      <c r="N127" s="15" t="s">
        <v>0</v>
      </c>
      <c r="O127" s="15" t="s">
        <v>532</v>
      </c>
      <c r="P127" s="20" t="s">
        <v>563</v>
      </c>
      <c r="Q127" s="21" t="s">
        <v>564</v>
      </c>
      <c r="R127" s="21" t="s">
        <v>53</v>
      </c>
      <c r="S127" s="21" t="s">
        <v>56</v>
      </c>
      <c r="T127" s="20" t="s">
        <v>587</v>
      </c>
      <c r="U127" s="19" t="s">
        <v>588</v>
      </c>
      <c r="V127" s="20" t="s">
        <v>80</v>
      </c>
      <c r="W127" s="19" t="s">
        <v>80</v>
      </c>
      <c r="X127" s="19" t="s">
        <v>73</v>
      </c>
      <c r="Y127" s="19" t="s">
        <v>80</v>
      </c>
      <c r="Z127" s="19" t="s">
        <v>80</v>
      </c>
      <c r="AA127" s="19" t="s">
        <v>80</v>
      </c>
      <c r="AB127" s="19" t="s">
        <v>80</v>
      </c>
      <c r="AC127" s="19" t="s">
        <v>80</v>
      </c>
      <c r="AD127" s="19" t="s">
        <v>273</v>
      </c>
      <c r="AE127" s="19" t="s">
        <v>273</v>
      </c>
      <c r="AF127" s="19" t="s">
        <v>80</v>
      </c>
      <c r="AG127" s="15">
        <v>43282</v>
      </c>
      <c r="AH127" s="22">
        <v>392260.57</v>
      </c>
      <c r="AI127" s="22">
        <v>125199.02</v>
      </c>
      <c r="AJ127" s="24">
        <v>517459.59</v>
      </c>
      <c r="AK127" s="22">
        <v>392260.57</v>
      </c>
      <c r="AL127" s="22">
        <v>125199.02</v>
      </c>
      <c r="AM127" s="22">
        <v>517459.59</v>
      </c>
      <c r="AN127" s="22">
        <v>0</v>
      </c>
      <c r="AO127" s="22">
        <v>0</v>
      </c>
      <c r="AP127" s="22">
        <v>0</v>
      </c>
      <c r="AQ127" s="22">
        <v>0</v>
      </c>
      <c r="AR127" s="22">
        <v>0</v>
      </c>
      <c r="AS127" s="22">
        <v>0</v>
      </c>
      <c r="AT127" s="10">
        <v>110</v>
      </c>
      <c r="AU127" s="22">
        <v>517459.59</v>
      </c>
      <c r="AV127" s="22">
        <v>43148.66</v>
      </c>
      <c r="AW127" s="22">
        <v>392260.57</v>
      </c>
      <c r="AX127" s="23">
        <v>43148.66</v>
      </c>
      <c r="AY127" s="22">
        <v>86297.32</v>
      </c>
      <c r="AZ127" s="53"/>
      <c r="BA127" s="24">
        <v>537018.88</v>
      </c>
      <c r="BB127" s="42">
        <v>537018.88</v>
      </c>
      <c r="BC127" s="22">
        <v>0</v>
      </c>
      <c r="BD127" s="22">
        <v>0</v>
      </c>
      <c r="BE127" s="22">
        <v>537018.88</v>
      </c>
      <c r="BF127" s="22">
        <v>44779.62</v>
      </c>
      <c r="BG127" s="22">
        <v>407087.5</v>
      </c>
      <c r="BH127" s="22">
        <v>44779.62</v>
      </c>
      <c r="BI127" s="22">
        <v>89559.24</v>
      </c>
    </row>
    <row r="128" spans="1:61" x14ac:dyDescent="0.25">
      <c r="A128" s="1">
        <f t="shared" si="2"/>
        <v>120</v>
      </c>
      <c r="C128" s="14">
        <f t="shared" si="3"/>
        <v>120</v>
      </c>
      <c r="D128" s="14">
        <v>4648</v>
      </c>
      <c r="E128" s="15" t="s">
        <v>507</v>
      </c>
      <c r="F128" s="18">
        <v>43617</v>
      </c>
      <c r="G128" s="19" t="s">
        <v>35</v>
      </c>
      <c r="H128" s="15">
        <v>43617</v>
      </c>
      <c r="I128" s="14">
        <v>3</v>
      </c>
      <c r="J128" s="15" t="s">
        <v>525</v>
      </c>
      <c r="K128" s="18">
        <v>40842</v>
      </c>
      <c r="L128" s="25" t="s">
        <v>113</v>
      </c>
      <c r="M128" s="18">
        <v>43073</v>
      </c>
      <c r="N128" s="15" t="s">
        <v>0</v>
      </c>
      <c r="O128" s="15" t="s">
        <v>30</v>
      </c>
      <c r="P128" s="20" t="s">
        <v>565</v>
      </c>
      <c r="Q128" s="21" t="s">
        <v>566</v>
      </c>
      <c r="R128" s="21" t="s">
        <v>156</v>
      </c>
      <c r="S128" s="21" t="s">
        <v>146</v>
      </c>
      <c r="T128" s="20" t="s">
        <v>195</v>
      </c>
      <c r="U128" s="19" t="s">
        <v>196</v>
      </c>
      <c r="V128" s="20" t="s">
        <v>589</v>
      </c>
      <c r="W128" s="19" t="s">
        <v>590</v>
      </c>
      <c r="X128" s="19" t="s">
        <v>33</v>
      </c>
      <c r="Y128" s="19" t="s">
        <v>80</v>
      </c>
      <c r="Z128" s="19" t="s">
        <v>80</v>
      </c>
      <c r="AA128" s="19" t="s">
        <v>80</v>
      </c>
      <c r="AB128" s="19" t="s">
        <v>80</v>
      </c>
      <c r="AC128" s="19" t="s">
        <v>80</v>
      </c>
      <c r="AD128" s="19" t="s">
        <v>273</v>
      </c>
      <c r="AE128" s="19" t="s">
        <v>273</v>
      </c>
      <c r="AF128" s="19" t="s">
        <v>593</v>
      </c>
      <c r="AG128" s="15">
        <v>43282</v>
      </c>
      <c r="AH128" s="22">
        <v>861112.57</v>
      </c>
      <c r="AI128" s="22">
        <v>0</v>
      </c>
      <c r="AJ128" s="24">
        <v>861112.57</v>
      </c>
      <c r="AK128" s="22">
        <v>688890.07</v>
      </c>
      <c r="AL128" s="22">
        <v>0</v>
      </c>
      <c r="AM128" s="22">
        <v>688890.07</v>
      </c>
      <c r="AN128" s="22">
        <v>86111.25</v>
      </c>
      <c r="AO128" s="22">
        <v>0</v>
      </c>
      <c r="AP128" s="22">
        <v>86111.25</v>
      </c>
      <c r="AQ128" s="22">
        <v>86111.25</v>
      </c>
      <c r="AR128" s="22">
        <v>0</v>
      </c>
      <c r="AS128" s="22">
        <v>86111.25</v>
      </c>
      <c r="AT128" s="10">
        <v>0</v>
      </c>
      <c r="AU128" s="22">
        <v>0</v>
      </c>
      <c r="AV128" s="22">
        <v>0</v>
      </c>
      <c r="AW128" s="22">
        <v>0</v>
      </c>
      <c r="AX128" s="23">
        <v>0</v>
      </c>
      <c r="AY128" s="22">
        <v>0</v>
      </c>
      <c r="AZ128" s="53"/>
      <c r="BA128" s="24">
        <v>893661.49</v>
      </c>
      <c r="BB128" s="42">
        <v>714929.21</v>
      </c>
      <c r="BC128" s="22">
        <v>89366.14</v>
      </c>
      <c r="BD128" s="22">
        <v>89366.14</v>
      </c>
      <c r="BE128" s="22">
        <v>0</v>
      </c>
      <c r="BF128" s="22">
        <v>0</v>
      </c>
      <c r="BG128" s="22">
        <v>0</v>
      </c>
      <c r="BH128" s="22">
        <v>0</v>
      </c>
      <c r="BI128" s="22">
        <v>0</v>
      </c>
    </row>
    <row r="129" spans="1:61" x14ac:dyDescent="0.25">
      <c r="A129" s="1">
        <f t="shared" si="2"/>
        <v>121</v>
      </c>
      <c r="C129" s="14">
        <f t="shared" si="3"/>
        <v>121</v>
      </c>
      <c r="D129" s="14">
        <v>4661</v>
      </c>
      <c r="E129" s="15" t="s">
        <v>508</v>
      </c>
      <c r="F129" s="18">
        <v>43617</v>
      </c>
      <c r="G129" s="19" t="s">
        <v>35</v>
      </c>
      <c r="H129" s="15">
        <v>43617</v>
      </c>
      <c r="I129" s="14">
        <v>3</v>
      </c>
      <c r="J129" s="15" t="s">
        <v>526</v>
      </c>
      <c r="K129" s="18">
        <v>42387</v>
      </c>
      <c r="L129" s="25" t="s">
        <v>110</v>
      </c>
      <c r="M129" s="18">
        <v>42856</v>
      </c>
      <c r="N129" s="15" t="s">
        <v>0</v>
      </c>
      <c r="O129" s="15" t="s">
        <v>147</v>
      </c>
      <c r="P129" s="20" t="s">
        <v>567</v>
      </c>
      <c r="Q129" s="21" t="s">
        <v>568</v>
      </c>
      <c r="R129" s="21" t="s">
        <v>145</v>
      </c>
      <c r="S129" s="21" t="s">
        <v>146</v>
      </c>
      <c r="T129" s="20" t="s">
        <v>591</v>
      </c>
      <c r="U129" s="19" t="s">
        <v>592</v>
      </c>
      <c r="V129" s="20" t="s">
        <v>80</v>
      </c>
      <c r="W129" s="19" t="s">
        <v>80</v>
      </c>
      <c r="X129" s="19" t="s">
        <v>73</v>
      </c>
      <c r="Y129" s="19" t="s">
        <v>80</v>
      </c>
      <c r="Z129" s="19" t="s">
        <v>80</v>
      </c>
      <c r="AA129" s="19" t="s">
        <v>80</v>
      </c>
      <c r="AB129" s="19" t="s">
        <v>80</v>
      </c>
      <c r="AC129" s="19" t="s">
        <v>80</v>
      </c>
      <c r="AD129" s="19" t="s">
        <v>273</v>
      </c>
      <c r="AE129" s="19" t="s">
        <v>273</v>
      </c>
      <c r="AF129" s="19" t="s">
        <v>593</v>
      </c>
      <c r="AG129" s="15">
        <v>43282</v>
      </c>
      <c r="AH129" s="22">
        <v>205980.41</v>
      </c>
      <c r="AI129" s="22">
        <v>0</v>
      </c>
      <c r="AJ129" s="24">
        <v>205980.41</v>
      </c>
      <c r="AK129" s="22">
        <v>205980.41</v>
      </c>
      <c r="AL129" s="22">
        <v>0</v>
      </c>
      <c r="AM129" s="22">
        <v>205980.41</v>
      </c>
      <c r="AN129" s="22">
        <v>0</v>
      </c>
      <c r="AO129" s="22">
        <v>0</v>
      </c>
      <c r="AP129" s="22">
        <v>0</v>
      </c>
      <c r="AQ129" s="22">
        <v>0</v>
      </c>
      <c r="AR129" s="22">
        <v>0</v>
      </c>
      <c r="AS129" s="22">
        <v>0</v>
      </c>
      <c r="AT129" s="10">
        <v>0</v>
      </c>
      <c r="AU129" s="22">
        <v>0</v>
      </c>
      <c r="AV129" s="22">
        <v>0</v>
      </c>
      <c r="AW129" s="22">
        <v>0</v>
      </c>
      <c r="AX129" s="23">
        <v>0</v>
      </c>
      <c r="AY129" s="22">
        <v>0</v>
      </c>
      <c r="AZ129" s="53"/>
      <c r="BA129" s="24">
        <v>213766.19</v>
      </c>
      <c r="BB129" s="42">
        <v>213766.19</v>
      </c>
      <c r="BC129" s="22">
        <v>0</v>
      </c>
      <c r="BD129" s="22">
        <v>0</v>
      </c>
      <c r="BE129" s="22">
        <v>0</v>
      </c>
      <c r="BF129" s="22">
        <v>0</v>
      </c>
      <c r="BG129" s="22">
        <v>0</v>
      </c>
      <c r="BH129" s="22">
        <v>0</v>
      </c>
      <c r="BI129" s="22">
        <v>0</v>
      </c>
    </row>
    <row r="130" spans="1:61" x14ac:dyDescent="0.25">
      <c r="A130" s="1">
        <f t="shared" si="2"/>
        <v>122</v>
      </c>
      <c r="C130" s="14">
        <f t="shared" si="3"/>
        <v>122</v>
      </c>
      <c r="D130" s="14">
        <v>4662</v>
      </c>
      <c r="E130" s="15" t="s">
        <v>509</v>
      </c>
      <c r="F130" s="18">
        <v>43617</v>
      </c>
      <c r="G130" s="19" t="s">
        <v>35</v>
      </c>
      <c r="H130" s="15">
        <v>43617</v>
      </c>
      <c r="I130" s="14">
        <v>3</v>
      </c>
      <c r="J130" s="15" t="s">
        <v>527</v>
      </c>
      <c r="K130" s="18">
        <v>40451</v>
      </c>
      <c r="L130" s="25" t="s">
        <v>110</v>
      </c>
      <c r="M130" s="18">
        <v>43073</v>
      </c>
      <c r="N130" s="15" t="s">
        <v>0</v>
      </c>
      <c r="O130" s="15" t="s">
        <v>147</v>
      </c>
      <c r="P130" s="20" t="s">
        <v>569</v>
      </c>
      <c r="Q130" s="21" t="s">
        <v>570</v>
      </c>
      <c r="R130" s="21" t="s">
        <v>145</v>
      </c>
      <c r="S130" s="21" t="s">
        <v>146</v>
      </c>
      <c r="T130" s="20" t="s">
        <v>195</v>
      </c>
      <c r="U130" s="19" t="s">
        <v>196</v>
      </c>
      <c r="V130" s="20" t="s">
        <v>80</v>
      </c>
      <c r="W130" s="19" t="s">
        <v>80</v>
      </c>
      <c r="X130" s="19" t="s">
        <v>33</v>
      </c>
      <c r="Y130" s="19" t="s">
        <v>80</v>
      </c>
      <c r="Z130" s="19" t="s">
        <v>80</v>
      </c>
      <c r="AA130" s="19" t="s">
        <v>80</v>
      </c>
      <c r="AB130" s="19" t="s">
        <v>80</v>
      </c>
      <c r="AC130" s="19" t="s">
        <v>80</v>
      </c>
      <c r="AD130" s="19" t="s">
        <v>273</v>
      </c>
      <c r="AE130" s="19" t="s">
        <v>273</v>
      </c>
      <c r="AF130" s="19" t="s">
        <v>593</v>
      </c>
      <c r="AG130" s="15">
        <v>43282</v>
      </c>
      <c r="AH130" s="22">
        <v>206069.35</v>
      </c>
      <c r="AI130" s="22">
        <v>0</v>
      </c>
      <c r="AJ130" s="24">
        <v>206069.35</v>
      </c>
      <c r="AK130" s="22">
        <v>185462.42</v>
      </c>
      <c r="AL130" s="22">
        <v>0</v>
      </c>
      <c r="AM130" s="22">
        <v>185462.42</v>
      </c>
      <c r="AN130" s="22">
        <v>20606.93</v>
      </c>
      <c r="AO130" s="22">
        <v>0</v>
      </c>
      <c r="AP130" s="22">
        <v>20606.93</v>
      </c>
      <c r="AQ130" s="22">
        <v>0</v>
      </c>
      <c r="AR130" s="22">
        <v>0</v>
      </c>
      <c r="AS130" s="22">
        <v>0</v>
      </c>
      <c r="AT130" s="10">
        <v>0</v>
      </c>
      <c r="AU130" s="22">
        <v>0</v>
      </c>
      <c r="AV130" s="22">
        <v>0</v>
      </c>
      <c r="AW130" s="22">
        <v>0</v>
      </c>
      <c r="AX130" s="23">
        <v>0</v>
      </c>
      <c r="AY130" s="22">
        <v>0</v>
      </c>
      <c r="AZ130" s="53"/>
      <c r="BA130" s="24">
        <v>213858.5</v>
      </c>
      <c r="BB130" s="42">
        <v>192472.66</v>
      </c>
      <c r="BC130" s="22">
        <v>21385.84</v>
      </c>
      <c r="BD130" s="22">
        <v>0</v>
      </c>
      <c r="BE130" s="22">
        <v>0</v>
      </c>
      <c r="BF130" s="22">
        <v>0</v>
      </c>
      <c r="BG130" s="22">
        <v>0</v>
      </c>
      <c r="BH130" s="22">
        <v>0</v>
      </c>
      <c r="BI130" s="22">
        <v>0</v>
      </c>
    </row>
    <row r="131" spans="1:61" x14ac:dyDescent="0.25">
      <c r="A131" s="1">
        <f t="shared" si="2"/>
        <v>123</v>
      </c>
      <c r="C131" s="14">
        <f t="shared" si="3"/>
        <v>123</v>
      </c>
      <c r="D131" s="14">
        <v>4496</v>
      </c>
      <c r="E131" s="15" t="s">
        <v>594</v>
      </c>
      <c r="F131" s="18">
        <v>43186</v>
      </c>
      <c r="G131" s="19" t="s">
        <v>35</v>
      </c>
      <c r="H131" s="15">
        <v>43647</v>
      </c>
      <c r="I131" s="14">
        <v>1</v>
      </c>
      <c r="J131" s="15" t="s">
        <v>595</v>
      </c>
      <c r="K131" s="18">
        <v>42314</v>
      </c>
      <c r="L131" s="25" t="s">
        <v>110</v>
      </c>
      <c r="M131" s="18">
        <v>42830</v>
      </c>
      <c r="N131" s="15" t="s">
        <v>0</v>
      </c>
      <c r="O131" s="15" t="s">
        <v>147</v>
      </c>
      <c r="P131" s="20" t="s">
        <v>598</v>
      </c>
      <c r="Q131" s="21" t="s">
        <v>599</v>
      </c>
      <c r="R131" s="21" t="s">
        <v>145</v>
      </c>
      <c r="S131" s="21" t="s">
        <v>146</v>
      </c>
      <c r="T131" s="20" t="s">
        <v>290</v>
      </c>
      <c r="U131" s="19" t="s">
        <v>291</v>
      </c>
      <c r="V131" s="20" t="s">
        <v>80</v>
      </c>
      <c r="W131" s="19" t="s">
        <v>80</v>
      </c>
      <c r="X131" s="19" t="s">
        <v>73</v>
      </c>
      <c r="Y131" s="19" t="s">
        <v>80</v>
      </c>
      <c r="Z131" s="19" t="s">
        <v>80</v>
      </c>
      <c r="AA131" s="19" t="s">
        <v>80</v>
      </c>
      <c r="AB131" s="19" t="s">
        <v>80</v>
      </c>
      <c r="AC131" s="19" t="s">
        <v>80</v>
      </c>
      <c r="AD131" s="19" t="s">
        <v>273</v>
      </c>
      <c r="AE131" s="19" t="s">
        <v>273</v>
      </c>
      <c r="AF131" s="19" t="s">
        <v>80</v>
      </c>
      <c r="AG131" s="15">
        <v>43282</v>
      </c>
      <c r="AH131" s="22">
        <v>192817.58</v>
      </c>
      <c r="AI131" s="22">
        <v>0</v>
      </c>
      <c r="AJ131" s="24">
        <v>192817.58</v>
      </c>
      <c r="AK131" s="22">
        <v>192817.58</v>
      </c>
      <c r="AL131" s="22">
        <v>0</v>
      </c>
      <c r="AM131" s="22">
        <v>192817.58</v>
      </c>
      <c r="AN131" s="22">
        <v>0</v>
      </c>
      <c r="AO131" s="22">
        <v>0</v>
      </c>
      <c r="AP131" s="22">
        <v>0</v>
      </c>
      <c r="AQ131" s="22">
        <v>0</v>
      </c>
      <c r="AR131" s="22">
        <v>0</v>
      </c>
      <c r="AS131" s="22">
        <v>0</v>
      </c>
      <c r="AT131" s="10">
        <v>0</v>
      </c>
      <c r="AU131" s="22">
        <v>0</v>
      </c>
      <c r="AV131" s="22">
        <v>0</v>
      </c>
      <c r="AW131" s="22">
        <v>0</v>
      </c>
      <c r="AX131" s="23">
        <v>0</v>
      </c>
      <c r="AY131" s="22">
        <v>0</v>
      </c>
      <c r="AZ131" s="53"/>
      <c r="BA131" s="24">
        <v>200225.89</v>
      </c>
      <c r="BB131" s="42">
        <v>200225.89</v>
      </c>
      <c r="BC131" s="22">
        <v>0</v>
      </c>
      <c r="BD131" s="22">
        <v>0</v>
      </c>
      <c r="BE131" s="22">
        <v>0</v>
      </c>
      <c r="BF131" s="22">
        <v>0</v>
      </c>
      <c r="BG131" s="22">
        <v>0</v>
      </c>
      <c r="BH131" s="22">
        <v>0</v>
      </c>
      <c r="BI131" s="22">
        <v>0</v>
      </c>
    </row>
    <row r="132" spans="1:61" x14ac:dyDescent="0.25">
      <c r="A132" s="1">
        <f t="shared" si="2"/>
        <v>124</v>
      </c>
      <c r="C132" s="14">
        <f t="shared" si="3"/>
        <v>124</v>
      </c>
      <c r="D132" s="14">
        <v>4499</v>
      </c>
      <c r="E132" s="15" t="s">
        <v>596</v>
      </c>
      <c r="F132" s="18">
        <v>43186</v>
      </c>
      <c r="G132" s="19" t="s">
        <v>35</v>
      </c>
      <c r="H132" s="15">
        <v>43647</v>
      </c>
      <c r="I132" s="14">
        <v>1</v>
      </c>
      <c r="J132" s="15" t="s">
        <v>597</v>
      </c>
      <c r="K132" s="18">
        <v>41992</v>
      </c>
      <c r="L132" s="25" t="s">
        <v>110</v>
      </c>
      <c r="M132" s="18">
        <v>42853</v>
      </c>
      <c r="N132" s="15" t="s">
        <v>0</v>
      </c>
      <c r="O132" s="15" t="s">
        <v>147</v>
      </c>
      <c r="P132" s="20" t="s">
        <v>600</v>
      </c>
      <c r="Q132" s="21" t="s">
        <v>601</v>
      </c>
      <c r="R132" s="21" t="s">
        <v>145</v>
      </c>
      <c r="S132" s="21" t="s">
        <v>146</v>
      </c>
      <c r="T132" s="20" t="s">
        <v>290</v>
      </c>
      <c r="U132" s="19" t="s">
        <v>291</v>
      </c>
      <c r="V132" s="20" t="s">
        <v>80</v>
      </c>
      <c r="W132" s="19" t="s">
        <v>80</v>
      </c>
      <c r="X132" s="19" t="s">
        <v>73</v>
      </c>
      <c r="Y132" s="19" t="s">
        <v>80</v>
      </c>
      <c r="Z132" s="19" t="s">
        <v>80</v>
      </c>
      <c r="AA132" s="19" t="s">
        <v>80</v>
      </c>
      <c r="AB132" s="19" t="s">
        <v>80</v>
      </c>
      <c r="AC132" s="19" t="s">
        <v>80</v>
      </c>
      <c r="AD132" s="19" t="s">
        <v>273</v>
      </c>
      <c r="AE132" s="19" t="s">
        <v>273</v>
      </c>
      <c r="AF132" s="19" t="s">
        <v>80</v>
      </c>
      <c r="AG132" s="15">
        <v>43282</v>
      </c>
      <c r="AH132" s="22">
        <v>223728.48</v>
      </c>
      <c r="AI132" s="22">
        <v>0</v>
      </c>
      <c r="AJ132" s="24">
        <v>223728.48</v>
      </c>
      <c r="AK132" s="22">
        <v>223728.48</v>
      </c>
      <c r="AL132" s="22">
        <v>0</v>
      </c>
      <c r="AM132" s="22">
        <v>223728.48</v>
      </c>
      <c r="AN132" s="22">
        <v>0</v>
      </c>
      <c r="AO132" s="22">
        <v>0</v>
      </c>
      <c r="AP132" s="22">
        <v>0</v>
      </c>
      <c r="AQ132" s="22">
        <v>0</v>
      </c>
      <c r="AR132" s="22">
        <v>0</v>
      </c>
      <c r="AS132" s="22">
        <v>0</v>
      </c>
      <c r="AT132" s="10">
        <v>0</v>
      </c>
      <c r="AU132" s="22">
        <v>0</v>
      </c>
      <c r="AV132" s="22">
        <v>0</v>
      </c>
      <c r="AW132" s="22">
        <v>0</v>
      </c>
      <c r="AX132" s="23">
        <v>0</v>
      </c>
      <c r="AY132" s="22">
        <v>0</v>
      </c>
      <c r="AZ132" s="53"/>
      <c r="BA132" s="24">
        <v>232324.43</v>
      </c>
      <c r="BB132" s="42">
        <v>232324.43</v>
      </c>
      <c r="BC132" s="22">
        <v>0</v>
      </c>
      <c r="BD132" s="22">
        <v>0</v>
      </c>
      <c r="BE132" s="22">
        <v>0</v>
      </c>
      <c r="BF132" s="22">
        <v>0</v>
      </c>
      <c r="BG132" s="22">
        <v>0</v>
      </c>
      <c r="BH132" s="22">
        <v>0</v>
      </c>
      <c r="BI132" s="22">
        <v>0</v>
      </c>
    </row>
    <row r="133" spans="1:61" x14ac:dyDescent="0.25">
      <c r="A133" s="1">
        <f t="shared" si="2"/>
        <v>125</v>
      </c>
      <c r="C133" s="14">
        <f t="shared" si="3"/>
        <v>125</v>
      </c>
      <c r="D133" s="14">
        <v>4516</v>
      </c>
      <c r="E133" s="15" t="s">
        <v>602</v>
      </c>
      <c r="F133" s="18">
        <v>43647</v>
      </c>
      <c r="G133" s="19" t="s">
        <v>31</v>
      </c>
      <c r="H133" s="15">
        <v>43647</v>
      </c>
      <c r="I133" s="14">
        <v>2</v>
      </c>
      <c r="J133" s="15" t="s">
        <v>603</v>
      </c>
      <c r="K133" s="18">
        <v>37414</v>
      </c>
      <c r="L133" s="25" t="s">
        <v>358</v>
      </c>
      <c r="M133" s="18">
        <v>38048</v>
      </c>
      <c r="N133" s="15" t="s">
        <v>0</v>
      </c>
      <c r="O133" s="15" t="s">
        <v>30</v>
      </c>
      <c r="P133" s="20" t="s">
        <v>604</v>
      </c>
      <c r="Q133" s="21" t="s">
        <v>605</v>
      </c>
      <c r="R133" s="21" t="s">
        <v>53</v>
      </c>
      <c r="S133" s="21" t="s">
        <v>361</v>
      </c>
      <c r="T133" s="20" t="s">
        <v>606</v>
      </c>
      <c r="U133" s="19" t="s">
        <v>607</v>
      </c>
      <c r="V133" s="20" t="s">
        <v>80</v>
      </c>
      <c r="W133" s="19" t="s">
        <v>80</v>
      </c>
      <c r="X133" s="19" t="s">
        <v>33</v>
      </c>
      <c r="Y133" s="19" t="s">
        <v>80</v>
      </c>
      <c r="Z133" s="19" t="s">
        <v>80</v>
      </c>
      <c r="AA133" s="19" t="s">
        <v>80</v>
      </c>
      <c r="AB133" s="19" t="s">
        <v>80</v>
      </c>
      <c r="AC133" s="19" t="s">
        <v>80</v>
      </c>
      <c r="AD133" s="19" t="s">
        <v>273</v>
      </c>
      <c r="AE133" s="19" t="s">
        <v>273</v>
      </c>
      <c r="AF133" s="19" t="s">
        <v>80</v>
      </c>
      <c r="AG133" s="15">
        <v>43282</v>
      </c>
      <c r="AH133" s="22">
        <v>210524.88</v>
      </c>
      <c r="AI133" s="22">
        <v>189948.95</v>
      </c>
      <c r="AJ133" s="24">
        <v>400473.83</v>
      </c>
      <c r="AK133" s="22">
        <v>189472.4</v>
      </c>
      <c r="AL133" s="22">
        <v>170954.06</v>
      </c>
      <c r="AM133" s="22">
        <v>360426.46</v>
      </c>
      <c r="AN133" s="22">
        <v>21052.48</v>
      </c>
      <c r="AO133" s="22">
        <v>18994.89</v>
      </c>
      <c r="AP133" s="22">
        <v>40047.370000000003</v>
      </c>
      <c r="AQ133" s="22">
        <v>0</v>
      </c>
      <c r="AR133" s="22">
        <v>0</v>
      </c>
      <c r="AS133" s="22">
        <v>0</v>
      </c>
      <c r="AT133" s="10">
        <v>32</v>
      </c>
      <c r="AU133" s="22">
        <v>360426.46</v>
      </c>
      <c r="AV133" s="22">
        <v>23157.73</v>
      </c>
      <c r="AW133" s="22">
        <v>210524.89</v>
      </c>
      <c r="AX133" s="23">
        <v>23157.73</v>
      </c>
      <c r="AY133" s="22">
        <v>46315.46</v>
      </c>
      <c r="AZ133" s="53"/>
      <c r="BA133" s="24">
        <v>415860.58</v>
      </c>
      <c r="BB133" s="42">
        <v>374274.54</v>
      </c>
      <c r="BC133" s="22">
        <v>41586.04</v>
      </c>
      <c r="BD133" s="22">
        <v>0</v>
      </c>
      <c r="BE133" s="22">
        <v>374274.54</v>
      </c>
      <c r="BF133" s="22">
        <v>24047.48</v>
      </c>
      <c r="BG133" s="22">
        <v>218613.54</v>
      </c>
      <c r="BH133" s="22">
        <v>24047.48</v>
      </c>
      <c r="BI133" s="22">
        <v>48094.96</v>
      </c>
    </row>
    <row r="134" spans="1:61" x14ac:dyDescent="0.25">
      <c r="A134" s="1">
        <f t="shared" si="2"/>
        <v>126</v>
      </c>
      <c r="C134" s="14">
        <f t="shared" si="3"/>
        <v>126</v>
      </c>
      <c r="D134" s="14">
        <v>4503</v>
      </c>
      <c r="E134" s="15" t="s">
        <v>608</v>
      </c>
      <c r="F134" s="18">
        <v>43678</v>
      </c>
      <c r="G134" s="19" t="s">
        <v>35</v>
      </c>
      <c r="H134" s="15">
        <v>43678</v>
      </c>
      <c r="I134" s="14">
        <v>1</v>
      </c>
      <c r="J134" s="15" t="s">
        <v>623</v>
      </c>
      <c r="K134" s="18">
        <v>38659</v>
      </c>
      <c r="L134" s="25" t="s">
        <v>624</v>
      </c>
      <c r="M134" s="18">
        <v>39430</v>
      </c>
      <c r="N134" s="15" t="s">
        <v>0</v>
      </c>
      <c r="O134" s="15" t="s">
        <v>147</v>
      </c>
      <c r="P134" s="20" t="s">
        <v>625</v>
      </c>
      <c r="Q134" s="21" t="s">
        <v>626</v>
      </c>
      <c r="R134" s="21" t="s">
        <v>55</v>
      </c>
      <c r="S134" s="21" t="s">
        <v>146</v>
      </c>
      <c r="T134" s="20" t="s">
        <v>653</v>
      </c>
      <c r="U134" s="19" t="s">
        <v>654</v>
      </c>
      <c r="V134" s="20" t="s">
        <v>80</v>
      </c>
      <c r="W134" s="19" t="s">
        <v>80</v>
      </c>
      <c r="X134" s="19" t="s">
        <v>73</v>
      </c>
      <c r="Y134" s="19" t="s">
        <v>80</v>
      </c>
      <c r="Z134" s="19" t="s">
        <v>80</v>
      </c>
      <c r="AA134" s="19" t="s">
        <v>80</v>
      </c>
      <c r="AB134" s="19" t="s">
        <v>80</v>
      </c>
      <c r="AC134" s="19" t="s">
        <v>80</v>
      </c>
      <c r="AD134" s="19" t="s">
        <v>273</v>
      </c>
      <c r="AE134" s="19" t="s">
        <v>273</v>
      </c>
      <c r="AF134" s="19" t="s">
        <v>80</v>
      </c>
      <c r="AG134" s="15">
        <v>43282</v>
      </c>
      <c r="AH134" s="22">
        <v>9735</v>
      </c>
      <c r="AI134" s="22">
        <v>0</v>
      </c>
      <c r="AJ134" s="24">
        <v>9735</v>
      </c>
      <c r="AK134" s="22">
        <v>9735</v>
      </c>
      <c r="AL134" s="22">
        <v>0</v>
      </c>
      <c r="AM134" s="22">
        <v>9735</v>
      </c>
      <c r="AN134" s="22">
        <v>0</v>
      </c>
      <c r="AO134" s="22">
        <v>0</v>
      </c>
      <c r="AP134" s="22">
        <v>0</v>
      </c>
      <c r="AQ134" s="22">
        <v>0</v>
      </c>
      <c r="AR134" s="22">
        <v>0</v>
      </c>
      <c r="AS134" s="22">
        <v>0</v>
      </c>
      <c r="AT134" s="10">
        <v>0</v>
      </c>
      <c r="AU134" s="22">
        <v>0</v>
      </c>
      <c r="AV134" s="22">
        <v>0</v>
      </c>
      <c r="AW134" s="22">
        <v>0</v>
      </c>
      <c r="AX134" s="23">
        <v>0</v>
      </c>
      <c r="AY134" s="22">
        <v>0</v>
      </c>
      <c r="AZ134" s="53"/>
      <c r="BA134" s="24">
        <v>10118.129999999999</v>
      </c>
      <c r="BB134" s="42">
        <v>10118.129999999999</v>
      </c>
      <c r="BC134" s="22">
        <v>0</v>
      </c>
      <c r="BD134" s="22">
        <v>0</v>
      </c>
      <c r="BE134" s="22">
        <v>0</v>
      </c>
      <c r="BF134" s="22">
        <v>0</v>
      </c>
      <c r="BG134" s="22">
        <v>0</v>
      </c>
      <c r="BH134" s="22">
        <v>0</v>
      </c>
      <c r="BI134" s="22">
        <v>0</v>
      </c>
    </row>
    <row r="135" spans="1:61" x14ac:dyDescent="0.25">
      <c r="A135" s="1">
        <f t="shared" si="2"/>
        <v>127</v>
      </c>
      <c r="C135" s="14">
        <f t="shared" si="3"/>
        <v>127</v>
      </c>
      <c r="D135" s="14">
        <v>4517</v>
      </c>
      <c r="E135" s="15" t="s">
        <v>609</v>
      </c>
      <c r="F135" s="18">
        <v>43678</v>
      </c>
      <c r="G135" s="19" t="s">
        <v>31</v>
      </c>
      <c r="H135" s="15">
        <v>43678</v>
      </c>
      <c r="I135" s="14">
        <v>1</v>
      </c>
      <c r="J135" s="15" t="s">
        <v>603</v>
      </c>
      <c r="K135" s="18">
        <v>37414</v>
      </c>
      <c r="L135" s="25" t="s">
        <v>358</v>
      </c>
      <c r="M135" s="18">
        <v>38048</v>
      </c>
      <c r="N135" s="15" t="s">
        <v>0</v>
      </c>
      <c r="O135" s="15" t="s">
        <v>30</v>
      </c>
      <c r="P135" s="20" t="s">
        <v>627</v>
      </c>
      <c r="Q135" s="21" t="s">
        <v>628</v>
      </c>
      <c r="R135" s="21" t="s">
        <v>53</v>
      </c>
      <c r="S135" s="21" t="s">
        <v>361</v>
      </c>
      <c r="T135" s="20" t="s">
        <v>606</v>
      </c>
      <c r="U135" s="19" t="s">
        <v>607</v>
      </c>
      <c r="V135" s="20" t="s">
        <v>80</v>
      </c>
      <c r="W135" s="19" t="s">
        <v>80</v>
      </c>
      <c r="X135" s="19" t="s">
        <v>33</v>
      </c>
      <c r="Y135" s="19" t="s">
        <v>80</v>
      </c>
      <c r="Z135" s="19" t="s">
        <v>80</v>
      </c>
      <c r="AA135" s="19" t="s">
        <v>80</v>
      </c>
      <c r="AB135" s="19" t="s">
        <v>80</v>
      </c>
      <c r="AC135" s="19" t="s">
        <v>80</v>
      </c>
      <c r="AD135" s="19" t="s">
        <v>273</v>
      </c>
      <c r="AE135" s="19" t="s">
        <v>273</v>
      </c>
      <c r="AF135" s="19" t="s">
        <v>80</v>
      </c>
      <c r="AG135" s="15">
        <v>43282</v>
      </c>
      <c r="AH135" s="22">
        <v>269552.24</v>
      </c>
      <c r="AI135" s="22">
        <v>245178.64</v>
      </c>
      <c r="AJ135" s="24">
        <v>514730.88</v>
      </c>
      <c r="AK135" s="22">
        <v>242597.03</v>
      </c>
      <c r="AL135" s="22">
        <v>220660.77</v>
      </c>
      <c r="AM135" s="22">
        <v>463257.8</v>
      </c>
      <c r="AN135" s="22">
        <v>26955.21</v>
      </c>
      <c r="AO135" s="22">
        <v>24517.87</v>
      </c>
      <c r="AP135" s="22">
        <v>51473.08</v>
      </c>
      <c r="AQ135" s="22">
        <v>0</v>
      </c>
      <c r="AR135" s="22">
        <v>0</v>
      </c>
      <c r="AS135" s="22">
        <v>0</v>
      </c>
      <c r="AT135" s="10">
        <v>33</v>
      </c>
      <c r="AU135" s="22">
        <v>463257.8</v>
      </c>
      <c r="AV135" s="22">
        <v>29650.74</v>
      </c>
      <c r="AW135" s="22">
        <v>269552.25</v>
      </c>
      <c r="AX135" s="23">
        <v>29650.74</v>
      </c>
      <c r="AY135" s="22">
        <v>59301.48</v>
      </c>
      <c r="AZ135" s="53"/>
      <c r="BA135" s="24">
        <v>534988.6</v>
      </c>
      <c r="BB135" s="42">
        <v>481489.75</v>
      </c>
      <c r="BC135" s="22">
        <v>53498.85</v>
      </c>
      <c r="BD135" s="22">
        <v>0</v>
      </c>
      <c r="BE135" s="22">
        <v>481489.75</v>
      </c>
      <c r="BF135" s="22">
        <v>30817.68</v>
      </c>
      <c r="BG135" s="22">
        <v>280160.73</v>
      </c>
      <c r="BH135" s="22">
        <v>30817.68</v>
      </c>
      <c r="BI135" s="22">
        <v>61635.360000000001</v>
      </c>
    </row>
    <row r="136" spans="1:61" x14ac:dyDescent="0.25">
      <c r="A136" s="1">
        <f t="shared" si="2"/>
        <v>128</v>
      </c>
      <c r="C136" s="14">
        <f t="shared" si="3"/>
        <v>128</v>
      </c>
      <c r="D136" s="14">
        <v>4518</v>
      </c>
      <c r="E136" s="15" t="s">
        <v>610</v>
      </c>
      <c r="F136" s="18">
        <v>43678</v>
      </c>
      <c r="G136" s="19" t="s">
        <v>31</v>
      </c>
      <c r="H136" s="15">
        <v>43678</v>
      </c>
      <c r="I136" s="14">
        <v>1</v>
      </c>
      <c r="J136" s="15" t="s">
        <v>603</v>
      </c>
      <c r="K136" s="18">
        <v>37414</v>
      </c>
      <c r="L136" s="25" t="s">
        <v>358</v>
      </c>
      <c r="M136" s="18">
        <v>38048</v>
      </c>
      <c r="N136" s="15" t="s">
        <v>0</v>
      </c>
      <c r="O136" s="15" t="s">
        <v>30</v>
      </c>
      <c r="P136" s="20" t="s">
        <v>629</v>
      </c>
      <c r="Q136" s="21" t="s">
        <v>630</v>
      </c>
      <c r="R136" s="21" t="s">
        <v>53</v>
      </c>
      <c r="S136" s="21" t="s">
        <v>361</v>
      </c>
      <c r="T136" s="20" t="s">
        <v>606</v>
      </c>
      <c r="U136" s="19" t="s">
        <v>607</v>
      </c>
      <c r="V136" s="20" t="s">
        <v>80</v>
      </c>
      <c r="W136" s="19" t="s">
        <v>80</v>
      </c>
      <c r="X136" s="19" t="s">
        <v>33</v>
      </c>
      <c r="Y136" s="19" t="s">
        <v>80</v>
      </c>
      <c r="Z136" s="19" t="s">
        <v>80</v>
      </c>
      <c r="AA136" s="19" t="s">
        <v>80</v>
      </c>
      <c r="AB136" s="19" t="s">
        <v>80</v>
      </c>
      <c r="AC136" s="19" t="s">
        <v>80</v>
      </c>
      <c r="AD136" s="19" t="s">
        <v>273</v>
      </c>
      <c r="AE136" s="19" t="s">
        <v>273</v>
      </c>
      <c r="AF136" s="19" t="s">
        <v>80</v>
      </c>
      <c r="AG136" s="15">
        <v>43282</v>
      </c>
      <c r="AH136" s="22">
        <v>212633.88</v>
      </c>
      <c r="AI136" s="22">
        <v>192155.79</v>
      </c>
      <c r="AJ136" s="24">
        <v>404789.67</v>
      </c>
      <c r="AK136" s="22">
        <v>191370.5</v>
      </c>
      <c r="AL136" s="22">
        <v>172940.21</v>
      </c>
      <c r="AM136" s="22">
        <v>364310.71</v>
      </c>
      <c r="AN136" s="22">
        <v>21263.38</v>
      </c>
      <c r="AO136" s="22">
        <v>19215.580000000002</v>
      </c>
      <c r="AP136" s="22">
        <v>40478.959999999999</v>
      </c>
      <c r="AQ136" s="22">
        <v>0</v>
      </c>
      <c r="AR136" s="22">
        <v>0</v>
      </c>
      <c r="AS136" s="22">
        <v>0</v>
      </c>
      <c r="AT136" s="10">
        <v>31</v>
      </c>
      <c r="AU136" s="22">
        <v>364310.71</v>
      </c>
      <c r="AV136" s="22">
        <v>23389.72</v>
      </c>
      <c r="AW136" s="22">
        <v>212633.89</v>
      </c>
      <c r="AX136" s="23">
        <v>23389.72</v>
      </c>
      <c r="AY136" s="22">
        <v>46779.44</v>
      </c>
      <c r="AZ136" s="53"/>
      <c r="BA136" s="24">
        <v>420720.55</v>
      </c>
      <c r="BB136" s="42">
        <v>378648.51</v>
      </c>
      <c r="BC136" s="22">
        <v>42072.04</v>
      </c>
      <c r="BD136" s="22">
        <v>0</v>
      </c>
      <c r="BE136" s="22">
        <v>378648.51</v>
      </c>
      <c r="BF136" s="22">
        <v>24310.25</v>
      </c>
      <c r="BG136" s="22">
        <v>221002.29</v>
      </c>
      <c r="BH136" s="22">
        <v>24310.25</v>
      </c>
      <c r="BI136" s="22">
        <v>48620.5</v>
      </c>
    </row>
    <row r="137" spans="1:61" x14ac:dyDescent="0.25">
      <c r="A137" s="1">
        <f t="shared" si="2"/>
        <v>129</v>
      </c>
      <c r="C137" s="14">
        <f t="shared" si="3"/>
        <v>129</v>
      </c>
      <c r="D137" s="14">
        <v>4519</v>
      </c>
      <c r="E137" s="15" t="s">
        <v>611</v>
      </c>
      <c r="F137" s="18">
        <v>43678</v>
      </c>
      <c r="G137" s="19" t="s">
        <v>31</v>
      </c>
      <c r="H137" s="15">
        <v>43678</v>
      </c>
      <c r="I137" s="14">
        <v>1</v>
      </c>
      <c r="J137" s="15" t="s">
        <v>603</v>
      </c>
      <c r="K137" s="18">
        <v>37414</v>
      </c>
      <c r="L137" s="25" t="s">
        <v>358</v>
      </c>
      <c r="M137" s="18">
        <v>38048</v>
      </c>
      <c r="N137" s="15" t="s">
        <v>0</v>
      </c>
      <c r="O137" s="15" t="s">
        <v>30</v>
      </c>
      <c r="P137" s="20" t="s">
        <v>631</v>
      </c>
      <c r="Q137" s="21" t="s">
        <v>632</v>
      </c>
      <c r="R137" s="21" t="s">
        <v>53</v>
      </c>
      <c r="S137" s="21" t="s">
        <v>361</v>
      </c>
      <c r="T137" s="20" t="s">
        <v>606</v>
      </c>
      <c r="U137" s="19" t="s">
        <v>607</v>
      </c>
      <c r="V137" s="20" t="s">
        <v>80</v>
      </c>
      <c r="W137" s="19" t="s">
        <v>80</v>
      </c>
      <c r="X137" s="19" t="s">
        <v>33</v>
      </c>
      <c r="Y137" s="19" t="s">
        <v>80</v>
      </c>
      <c r="Z137" s="19" t="s">
        <v>80</v>
      </c>
      <c r="AA137" s="19" t="s">
        <v>80</v>
      </c>
      <c r="AB137" s="19" t="s">
        <v>80</v>
      </c>
      <c r="AC137" s="19" t="s">
        <v>80</v>
      </c>
      <c r="AD137" s="19" t="s">
        <v>273</v>
      </c>
      <c r="AE137" s="19" t="s">
        <v>273</v>
      </c>
      <c r="AF137" s="19" t="s">
        <v>80</v>
      </c>
      <c r="AG137" s="15">
        <v>43282</v>
      </c>
      <c r="AH137" s="22">
        <v>174178.48</v>
      </c>
      <c r="AI137" s="22">
        <v>157068.82999999999</v>
      </c>
      <c r="AJ137" s="24">
        <v>331247.31</v>
      </c>
      <c r="AK137" s="22">
        <v>156760.64000000001</v>
      </c>
      <c r="AL137" s="22">
        <v>141361.95000000001</v>
      </c>
      <c r="AM137" s="22">
        <v>298122.59000000003</v>
      </c>
      <c r="AN137" s="22">
        <v>17417.84</v>
      </c>
      <c r="AO137" s="22">
        <v>15706.88</v>
      </c>
      <c r="AP137" s="22">
        <v>33124.720000000001</v>
      </c>
      <c r="AQ137" s="22">
        <v>0</v>
      </c>
      <c r="AR137" s="22">
        <v>0</v>
      </c>
      <c r="AS137" s="22">
        <v>0</v>
      </c>
      <c r="AT137" s="10">
        <v>33</v>
      </c>
      <c r="AU137" s="22">
        <v>298122.59000000003</v>
      </c>
      <c r="AV137" s="22">
        <v>19159.63</v>
      </c>
      <c r="AW137" s="22">
        <v>174178.49</v>
      </c>
      <c r="AX137" s="23">
        <v>19159.63</v>
      </c>
      <c r="AY137" s="22">
        <v>38319.26</v>
      </c>
      <c r="AZ137" s="53"/>
      <c r="BA137" s="24">
        <v>344283.86</v>
      </c>
      <c r="BB137" s="42">
        <v>309855.49</v>
      </c>
      <c r="BC137" s="22">
        <v>34428.370000000003</v>
      </c>
      <c r="BD137" s="22">
        <v>0</v>
      </c>
      <c r="BE137" s="22">
        <v>309855.49</v>
      </c>
      <c r="BF137" s="22">
        <v>19913.669999999998</v>
      </c>
      <c r="BG137" s="22">
        <v>181033.44</v>
      </c>
      <c r="BH137" s="22">
        <v>19913.669999999998</v>
      </c>
      <c r="BI137" s="22">
        <v>39827.339999999997</v>
      </c>
    </row>
    <row r="138" spans="1:61" x14ac:dyDescent="0.25">
      <c r="A138" s="1">
        <f t="shared" ref="A138:A190" si="4">IF(C138="","",A137+1)</f>
        <v>130</v>
      </c>
      <c r="C138" s="14">
        <f t="shared" ref="C138:C190" si="5">IF(E138="","",C137+1)</f>
        <v>130</v>
      </c>
      <c r="D138" s="14">
        <v>4520</v>
      </c>
      <c r="E138" s="15" t="s">
        <v>612</v>
      </c>
      <c r="F138" s="18">
        <v>43678</v>
      </c>
      <c r="G138" s="19" t="s">
        <v>31</v>
      </c>
      <c r="H138" s="15">
        <v>43678</v>
      </c>
      <c r="I138" s="14">
        <v>1</v>
      </c>
      <c r="J138" s="15" t="s">
        <v>603</v>
      </c>
      <c r="K138" s="18">
        <v>37414</v>
      </c>
      <c r="L138" s="25" t="s">
        <v>358</v>
      </c>
      <c r="M138" s="18">
        <v>38048</v>
      </c>
      <c r="N138" s="15" t="s">
        <v>0</v>
      </c>
      <c r="O138" s="15" t="s">
        <v>30</v>
      </c>
      <c r="P138" s="20" t="s">
        <v>633</v>
      </c>
      <c r="Q138" s="21" t="s">
        <v>634</v>
      </c>
      <c r="R138" s="21" t="s">
        <v>53</v>
      </c>
      <c r="S138" s="21" t="s">
        <v>361</v>
      </c>
      <c r="T138" s="20" t="s">
        <v>606</v>
      </c>
      <c r="U138" s="19" t="s">
        <v>607</v>
      </c>
      <c r="V138" s="20" t="s">
        <v>80</v>
      </c>
      <c r="W138" s="19" t="s">
        <v>80</v>
      </c>
      <c r="X138" s="19" t="s">
        <v>33</v>
      </c>
      <c r="Y138" s="19" t="s">
        <v>80</v>
      </c>
      <c r="Z138" s="19" t="s">
        <v>80</v>
      </c>
      <c r="AA138" s="19" t="s">
        <v>80</v>
      </c>
      <c r="AB138" s="19" t="s">
        <v>80</v>
      </c>
      <c r="AC138" s="19" t="s">
        <v>80</v>
      </c>
      <c r="AD138" s="19" t="s">
        <v>273</v>
      </c>
      <c r="AE138" s="19" t="s">
        <v>273</v>
      </c>
      <c r="AF138" s="19" t="s">
        <v>80</v>
      </c>
      <c r="AG138" s="15">
        <v>43282</v>
      </c>
      <c r="AH138" s="22">
        <v>195600.2</v>
      </c>
      <c r="AI138" s="22">
        <v>176018.16</v>
      </c>
      <c r="AJ138" s="24">
        <v>371618.36</v>
      </c>
      <c r="AK138" s="22">
        <v>176040.19</v>
      </c>
      <c r="AL138" s="22">
        <v>158416.34</v>
      </c>
      <c r="AM138" s="22">
        <v>334456.53000000003</v>
      </c>
      <c r="AN138" s="22">
        <v>19560.009999999998</v>
      </c>
      <c r="AO138" s="22">
        <v>17601.82</v>
      </c>
      <c r="AP138" s="22">
        <v>37161.83</v>
      </c>
      <c r="AQ138" s="22">
        <v>0</v>
      </c>
      <c r="AR138" s="22">
        <v>0</v>
      </c>
      <c r="AS138" s="22">
        <v>0</v>
      </c>
      <c r="AT138" s="10">
        <v>31</v>
      </c>
      <c r="AU138" s="22">
        <v>334456.53000000003</v>
      </c>
      <c r="AV138" s="22">
        <v>21516.02</v>
      </c>
      <c r="AW138" s="22">
        <v>195600.21</v>
      </c>
      <c r="AX138" s="23">
        <v>21516.02</v>
      </c>
      <c r="AY138" s="22">
        <v>43032.04</v>
      </c>
      <c r="AZ138" s="53"/>
      <c r="BA138" s="24">
        <v>386243.75</v>
      </c>
      <c r="BB138" s="42">
        <v>347619.39</v>
      </c>
      <c r="BC138" s="22">
        <v>38624.36</v>
      </c>
      <c r="BD138" s="22">
        <v>0</v>
      </c>
      <c r="BE138" s="22">
        <v>347619.39</v>
      </c>
      <c r="BF138" s="22">
        <v>22362.799999999999</v>
      </c>
      <c r="BG138" s="22">
        <v>203298.24</v>
      </c>
      <c r="BH138" s="22">
        <v>22362.799999999999</v>
      </c>
      <c r="BI138" s="22">
        <v>44725.599999999999</v>
      </c>
    </row>
    <row r="139" spans="1:61" x14ac:dyDescent="0.25">
      <c r="A139" s="1">
        <f t="shared" si="4"/>
        <v>131</v>
      </c>
      <c r="C139" s="14">
        <f t="shared" si="5"/>
        <v>131</v>
      </c>
      <c r="D139" s="14">
        <v>4521</v>
      </c>
      <c r="E139" s="15" t="s">
        <v>613</v>
      </c>
      <c r="F139" s="18">
        <v>43678</v>
      </c>
      <c r="G139" s="19" t="s">
        <v>31</v>
      </c>
      <c r="H139" s="15">
        <v>43678</v>
      </c>
      <c r="I139" s="14">
        <v>1</v>
      </c>
      <c r="J139" s="15" t="s">
        <v>603</v>
      </c>
      <c r="K139" s="18">
        <v>37414</v>
      </c>
      <c r="L139" s="25" t="s">
        <v>358</v>
      </c>
      <c r="M139" s="18">
        <v>38048</v>
      </c>
      <c r="N139" s="15" t="s">
        <v>0</v>
      </c>
      <c r="O139" s="15" t="s">
        <v>30</v>
      </c>
      <c r="P139" s="20" t="s">
        <v>635</v>
      </c>
      <c r="Q139" s="21" t="s">
        <v>636</v>
      </c>
      <c r="R139" s="21" t="s">
        <v>53</v>
      </c>
      <c r="S139" s="21" t="s">
        <v>361</v>
      </c>
      <c r="T139" s="20" t="s">
        <v>606</v>
      </c>
      <c r="U139" s="19" t="s">
        <v>607</v>
      </c>
      <c r="V139" s="20" t="s">
        <v>80</v>
      </c>
      <c r="W139" s="19" t="s">
        <v>80</v>
      </c>
      <c r="X139" s="19" t="s">
        <v>33</v>
      </c>
      <c r="Y139" s="19" t="s">
        <v>80</v>
      </c>
      <c r="Z139" s="19" t="s">
        <v>80</v>
      </c>
      <c r="AA139" s="19" t="s">
        <v>80</v>
      </c>
      <c r="AB139" s="19" t="s">
        <v>80</v>
      </c>
      <c r="AC139" s="19" t="s">
        <v>80</v>
      </c>
      <c r="AD139" s="19" t="s">
        <v>273</v>
      </c>
      <c r="AE139" s="19" t="s">
        <v>273</v>
      </c>
      <c r="AF139" s="19" t="s">
        <v>80</v>
      </c>
      <c r="AG139" s="15">
        <v>43282</v>
      </c>
      <c r="AH139" s="22">
        <v>222477.27</v>
      </c>
      <c r="AI139" s="22">
        <v>200896.78</v>
      </c>
      <c r="AJ139" s="24">
        <v>423374.05</v>
      </c>
      <c r="AK139" s="22">
        <v>200229.55</v>
      </c>
      <c r="AL139" s="22">
        <v>180807.1</v>
      </c>
      <c r="AM139" s="22">
        <v>381036.65</v>
      </c>
      <c r="AN139" s="22">
        <v>22247.72</v>
      </c>
      <c r="AO139" s="22">
        <v>20089.68</v>
      </c>
      <c r="AP139" s="22">
        <v>42337.4</v>
      </c>
      <c r="AQ139" s="22">
        <v>0</v>
      </c>
      <c r="AR139" s="22">
        <v>0</v>
      </c>
      <c r="AS139" s="22">
        <v>0</v>
      </c>
      <c r="AT139" s="10">
        <v>32</v>
      </c>
      <c r="AU139" s="22">
        <v>381036.65</v>
      </c>
      <c r="AV139" s="22">
        <v>24472.49</v>
      </c>
      <c r="AW139" s="22">
        <v>222477.27</v>
      </c>
      <c r="AX139" s="23">
        <v>24472.49</v>
      </c>
      <c r="AY139" s="22">
        <v>48944.98</v>
      </c>
      <c r="AZ139" s="53"/>
      <c r="BA139" s="24">
        <v>440036.33</v>
      </c>
      <c r="BB139" s="42">
        <v>396032.71</v>
      </c>
      <c r="BC139" s="22">
        <v>44003.62</v>
      </c>
      <c r="BD139" s="22">
        <v>0</v>
      </c>
      <c r="BE139" s="22">
        <v>396032.71</v>
      </c>
      <c r="BF139" s="22">
        <v>25435.63</v>
      </c>
      <c r="BG139" s="22">
        <v>231233.07</v>
      </c>
      <c r="BH139" s="22">
        <v>25435.63</v>
      </c>
      <c r="BI139" s="22">
        <v>50871.26</v>
      </c>
    </row>
    <row r="140" spans="1:61" x14ac:dyDescent="0.25">
      <c r="A140" s="1">
        <f t="shared" si="4"/>
        <v>132</v>
      </c>
      <c r="C140" s="14">
        <f t="shared" si="5"/>
        <v>132</v>
      </c>
      <c r="D140" s="14">
        <v>4522</v>
      </c>
      <c r="E140" s="15" t="s">
        <v>614</v>
      </c>
      <c r="F140" s="18">
        <v>43678</v>
      </c>
      <c r="G140" s="19" t="s">
        <v>31</v>
      </c>
      <c r="H140" s="15">
        <v>43678</v>
      </c>
      <c r="I140" s="14">
        <v>1</v>
      </c>
      <c r="J140" s="15" t="s">
        <v>603</v>
      </c>
      <c r="K140" s="18">
        <v>37414</v>
      </c>
      <c r="L140" s="25" t="s">
        <v>358</v>
      </c>
      <c r="M140" s="18">
        <v>38048</v>
      </c>
      <c r="N140" s="15" t="s">
        <v>0</v>
      </c>
      <c r="O140" s="15" t="s">
        <v>30</v>
      </c>
      <c r="P140" s="20" t="s">
        <v>637</v>
      </c>
      <c r="Q140" s="21" t="s">
        <v>638</v>
      </c>
      <c r="R140" s="21" t="s">
        <v>53</v>
      </c>
      <c r="S140" s="21" t="s">
        <v>361</v>
      </c>
      <c r="T140" s="20" t="s">
        <v>606</v>
      </c>
      <c r="U140" s="19" t="s">
        <v>607</v>
      </c>
      <c r="V140" s="20" t="s">
        <v>80</v>
      </c>
      <c r="W140" s="19" t="s">
        <v>80</v>
      </c>
      <c r="X140" s="19" t="s">
        <v>33</v>
      </c>
      <c r="Y140" s="19" t="s">
        <v>80</v>
      </c>
      <c r="Z140" s="19" t="s">
        <v>80</v>
      </c>
      <c r="AA140" s="19" t="s">
        <v>80</v>
      </c>
      <c r="AB140" s="19" t="s">
        <v>80</v>
      </c>
      <c r="AC140" s="19" t="s">
        <v>80</v>
      </c>
      <c r="AD140" s="19" t="s">
        <v>273</v>
      </c>
      <c r="AE140" s="19" t="s">
        <v>273</v>
      </c>
      <c r="AF140" s="19" t="s">
        <v>80</v>
      </c>
      <c r="AG140" s="15">
        <v>43282</v>
      </c>
      <c r="AH140" s="22">
        <v>184062.97</v>
      </c>
      <c r="AI140" s="22">
        <v>166090.48000000001</v>
      </c>
      <c r="AJ140" s="24">
        <v>350153.45</v>
      </c>
      <c r="AK140" s="22">
        <v>165656.68</v>
      </c>
      <c r="AL140" s="22">
        <v>149481.44</v>
      </c>
      <c r="AM140" s="22">
        <v>315138.12</v>
      </c>
      <c r="AN140" s="22">
        <v>18406.29</v>
      </c>
      <c r="AO140" s="22">
        <v>16609.04</v>
      </c>
      <c r="AP140" s="22">
        <v>35015.33</v>
      </c>
      <c r="AQ140" s="22">
        <v>0</v>
      </c>
      <c r="AR140" s="22">
        <v>0</v>
      </c>
      <c r="AS140" s="22">
        <v>0</v>
      </c>
      <c r="AT140" s="10">
        <v>31</v>
      </c>
      <c r="AU140" s="22">
        <v>315138.12</v>
      </c>
      <c r="AV140" s="22">
        <v>20246.919999999998</v>
      </c>
      <c r="AW140" s="22">
        <v>184062.98</v>
      </c>
      <c r="AX140" s="23">
        <v>20246.919999999998</v>
      </c>
      <c r="AY140" s="22">
        <v>40493.839999999997</v>
      </c>
      <c r="AZ140" s="53"/>
      <c r="BA140" s="24">
        <v>363934.07</v>
      </c>
      <c r="BB140" s="42">
        <v>327540.68</v>
      </c>
      <c r="BC140" s="22">
        <v>36393.39</v>
      </c>
      <c r="BD140" s="22">
        <v>0</v>
      </c>
      <c r="BE140" s="22">
        <v>327540.68</v>
      </c>
      <c r="BF140" s="22">
        <v>21043.759999999998</v>
      </c>
      <c r="BG140" s="22">
        <v>191306.95</v>
      </c>
      <c r="BH140" s="22">
        <v>21043.759999999998</v>
      </c>
      <c r="BI140" s="22">
        <v>42087.519999999997</v>
      </c>
    </row>
    <row r="141" spans="1:61" x14ac:dyDescent="0.25">
      <c r="A141" s="1">
        <f t="shared" si="4"/>
        <v>133</v>
      </c>
      <c r="C141" s="14">
        <f t="shared" si="5"/>
        <v>133</v>
      </c>
      <c r="D141" s="14">
        <v>4523</v>
      </c>
      <c r="E141" s="15" t="s">
        <v>615</v>
      </c>
      <c r="F141" s="18">
        <v>43678</v>
      </c>
      <c r="G141" s="19" t="s">
        <v>31</v>
      </c>
      <c r="H141" s="15">
        <v>43678</v>
      </c>
      <c r="I141" s="14">
        <v>1</v>
      </c>
      <c r="J141" s="15" t="s">
        <v>603</v>
      </c>
      <c r="K141" s="18">
        <v>37414</v>
      </c>
      <c r="L141" s="25" t="s">
        <v>358</v>
      </c>
      <c r="M141" s="18">
        <v>38048</v>
      </c>
      <c r="N141" s="15" t="s">
        <v>0</v>
      </c>
      <c r="O141" s="15" t="s">
        <v>30</v>
      </c>
      <c r="P141" s="20" t="s">
        <v>639</v>
      </c>
      <c r="Q141" s="21" t="s">
        <v>640</v>
      </c>
      <c r="R141" s="21" t="s">
        <v>34</v>
      </c>
      <c r="S141" s="21" t="s">
        <v>361</v>
      </c>
      <c r="T141" s="20" t="s">
        <v>606</v>
      </c>
      <c r="U141" s="19" t="s">
        <v>607</v>
      </c>
      <c r="V141" s="20" t="s">
        <v>80</v>
      </c>
      <c r="W141" s="19" t="s">
        <v>80</v>
      </c>
      <c r="X141" s="19" t="s">
        <v>33</v>
      </c>
      <c r="Y141" s="19" t="s">
        <v>80</v>
      </c>
      <c r="Z141" s="19" t="s">
        <v>80</v>
      </c>
      <c r="AA141" s="19" t="s">
        <v>80</v>
      </c>
      <c r="AB141" s="19" t="s">
        <v>80</v>
      </c>
      <c r="AC141" s="19" t="s">
        <v>80</v>
      </c>
      <c r="AD141" s="19" t="s">
        <v>273</v>
      </c>
      <c r="AE141" s="19" t="s">
        <v>273</v>
      </c>
      <c r="AF141" s="19" t="s">
        <v>80</v>
      </c>
      <c r="AG141" s="15">
        <v>43282</v>
      </c>
      <c r="AH141" s="22">
        <v>184286.59</v>
      </c>
      <c r="AI141" s="22">
        <v>165707.47</v>
      </c>
      <c r="AJ141" s="24">
        <v>349994.06</v>
      </c>
      <c r="AK141" s="22">
        <v>165857.94</v>
      </c>
      <c r="AL141" s="22">
        <v>149136.72</v>
      </c>
      <c r="AM141" s="22">
        <v>314994.65999999997</v>
      </c>
      <c r="AN141" s="22">
        <v>18428.650000000001</v>
      </c>
      <c r="AO141" s="22">
        <v>16570.75</v>
      </c>
      <c r="AP141" s="22">
        <v>34999.4</v>
      </c>
      <c r="AQ141" s="22">
        <v>0</v>
      </c>
      <c r="AR141" s="22">
        <v>0</v>
      </c>
      <c r="AS141" s="22">
        <v>0</v>
      </c>
      <c r="AT141" s="10">
        <v>27</v>
      </c>
      <c r="AU141" s="22">
        <v>314994.65999999997</v>
      </c>
      <c r="AV141" s="22">
        <v>377.23</v>
      </c>
      <c r="AW141" s="22">
        <v>3429.44</v>
      </c>
      <c r="AX141" s="23">
        <v>377.23</v>
      </c>
      <c r="AY141" s="22">
        <v>0</v>
      </c>
      <c r="AZ141" s="53"/>
      <c r="BA141" s="24">
        <v>363768.4</v>
      </c>
      <c r="BB141" s="42">
        <v>327391.57</v>
      </c>
      <c r="BC141" s="22">
        <v>36376.83</v>
      </c>
      <c r="BD141" s="22">
        <v>0</v>
      </c>
      <c r="BE141" s="22">
        <v>327391.57</v>
      </c>
      <c r="BF141" s="22">
        <v>392.08</v>
      </c>
      <c r="BG141" s="22">
        <v>3564.4</v>
      </c>
      <c r="BH141" s="22">
        <v>392.08</v>
      </c>
      <c r="BI141" s="22">
        <v>0</v>
      </c>
    </row>
    <row r="142" spans="1:61" x14ac:dyDescent="0.25">
      <c r="A142" s="1">
        <f t="shared" si="4"/>
        <v>134</v>
      </c>
      <c r="C142" s="14">
        <f t="shared" si="5"/>
        <v>134</v>
      </c>
      <c r="D142" s="14">
        <v>4524</v>
      </c>
      <c r="E142" s="15" t="s">
        <v>616</v>
      </c>
      <c r="F142" s="18">
        <v>43678</v>
      </c>
      <c r="G142" s="19" t="s">
        <v>31</v>
      </c>
      <c r="H142" s="15">
        <v>43678</v>
      </c>
      <c r="I142" s="14">
        <v>1</v>
      </c>
      <c r="J142" s="15" t="s">
        <v>603</v>
      </c>
      <c r="K142" s="18">
        <v>37414</v>
      </c>
      <c r="L142" s="25" t="s">
        <v>358</v>
      </c>
      <c r="M142" s="18">
        <v>38048</v>
      </c>
      <c r="N142" s="15" t="s">
        <v>0</v>
      </c>
      <c r="O142" s="15" t="s">
        <v>30</v>
      </c>
      <c r="P142" s="20" t="s">
        <v>641</v>
      </c>
      <c r="Q142" s="21" t="s">
        <v>642</v>
      </c>
      <c r="R142" s="21" t="s">
        <v>53</v>
      </c>
      <c r="S142" s="21" t="s">
        <v>361</v>
      </c>
      <c r="T142" s="20" t="s">
        <v>606</v>
      </c>
      <c r="U142" s="19" t="s">
        <v>607</v>
      </c>
      <c r="V142" s="20" t="s">
        <v>80</v>
      </c>
      <c r="W142" s="19" t="s">
        <v>80</v>
      </c>
      <c r="X142" s="19" t="s">
        <v>33</v>
      </c>
      <c r="Y142" s="19" t="s">
        <v>80</v>
      </c>
      <c r="Z142" s="19" t="s">
        <v>80</v>
      </c>
      <c r="AA142" s="19" t="s">
        <v>80</v>
      </c>
      <c r="AB142" s="19" t="s">
        <v>80</v>
      </c>
      <c r="AC142" s="19" t="s">
        <v>80</v>
      </c>
      <c r="AD142" s="19" t="s">
        <v>273</v>
      </c>
      <c r="AE142" s="19" t="s">
        <v>273</v>
      </c>
      <c r="AF142" s="19" t="s">
        <v>80</v>
      </c>
      <c r="AG142" s="15">
        <v>43282</v>
      </c>
      <c r="AH142" s="22">
        <v>34302.559999999998</v>
      </c>
      <c r="AI142" s="22">
        <v>31448.5</v>
      </c>
      <c r="AJ142" s="24">
        <v>65751.06</v>
      </c>
      <c r="AK142" s="22">
        <v>30872.31</v>
      </c>
      <c r="AL142" s="22">
        <v>28303.65</v>
      </c>
      <c r="AM142" s="22">
        <v>59175.96</v>
      </c>
      <c r="AN142" s="22">
        <v>3430.25</v>
      </c>
      <c r="AO142" s="22">
        <v>3144.85</v>
      </c>
      <c r="AP142" s="22">
        <v>6575.1</v>
      </c>
      <c r="AQ142" s="22">
        <v>0</v>
      </c>
      <c r="AR142" s="22">
        <v>0</v>
      </c>
      <c r="AS142" s="22">
        <v>0</v>
      </c>
      <c r="AT142" s="10">
        <v>26</v>
      </c>
      <c r="AU142" s="22">
        <v>59175.96</v>
      </c>
      <c r="AV142" s="22">
        <v>3773.28</v>
      </c>
      <c r="AW142" s="22">
        <v>34302.559999999998</v>
      </c>
      <c r="AX142" s="23">
        <v>3773.28</v>
      </c>
      <c r="AY142" s="22">
        <v>7546.56</v>
      </c>
      <c r="AZ142" s="53"/>
      <c r="BA142" s="24">
        <v>68338.75</v>
      </c>
      <c r="BB142" s="42">
        <v>61504.89</v>
      </c>
      <c r="BC142" s="22">
        <v>6833.86</v>
      </c>
      <c r="BD142" s="22">
        <v>0</v>
      </c>
      <c r="BE142" s="22">
        <v>61504.89</v>
      </c>
      <c r="BF142" s="22">
        <v>3921.78</v>
      </c>
      <c r="BG142" s="22">
        <v>35652.559999999998</v>
      </c>
      <c r="BH142" s="22">
        <v>3921.78</v>
      </c>
      <c r="BI142" s="22">
        <v>7843.56</v>
      </c>
    </row>
    <row r="143" spans="1:61" x14ac:dyDescent="0.25">
      <c r="A143" s="1">
        <f t="shared" si="4"/>
        <v>135</v>
      </c>
      <c r="C143" s="14">
        <f t="shared" si="5"/>
        <v>135</v>
      </c>
      <c r="D143" s="14">
        <v>4525</v>
      </c>
      <c r="E143" s="15" t="s">
        <v>617</v>
      </c>
      <c r="F143" s="18">
        <v>43678</v>
      </c>
      <c r="G143" s="19" t="s">
        <v>31</v>
      </c>
      <c r="H143" s="15">
        <v>43678</v>
      </c>
      <c r="I143" s="14">
        <v>1</v>
      </c>
      <c r="J143" s="15" t="s">
        <v>603</v>
      </c>
      <c r="K143" s="18">
        <v>37414</v>
      </c>
      <c r="L143" s="25" t="s">
        <v>358</v>
      </c>
      <c r="M143" s="18">
        <v>38048</v>
      </c>
      <c r="N143" s="15" t="s">
        <v>0</v>
      </c>
      <c r="O143" s="15" t="s">
        <v>30</v>
      </c>
      <c r="P143" s="20" t="s">
        <v>643</v>
      </c>
      <c r="Q143" s="21" t="s">
        <v>644</v>
      </c>
      <c r="R143" s="21" t="s">
        <v>53</v>
      </c>
      <c r="S143" s="21" t="s">
        <v>361</v>
      </c>
      <c r="T143" s="20" t="s">
        <v>606</v>
      </c>
      <c r="U143" s="19" t="s">
        <v>607</v>
      </c>
      <c r="V143" s="20" t="s">
        <v>80</v>
      </c>
      <c r="W143" s="19" t="s">
        <v>80</v>
      </c>
      <c r="X143" s="19" t="s">
        <v>33</v>
      </c>
      <c r="Y143" s="19" t="s">
        <v>80</v>
      </c>
      <c r="Z143" s="19" t="s">
        <v>80</v>
      </c>
      <c r="AA143" s="19" t="s">
        <v>80</v>
      </c>
      <c r="AB143" s="19" t="s">
        <v>80</v>
      </c>
      <c r="AC143" s="19" t="s">
        <v>80</v>
      </c>
      <c r="AD143" s="19" t="s">
        <v>273</v>
      </c>
      <c r="AE143" s="19" t="s">
        <v>273</v>
      </c>
      <c r="AF143" s="19" t="s">
        <v>80</v>
      </c>
      <c r="AG143" s="15">
        <v>43282</v>
      </c>
      <c r="AH143" s="22">
        <v>34453.839999999997</v>
      </c>
      <c r="AI143" s="22">
        <v>31587.599999999999</v>
      </c>
      <c r="AJ143" s="24">
        <v>66041.440000000002</v>
      </c>
      <c r="AK143" s="22">
        <v>31008.47</v>
      </c>
      <c r="AL143" s="22">
        <v>28428.83</v>
      </c>
      <c r="AM143" s="22">
        <v>59437.3</v>
      </c>
      <c r="AN143" s="22">
        <v>3445.37</v>
      </c>
      <c r="AO143" s="22">
        <v>3158.77</v>
      </c>
      <c r="AP143" s="22">
        <v>6604.14</v>
      </c>
      <c r="AQ143" s="22">
        <v>0</v>
      </c>
      <c r="AR143" s="22">
        <v>0</v>
      </c>
      <c r="AS143" s="22">
        <v>0</v>
      </c>
      <c r="AT143" s="10">
        <v>25</v>
      </c>
      <c r="AU143" s="22">
        <v>59437.3</v>
      </c>
      <c r="AV143" s="22">
        <v>3789.92</v>
      </c>
      <c r="AW143" s="22">
        <v>34453.839999999997</v>
      </c>
      <c r="AX143" s="23">
        <v>3789.92</v>
      </c>
      <c r="AY143" s="22">
        <v>7579.84</v>
      </c>
      <c r="AZ143" s="53"/>
      <c r="BA143" s="24">
        <v>68640.56</v>
      </c>
      <c r="BB143" s="42">
        <v>61776.51</v>
      </c>
      <c r="BC143" s="22">
        <v>6864.05</v>
      </c>
      <c r="BD143" s="22">
        <v>0</v>
      </c>
      <c r="BE143" s="22">
        <v>61776.51</v>
      </c>
      <c r="BF143" s="22">
        <v>3939.07</v>
      </c>
      <c r="BG143" s="22">
        <v>35809.800000000003</v>
      </c>
      <c r="BH143" s="22">
        <v>3939.07</v>
      </c>
      <c r="BI143" s="22">
        <v>7878.14</v>
      </c>
    </row>
    <row r="144" spans="1:61" x14ac:dyDescent="0.25">
      <c r="A144" s="1">
        <f t="shared" si="4"/>
        <v>136</v>
      </c>
      <c r="C144" s="14">
        <f t="shared" si="5"/>
        <v>136</v>
      </c>
      <c r="D144" s="14">
        <v>4526</v>
      </c>
      <c r="E144" s="15" t="s">
        <v>618</v>
      </c>
      <c r="F144" s="18">
        <v>43678</v>
      </c>
      <c r="G144" s="19" t="s">
        <v>31</v>
      </c>
      <c r="H144" s="15">
        <v>43678</v>
      </c>
      <c r="I144" s="14">
        <v>1</v>
      </c>
      <c r="J144" s="15" t="s">
        <v>603</v>
      </c>
      <c r="K144" s="18">
        <v>37414</v>
      </c>
      <c r="L144" s="25" t="s">
        <v>358</v>
      </c>
      <c r="M144" s="18">
        <v>38048</v>
      </c>
      <c r="N144" s="15" t="s">
        <v>0</v>
      </c>
      <c r="O144" s="15" t="s">
        <v>30</v>
      </c>
      <c r="P144" s="20" t="s">
        <v>645</v>
      </c>
      <c r="Q144" s="21" t="s">
        <v>646</v>
      </c>
      <c r="R144" s="21" t="s">
        <v>53</v>
      </c>
      <c r="S144" s="21" t="s">
        <v>361</v>
      </c>
      <c r="T144" s="20" t="s">
        <v>606</v>
      </c>
      <c r="U144" s="19" t="s">
        <v>607</v>
      </c>
      <c r="V144" s="20" t="s">
        <v>80</v>
      </c>
      <c r="W144" s="19" t="s">
        <v>80</v>
      </c>
      <c r="X144" s="19" t="s">
        <v>33</v>
      </c>
      <c r="Y144" s="19" t="s">
        <v>80</v>
      </c>
      <c r="Z144" s="19" t="s">
        <v>80</v>
      </c>
      <c r="AA144" s="19" t="s">
        <v>80</v>
      </c>
      <c r="AB144" s="19" t="s">
        <v>80</v>
      </c>
      <c r="AC144" s="19" t="s">
        <v>80</v>
      </c>
      <c r="AD144" s="19" t="s">
        <v>273</v>
      </c>
      <c r="AE144" s="19" t="s">
        <v>273</v>
      </c>
      <c r="AF144" s="19" t="s">
        <v>80</v>
      </c>
      <c r="AG144" s="15">
        <v>43282</v>
      </c>
      <c r="AH144" s="22">
        <v>213576.27</v>
      </c>
      <c r="AI144" s="22">
        <v>192326.91</v>
      </c>
      <c r="AJ144" s="24">
        <v>405903.18</v>
      </c>
      <c r="AK144" s="22">
        <v>192218.65</v>
      </c>
      <c r="AL144" s="22">
        <v>173094.22</v>
      </c>
      <c r="AM144" s="22">
        <v>365312.87</v>
      </c>
      <c r="AN144" s="22">
        <v>21357.62</v>
      </c>
      <c r="AO144" s="22">
        <v>19232.689999999999</v>
      </c>
      <c r="AP144" s="22">
        <v>40590.31</v>
      </c>
      <c r="AQ144" s="22">
        <v>0</v>
      </c>
      <c r="AR144" s="22">
        <v>0</v>
      </c>
      <c r="AS144" s="22">
        <v>0</v>
      </c>
      <c r="AT144" s="10">
        <v>33</v>
      </c>
      <c r="AU144" s="22">
        <v>365312.87</v>
      </c>
      <c r="AV144" s="22">
        <v>23493.39</v>
      </c>
      <c r="AW144" s="22">
        <v>213576.28</v>
      </c>
      <c r="AX144" s="23">
        <v>23493.39</v>
      </c>
      <c r="AY144" s="22">
        <v>46986.78</v>
      </c>
      <c r="AZ144" s="53"/>
      <c r="BA144" s="24">
        <v>421877.88</v>
      </c>
      <c r="BB144" s="42">
        <v>379690.1</v>
      </c>
      <c r="BC144" s="22">
        <v>42187.78</v>
      </c>
      <c r="BD144" s="22">
        <v>0</v>
      </c>
      <c r="BE144" s="22">
        <v>379690.1</v>
      </c>
      <c r="BF144" s="22">
        <v>24417.99</v>
      </c>
      <c r="BG144" s="22">
        <v>221981.77</v>
      </c>
      <c r="BH144" s="22">
        <v>24417.99</v>
      </c>
      <c r="BI144" s="22">
        <v>48835.98</v>
      </c>
    </row>
    <row r="145" spans="1:61" x14ac:dyDescent="0.25">
      <c r="A145" s="1">
        <f t="shared" si="4"/>
        <v>137</v>
      </c>
      <c r="C145" s="14">
        <f t="shared" si="5"/>
        <v>137</v>
      </c>
      <c r="D145" s="14">
        <v>4527</v>
      </c>
      <c r="E145" s="15" t="s">
        <v>619</v>
      </c>
      <c r="F145" s="18">
        <v>43678</v>
      </c>
      <c r="G145" s="19" t="s">
        <v>31</v>
      </c>
      <c r="H145" s="15">
        <v>43678</v>
      </c>
      <c r="I145" s="14">
        <v>1</v>
      </c>
      <c r="J145" s="15" t="s">
        <v>603</v>
      </c>
      <c r="K145" s="18">
        <v>37414</v>
      </c>
      <c r="L145" s="25" t="s">
        <v>358</v>
      </c>
      <c r="M145" s="18">
        <v>38048</v>
      </c>
      <c r="N145" s="15" t="s">
        <v>0</v>
      </c>
      <c r="O145" s="15" t="s">
        <v>30</v>
      </c>
      <c r="P145" s="20" t="s">
        <v>647</v>
      </c>
      <c r="Q145" s="21" t="s">
        <v>648</v>
      </c>
      <c r="R145" s="21" t="s">
        <v>53</v>
      </c>
      <c r="S145" s="21" t="s">
        <v>361</v>
      </c>
      <c r="T145" s="20" t="s">
        <v>606</v>
      </c>
      <c r="U145" s="19" t="s">
        <v>607</v>
      </c>
      <c r="V145" s="20" t="s">
        <v>80</v>
      </c>
      <c r="W145" s="19" t="s">
        <v>80</v>
      </c>
      <c r="X145" s="19" t="s">
        <v>33</v>
      </c>
      <c r="Y145" s="19" t="s">
        <v>80</v>
      </c>
      <c r="Z145" s="19" t="s">
        <v>80</v>
      </c>
      <c r="AA145" s="19" t="s">
        <v>80</v>
      </c>
      <c r="AB145" s="19" t="s">
        <v>80</v>
      </c>
      <c r="AC145" s="19" t="s">
        <v>80</v>
      </c>
      <c r="AD145" s="19" t="s">
        <v>273</v>
      </c>
      <c r="AE145" s="19" t="s">
        <v>273</v>
      </c>
      <c r="AF145" s="19" t="s">
        <v>80</v>
      </c>
      <c r="AG145" s="15">
        <v>43282</v>
      </c>
      <c r="AH145" s="22">
        <v>33890.300000000003</v>
      </c>
      <c r="AI145" s="22">
        <v>31079.64</v>
      </c>
      <c r="AJ145" s="24">
        <v>64969.94</v>
      </c>
      <c r="AK145" s="22">
        <v>30501.279999999999</v>
      </c>
      <c r="AL145" s="22">
        <v>27971.68</v>
      </c>
      <c r="AM145" s="22">
        <v>58472.959999999999</v>
      </c>
      <c r="AN145" s="22">
        <v>3389.02</v>
      </c>
      <c r="AO145" s="22">
        <v>3107.96</v>
      </c>
      <c r="AP145" s="22">
        <v>6496.98</v>
      </c>
      <c r="AQ145" s="22">
        <v>0</v>
      </c>
      <c r="AR145" s="22">
        <v>0</v>
      </c>
      <c r="AS145" s="22">
        <v>0</v>
      </c>
      <c r="AT145" s="10">
        <v>25</v>
      </c>
      <c r="AU145" s="22">
        <v>58472.959999999999</v>
      </c>
      <c r="AV145" s="22">
        <v>3727.93</v>
      </c>
      <c r="AW145" s="22">
        <v>33890.300000000003</v>
      </c>
      <c r="AX145" s="23">
        <v>3727.93</v>
      </c>
      <c r="AY145" s="22">
        <v>7455.86</v>
      </c>
      <c r="AZ145" s="53"/>
      <c r="BA145" s="24">
        <v>67526.89</v>
      </c>
      <c r="BB145" s="42">
        <v>60774.22</v>
      </c>
      <c r="BC145" s="22">
        <v>6752.67</v>
      </c>
      <c r="BD145" s="22">
        <v>0</v>
      </c>
      <c r="BE145" s="22">
        <v>60774.22</v>
      </c>
      <c r="BF145" s="22">
        <v>3874.64</v>
      </c>
      <c r="BG145" s="22">
        <v>35224.080000000002</v>
      </c>
      <c r="BH145" s="22">
        <v>3874.64</v>
      </c>
      <c r="BI145" s="22">
        <v>7749.28</v>
      </c>
    </row>
    <row r="146" spans="1:61" x14ac:dyDescent="0.25">
      <c r="A146" s="1">
        <f t="shared" si="4"/>
        <v>138</v>
      </c>
      <c r="C146" s="14">
        <f t="shared" si="5"/>
        <v>138</v>
      </c>
      <c r="D146" s="14">
        <v>4528</v>
      </c>
      <c r="E146" s="15" t="s">
        <v>620</v>
      </c>
      <c r="F146" s="18">
        <v>43678</v>
      </c>
      <c r="G146" s="19" t="s">
        <v>31</v>
      </c>
      <c r="H146" s="15">
        <v>43678</v>
      </c>
      <c r="I146" s="14">
        <v>1</v>
      </c>
      <c r="J146" s="15" t="s">
        <v>603</v>
      </c>
      <c r="K146" s="18">
        <v>37414</v>
      </c>
      <c r="L146" s="25" t="s">
        <v>358</v>
      </c>
      <c r="M146" s="18">
        <v>38048</v>
      </c>
      <c r="N146" s="15" t="s">
        <v>0</v>
      </c>
      <c r="O146" s="15" t="s">
        <v>30</v>
      </c>
      <c r="P146" s="20" t="s">
        <v>649</v>
      </c>
      <c r="Q146" s="21" t="s">
        <v>650</v>
      </c>
      <c r="R146" s="21" t="s">
        <v>53</v>
      </c>
      <c r="S146" s="21" t="s">
        <v>361</v>
      </c>
      <c r="T146" s="20" t="s">
        <v>606</v>
      </c>
      <c r="U146" s="19" t="s">
        <v>607</v>
      </c>
      <c r="V146" s="20" t="s">
        <v>80</v>
      </c>
      <c r="W146" s="19" t="s">
        <v>80</v>
      </c>
      <c r="X146" s="19" t="s">
        <v>33</v>
      </c>
      <c r="Y146" s="19" t="s">
        <v>80</v>
      </c>
      <c r="Z146" s="19" t="s">
        <v>80</v>
      </c>
      <c r="AA146" s="19" t="s">
        <v>80</v>
      </c>
      <c r="AB146" s="19" t="s">
        <v>80</v>
      </c>
      <c r="AC146" s="19" t="s">
        <v>80</v>
      </c>
      <c r="AD146" s="19" t="s">
        <v>273</v>
      </c>
      <c r="AE146" s="19" t="s">
        <v>273</v>
      </c>
      <c r="AF146" s="19" t="s">
        <v>80</v>
      </c>
      <c r="AG146" s="15">
        <v>43282</v>
      </c>
      <c r="AH146" s="22">
        <v>34979.83</v>
      </c>
      <c r="AI146" s="22">
        <v>31974.07</v>
      </c>
      <c r="AJ146" s="24">
        <v>66953.899999999994</v>
      </c>
      <c r="AK146" s="22">
        <v>31481.86</v>
      </c>
      <c r="AL146" s="22">
        <v>28776.65</v>
      </c>
      <c r="AM146" s="22">
        <v>60258.51</v>
      </c>
      <c r="AN146" s="22">
        <v>3497.97</v>
      </c>
      <c r="AO146" s="22">
        <v>3197.42</v>
      </c>
      <c r="AP146" s="22">
        <v>6695.39</v>
      </c>
      <c r="AQ146" s="22">
        <v>0</v>
      </c>
      <c r="AR146" s="22">
        <v>0</v>
      </c>
      <c r="AS146" s="22">
        <v>0</v>
      </c>
      <c r="AT146" s="10">
        <v>28</v>
      </c>
      <c r="AU146" s="22">
        <v>60258.51</v>
      </c>
      <c r="AV146" s="22">
        <v>3629.14</v>
      </c>
      <c r="AW146" s="22">
        <v>32992.199999999997</v>
      </c>
      <c r="AX146" s="23">
        <v>3629.14</v>
      </c>
      <c r="AY146" s="22">
        <v>7258.28</v>
      </c>
      <c r="AZ146" s="53"/>
      <c r="BA146" s="24">
        <v>69588.929999999993</v>
      </c>
      <c r="BB146" s="42">
        <v>62630.04</v>
      </c>
      <c r="BC146" s="22">
        <v>6958.89</v>
      </c>
      <c r="BD146" s="22">
        <v>0</v>
      </c>
      <c r="BE146" s="22">
        <v>62630.04</v>
      </c>
      <c r="BF146" s="22">
        <v>3771.96</v>
      </c>
      <c r="BG146" s="22">
        <v>34290.629999999997</v>
      </c>
      <c r="BH146" s="22">
        <v>3771.96</v>
      </c>
      <c r="BI146" s="22">
        <v>7543.92</v>
      </c>
    </row>
    <row r="147" spans="1:61" x14ac:dyDescent="0.25">
      <c r="A147" s="1">
        <f t="shared" si="4"/>
        <v>139</v>
      </c>
      <c r="C147" s="14">
        <f t="shared" si="5"/>
        <v>139</v>
      </c>
      <c r="D147" s="14">
        <v>4529</v>
      </c>
      <c r="E147" s="15" t="s">
        <v>621</v>
      </c>
      <c r="F147" s="18">
        <v>43678</v>
      </c>
      <c r="G147" s="19" t="s">
        <v>31</v>
      </c>
      <c r="H147" s="15">
        <v>43678</v>
      </c>
      <c r="I147" s="14">
        <v>1</v>
      </c>
      <c r="J147" s="15" t="s">
        <v>603</v>
      </c>
      <c r="K147" s="18">
        <v>37414</v>
      </c>
      <c r="L147" s="25" t="s">
        <v>358</v>
      </c>
      <c r="M147" s="18">
        <v>38048</v>
      </c>
      <c r="N147" s="15" t="s">
        <v>0</v>
      </c>
      <c r="O147" s="15" t="s">
        <v>30</v>
      </c>
      <c r="P147" s="20" t="s">
        <v>651</v>
      </c>
      <c r="Q147" s="21" t="s">
        <v>652</v>
      </c>
      <c r="R147" s="21" t="s">
        <v>53</v>
      </c>
      <c r="S147" s="21" t="s">
        <v>361</v>
      </c>
      <c r="T147" s="20" t="s">
        <v>606</v>
      </c>
      <c r="U147" s="19" t="s">
        <v>607</v>
      </c>
      <c r="V147" s="20" t="s">
        <v>80</v>
      </c>
      <c r="W147" s="19" t="s">
        <v>80</v>
      </c>
      <c r="X147" s="19" t="s">
        <v>33</v>
      </c>
      <c r="Y147" s="19" t="s">
        <v>80</v>
      </c>
      <c r="Z147" s="19" t="s">
        <v>80</v>
      </c>
      <c r="AA147" s="19" t="s">
        <v>80</v>
      </c>
      <c r="AB147" s="19" t="s">
        <v>80</v>
      </c>
      <c r="AC147" s="19" t="s">
        <v>80</v>
      </c>
      <c r="AD147" s="19" t="s">
        <v>273</v>
      </c>
      <c r="AE147" s="19" t="s">
        <v>273</v>
      </c>
      <c r="AF147" s="19" t="s">
        <v>80</v>
      </c>
      <c r="AG147" s="15">
        <v>43282</v>
      </c>
      <c r="AH147" s="22">
        <v>41009.78</v>
      </c>
      <c r="AI147" s="22">
        <v>36197.93</v>
      </c>
      <c r="AJ147" s="24">
        <v>77207.710000000006</v>
      </c>
      <c r="AK147" s="22">
        <v>36908.81</v>
      </c>
      <c r="AL147" s="22">
        <v>32578.14</v>
      </c>
      <c r="AM147" s="22">
        <v>69486.95</v>
      </c>
      <c r="AN147" s="22">
        <v>4100.97</v>
      </c>
      <c r="AO147" s="22">
        <v>3619.79</v>
      </c>
      <c r="AP147" s="22">
        <v>7720.76</v>
      </c>
      <c r="AQ147" s="22">
        <v>0</v>
      </c>
      <c r="AR147" s="22">
        <v>0</v>
      </c>
      <c r="AS147" s="22">
        <v>0</v>
      </c>
      <c r="AT147" s="10">
        <v>34</v>
      </c>
      <c r="AU147" s="22">
        <v>69486.95</v>
      </c>
      <c r="AV147" s="22">
        <v>4511.07</v>
      </c>
      <c r="AW147" s="22">
        <v>41009.78</v>
      </c>
      <c r="AX147" s="23">
        <v>4511.07</v>
      </c>
      <c r="AY147" s="22">
        <v>9022.14</v>
      </c>
      <c r="AZ147" s="53"/>
      <c r="BA147" s="24">
        <v>80246.289999999994</v>
      </c>
      <c r="BB147" s="42">
        <v>72221.679999999993</v>
      </c>
      <c r="BC147" s="22">
        <v>8024.61</v>
      </c>
      <c r="BD147" s="22">
        <v>0</v>
      </c>
      <c r="BE147" s="22">
        <v>72221.679999999993</v>
      </c>
      <c r="BF147" s="22">
        <v>4688.6099999999997</v>
      </c>
      <c r="BG147" s="22">
        <v>42623.75</v>
      </c>
      <c r="BH147" s="22">
        <v>4688.6099999999997</v>
      </c>
      <c r="BI147" s="22">
        <v>9377.2199999999993</v>
      </c>
    </row>
    <row r="148" spans="1:61" x14ac:dyDescent="0.25">
      <c r="A148" s="1">
        <f t="shared" si="4"/>
        <v>140</v>
      </c>
      <c r="C148" s="14">
        <f t="shared" si="5"/>
        <v>140</v>
      </c>
      <c r="D148" s="14">
        <v>4530</v>
      </c>
      <c r="E148" s="15" t="s">
        <v>622</v>
      </c>
      <c r="F148" s="18">
        <v>43678</v>
      </c>
      <c r="G148" s="19" t="s">
        <v>31</v>
      </c>
      <c r="H148" s="15">
        <v>43678</v>
      </c>
      <c r="I148" s="14">
        <v>1</v>
      </c>
      <c r="J148" s="15" t="s">
        <v>603</v>
      </c>
      <c r="K148" s="18">
        <v>37414</v>
      </c>
      <c r="L148" s="25" t="s">
        <v>358</v>
      </c>
      <c r="M148" s="18">
        <v>38048</v>
      </c>
      <c r="N148" s="15" t="s">
        <v>0</v>
      </c>
      <c r="O148" s="15" t="s">
        <v>36</v>
      </c>
      <c r="P148" s="20" t="s">
        <v>606</v>
      </c>
      <c r="Q148" s="21" t="s">
        <v>607</v>
      </c>
      <c r="R148" s="21" t="s">
        <v>36</v>
      </c>
      <c r="S148" s="21" t="s">
        <v>79</v>
      </c>
      <c r="T148" s="20" t="s">
        <v>655</v>
      </c>
      <c r="U148" s="19" t="s">
        <v>656</v>
      </c>
      <c r="V148" s="20" t="s">
        <v>80</v>
      </c>
      <c r="W148" s="19" t="s">
        <v>80</v>
      </c>
      <c r="X148" s="19" t="s">
        <v>491</v>
      </c>
      <c r="Y148" s="19" t="s">
        <v>80</v>
      </c>
      <c r="Z148" s="19" t="s">
        <v>80</v>
      </c>
      <c r="AA148" s="19" t="s">
        <v>80</v>
      </c>
      <c r="AB148" s="19" t="s">
        <v>80</v>
      </c>
      <c r="AC148" s="19" t="s">
        <v>80</v>
      </c>
      <c r="AD148" s="19" t="s">
        <v>273</v>
      </c>
      <c r="AE148" s="19" t="s">
        <v>273</v>
      </c>
      <c r="AF148" s="19" t="s">
        <v>80</v>
      </c>
      <c r="AG148" s="15">
        <v>43282</v>
      </c>
      <c r="AH148" s="22">
        <v>457239.49</v>
      </c>
      <c r="AI148" s="22">
        <v>0</v>
      </c>
      <c r="AJ148" s="24">
        <v>457239.49</v>
      </c>
      <c r="AK148" s="22">
        <v>457239.49</v>
      </c>
      <c r="AL148" s="22">
        <v>0</v>
      </c>
      <c r="AM148" s="22">
        <v>457239.49</v>
      </c>
      <c r="AN148" s="22">
        <v>0</v>
      </c>
      <c r="AO148" s="22">
        <v>0</v>
      </c>
      <c r="AP148" s="22">
        <v>0</v>
      </c>
      <c r="AQ148" s="22">
        <v>0</v>
      </c>
      <c r="AR148" s="22">
        <v>0</v>
      </c>
      <c r="AS148" s="22">
        <v>0</v>
      </c>
      <c r="AT148" s="10">
        <v>0</v>
      </c>
      <c r="AU148" s="22">
        <v>0</v>
      </c>
      <c r="AV148" s="22">
        <v>0</v>
      </c>
      <c r="AW148" s="22">
        <v>0</v>
      </c>
      <c r="AX148" s="23">
        <v>0</v>
      </c>
      <c r="AY148" s="22">
        <v>0</v>
      </c>
      <c r="AZ148" s="53"/>
      <c r="BA148" s="24">
        <v>475234.58</v>
      </c>
      <c r="BB148" s="42">
        <v>475234.58</v>
      </c>
      <c r="BC148" s="22">
        <v>0</v>
      </c>
      <c r="BD148" s="22">
        <v>0</v>
      </c>
      <c r="BE148" s="22">
        <v>0</v>
      </c>
      <c r="BF148" s="22">
        <v>0</v>
      </c>
      <c r="BG148" s="22">
        <v>0</v>
      </c>
      <c r="BH148" s="22">
        <v>0</v>
      </c>
      <c r="BI148" s="22">
        <v>0</v>
      </c>
    </row>
    <row r="149" spans="1:61" x14ac:dyDescent="0.25">
      <c r="A149" s="1">
        <f t="shared" si="4"/>
        <v>141</v>
      </c>
      <c r="C149" s="14">
        <f t="shared" si="5"/>
        <v>141</v>
      </c>
      <c r="D149" s="14">
        <v>4542</v>
      </c>
      <c r="E149" s="15" t="s">
        <v>657</v>
      </c>
      <c r="F149" s="18">
        <v>43678</v>
      </c>
      <c r="G149" s="19" t="s">
        <v>31</v>
      </c>
      <c r="H149" s="15">
        <v>43678</v>
      </c>
      <c r="I149" s="14">
        <v>2</v>
      </c>
      <c r="J149" s="15" t="s">
        <v>662</v>
      </c>
      <c r="K149" s="18">
        <v>41514</v>
      </c>
      <c r="L149" s="25" t="s">
        <v>663</v>
      </c>
      <c r="M149" s="18">
        <v>42871</v>
      </c>
      <c r="N149" s="15" t="s">
        <v>0</v>
      </c>
      <c r="O149" s="15" t="s">
        <v>46</v>
      </c>
      <c r="P149" s="20" t="s">
        <v>667</v>
      </c>
      <c r="Q149" s="21" t="s">
        <v>668</v>
      </c>
      <c r="R149" s="21" t="s">
        <v>53</v>
      </c>
      <c r="S149" s="21" t="s">
        <v>56</v>
      </c>
      <c r="T149" s="20" t="s">
        <v>676</v>
      </c>
      <c r="U149" s="19" t="s">
        <v>677</v>
      </c>
      <c r="V149" s="20" t="s">
        <v>80</v>
      </c>
      <c r="W149" s="19" t="s">
        <v>80</v>
      </c>
      <c r="X149" s="19" t="s">
        <v>73</v>
      </c>
      <c r="Y149" s="19" t="s">
        <v>80</v>
      </c>
      <c r="Z149" s="19" t="s">
        <v>80</v>
      </c>
      <c r="AA149" s="19" t="s">
        <v>80</v>
      </c>
      <c r="AB149" s="19" t="s">
        <v>80</v>
      </c>
      <c r="AC149" s="19" t="s">
        <v>80</v>
      </c>
      <c r="AD149" s="19" t="s">
        <v>273</v>
      </c>
      <c r="AE149" s="19" t="s">
        <v>273</v>
      </c>
      <c r="AF149" s="19" t="s">
        <v>80</v>
      </c>
      <c r="AG149" s="15">
        <v>43282</v>
      </c>
      <c r="AH149" s="22">
        <v>533082</v>
      </c>
      <c r="AI149" s="22">
        <v>92753.67</v>
      </c>
      <c r="AJ149" s="24">
        <v>625835.67000000004</v>
      </c>
      <c r="AK149" s="22">
        <v>533082</v>
      </c>
      <c r="AL149" s="22">
        <v>92753.67</v>
      </c>
      <c r="AM149" s="22">
        <v>625835.67000000004</v>
      </c>
      <c r="AN149" s="22">
        <v>0</v>
      </c>
      <c r="AO149" s="22">
        <v>0</v>
      </c>
      <c r="AP149" s="22">
        <v>0</v>
      </c>
      <c r="AQ149" s="22">
        <v>0</v>
      </c>
      <c r="AR149" s="22">
        <v>0</v>
      </c>
      <c r="AS149" s="22">
        <v>0</v>
      </c>
      <c r="AT149" s="10">
        <v>23</v>
      </c>
      <c r="AU149" s="22">
        <v>625835.67000000004</v>
      </c>
      <c r="AV149" s="22">
        <v>58639.02</v>
      </c>
      <c r="AW149" s="22">
        <v>533082</v>
      </c>
      <c r="AX149" s="23">
        <v>58639.02</v>
      </c>
      <c r="AY149" s="22">
        <v>117278.04</v>
      </c>
      <c r="AZ149" s="53"/>
      <c r="BA149" s="24">
        <v>650466.02</v>
      </c>
      <c r="BB149" s="42">
        <v>650466.02</v>
      </c>
      <c r="BC149" s="22">
        <v>0</v>
      </c>
      <c r="BD149" s="22">
        <v>0</v>
      </c>
      <c r="BE149" s="22">
        <v>650466.02</v>
      </c>
      <c r="BF149" s="22">
        <v>60946.81</v>
      </c>
      <c r="BG149" s="22">
        <v>554061.93999999994</v>
      </c>
      <c r="BH149" s="22">
        <v>60946.81</v>
      </c>
      <c r="BI149" s="22">
        <v>121893.62</v>
      </c>
    </row>
    <row r="150" spans="1:61" x14ac:dyDescent="0.25">
      <c r="A150" s="1">
        <f t="shared" si="4"/>
        <v>142</v>
      </c>
      <c r="C150" s="14">
        <f t="shared" si="5"/>
        <v>142</v>
      </c>
      <c r="D150" s="14">
        <v>4549</v>
      </c>
      <c r="E150" s="15" t="s">
        <v>658</v>
      </c>
      <c r="F150" s="18">
        <v>43678</v>
      </c>
      <c r="G150" s="19" t="s">
        <v>35</v>
      </c>
      <c r="H150" s="15">
        <v>43678</v>
      </c>
      <c r="I150" s="14">
        <v>2</v>
      </c>
      <c r="J150" s="15" t="s">
        <v>664</v>
      </c>
      <c r="K150" s="18">
        <v>40359</v>
      </c>
      <c r="L150" s="25" t="s">
        <v>113</v>
      </c>
      <c r="M150" s="18">
        <v>43060</v>
      </c>
      <c r="N150" s="15" t="s">
        <v>0</v>
      </c>
      <c r="O150" s="15" t="s">
        <v>30</v>
      </c>
      <c r="P150" s="20" t="s">
        <v>674</v>
      </c>
      <c r="Q150" s="21" t="s">
        <v>669</v>
      </c>
      <c r="R150" s="21" t="s">
        <v>156</v>
      </c>
      <c r="S150" s="21" t="s">
        <v>146</v>
      </c>
      <c r="T150" s="20" t="s">
        <v>177</v>
      </c>
      <c r="U150" s="19" t="s">
        <v>178</v>
      </c>
      <c r="V150" s="20" t="s">
        <v>80</v>
      </c>
      <c r="W150" s="19" t="s">
        <v>80</v>
      </c>
      <c r="X150" s="19" t="s">
        <v>33</v>
      </c>
      <c r="Y150" s="19" t="s">
        <v>80</v>
      </c>
      <c r="Z150" s="19" t="s">
        <v>80</v>
      </c>
      <c r="AA150" s="19" t="s">
        <v>80</v>
      </c>
      <c r="AB150" s="19" t="s">
        <v>80</v>
      </c>
      <c r="AC150" s="19" t="s">
        <v>80</v>
      </c>
      <c r="AD150" s="19" t="s">
        <v>273</v>
      </c>
      <c r="AE150" s="19" t="s">
        <v>273</v>
      </c>
      <c r="AF150" s="19" t="s">
        <v>80</v>
      </c>
      <c r="AG150" s="15">
        <v>43282</v>
      </c>
      <c r="AH150" s="22">
        <v>441931.79</v>
      </c>
      <c r="AI150" s="22">
        <v>0</v>
      </c>
      <c r="AJ150" s="24">
        <v>441931.79</v>
      </c>
      <c r="AK150" s="22">
        <v>353545.44</v>
      </c>
      <c r="AL150" s="22">
        <v>0</v>
      </c>
      <c r="AM150" s="22">
        <v>353545.44</v>
      </c>
      <c r="AN150" s="22">
        <v>88386.35</v>
      </c>
      <c r="AO150" s="22">
        <v>0</v>
      </c>
      <c r="AP150" s="22">
        <v>88386.35</v>
      </c>
      <c r="AQ150" s="22">
        <v>0</v>
      </c>
      <c r="AR150" s="22">
        <v>0</v>
      </c>
      <c r="AS150" s="22">
        <v>0</v>
      </c>
      <c r="AT150" s="10">
        <v>0</v>
      </c>
      <c r="AU150" s="22">
        <v>0</v>
      </c>
      <c r="AV150" s="22">
        <v>0</v>
      </c>
      <c r="AW150" s="22">
        <v>0</v>
      </c>
      <c r="AX150" s="23">
        <v>0</v>
      </c>
      <c r="AY150" s="22">
        <v>0</v>
      </c>
      <c r="AZ150" s="53"/>
      <c r="BA150" s="24">
        <v>459324.43</v>
      </c>
      <c r="BB150" s="42">
        <v>367459.56</v>
      </c>
      <c r="BC150" s="22">
        <v>91864.87</v>
      </c>
      <c r="BD150" s="22">
        <v>0</v>
      </c>
      <c r="BE150" s="22">
        <v>0</v>
      </c>
      <c r="BF150" s="22">
        <v>0</v>
      </c>
      <c r="BG150" s="22">
        <v>0</v>
      </c>
      <c r="BH150" s="22">
        <v>0</v>
      </c>
      <c r="BI150" s="22">
        <v>0</v>
      </c>
    </row>
    <row r="151" spans="1:61" x14ac:dyDescent="0.25">
      <c r="A151" s="1">
        <f t="shared" si="4"/>
        <v>143</v>
      </c>
      <c r="C151" s="14">
        <f t="shared" si="5"/>
        <v>143</v>
      </c>
      <c r="D151" s="14">
        <v>4550</v>
      </c>
      <c r="E151" s="15" t="s">
        <v>659</v>
      </c>
      <c r="F151" s="18">
        <v>43678</v>
      </c>
      <c r="G151" s="19" t="s">
        <v>31</v>
      </c>
      <c r="H151" s="15">
        <v>43678</v>
      </c>
      <c r="I151" s="14">
        <v>2</v>
      </c>
      <c r="J151" s="15" t="s">
        <v>45</v>
      </c>
      <c r="K151" s="18">
        <v>34900</v>
      </c>
      <c r="L151" s="25" t="s">
        <v>43</v>
      </c>
      <c r="M151" s="18">
        <v>36061</v>
      </c>
      <c r="N151" s="15" t="s">
        <v>0</v>
      </c>
      <c r="O151" s="15" t="s">
        <v>47</v>
      </c>
      <c r="P151" s="20" t="s">
        <v>670</v>
      </c>
      <c r="Q151" s="21" t="s">
        <v>671</v>
      </c>
      <c r="R151" s="21" t="s">
        <v>34</v>
      </c>
      <c r="S151" s="21" t="s">
        <v>54</v>
      </c>
      <c r="T151" s="20" t="s">
        <v>64</v>
      </c>
      <c r="U151" s="19" t="s">
        <v>65</v>
      </c>
      <c r="V151" s="20" t="s">
        <v>80</v>
      </c>
      <c r="W151" s="19" t="s">
        <v>80</v>
      </c>
      <c r="X151" s="19" t="s">
        <v>33</v>
      </c>
      <c r="Y151" s="19" t="s">
        <v>80</v>
      </c>
      <c r="Z151" s="19" t="s">
        <v>80</v>
      </c>
      <c r="AA151" s="19" t="s">
        <v>80</v>
      </c>
      <c r="AB151" s="19" t="s">
        <v>80</v>
      </c>
      <c r="AC151" s="19" t="s">
        <v>80</v>
      </c>
      <c r="AD151" s="19" t="s">
        <v>273</v>
      </c>
      <c r="AE151" s="19" t="s">
        <v>273</v>
      </c>
      <c r="AF151" s="19" t="s">
        <v>80</v>
      </c>
      <c r="AG151" s="15">
        <v>43282</v>
      </c>
      <c r="AH151" s="22">
        <v>27246.31</v>
      </c>
      <c r="AI151" s="22">
        <v>35110.26</v>
      </c>
      <c r="AJ151" s="24">
        <v>62356.57</v>
      </c>
      <c r="AK151" s="22">
        <v>24521.69</v>
      </c>
      <c r="AL151" s="22">
        <v>31599.23</v>
      </c>
      <c r="AM151" s="22">
        <v>56120.92</v>
      </c>
      <c r="AN151" s="22">
        <v>2724.62</v>
      </c>
      <c r="AO151" s="22">
        <v>3511.03</v>
      </c>
      <c r="AP151" s="22">
        <v>6235.65</v>
      </c>
      <c r="AQ151" s="22">
        <v>0</v>
      </c>
      <c r="AR151" s="22">
        <v>0</v>
      </c>
      <c r="AS151" s="22">
        <v>0</v>
      </c>
      <c r="AT151" s="10">
        <v>85</v>
      </c>
      <c r="AU151" s="22">
        <v>56120.92</v>
      </c>
      <c r="AV151" s="22">
        <v>0</v>
      </c>
      <c r="AW151" s="22">
        <v>0</v>
      </c>
      <c r="AX151" s="23">
        <v>0</v>
      </c>
      <c r="AY151" s="22">
        <v>0</v>
      </c>
      <c r="AZ151" s="53"/>
      <c r="BA151" s="24">
        <v>64810.67</v>
      </c>
      <c r="BB151" s="42">
        <v>58329.62</v>
      </c>
      <c r="BC151" s="22">
        <v>6481.05</v>
      </c>
      <c r="BD151" s="22">
        <v>0</v>
      </c>
      <c r="BE151" s="22">
        <v>58329.62</v>
      </c>
      <c r="BF151" s="22">
        <v>0</v>
      </c>
      <c r="BG151" s="22">
        <v>0</v>
      </c>
      <c r="BH151" s="22">
        <v>0</v>
      </c>
      <c r="BI151" s="22">
        <v>0</v>
      </c>
    </row>
    <row r="152" spans="1:61" x14ac:dyDescent="0.25">
      <c r="A152" s="1">
        <f t="shared" si="4"/>
        <v>144</v>
      </c>
      <c r="C152" s="14">
        <f t="shared" si="5"/>
        <v>144</v>
      </c>
      <c r="D152" s="14">
        <v>4647</v>
      </c>
      <c r="E152" s="15" t="s">
        <v>660</v>
      </c>
      <c r="F152" s="18">
        <v>43678</v>
      </c>
      <c r="G152" s="19" t="s">
        <v>35</v>
      </c>
      <c r="H152" s="15">
        <v>43678</v>
      </c>
      <c r="I152" s="14">
        <v>2</v>
      </c>
      <c r="J152" s="15" t="s">
        <v>665</v>
      </c>
      <c r="K152" s="18">
        <v>42368</v>
      </c>
      <c r="L152" s="25" t="s">
        <v>110</v>
      </c>
      <c r="M152" s="18">
        <v>43264</v>
      </c>
      <c r="N152" s="15" t="s">
        <v>0</v>
      </c>
      <c r="O152" s="15" t="s">
        <v>147</v>
      </c>
      <c r="P152" s="20" t="s">
        <v>675</v>
      </c>
      <c r="Q152" s="21" t="s">
        <v>568</v>
      </c>
      <c r="R152" s="21" t="s">
        <v>145</v>
      </c>
      <c r="S152" s="21" t="s">
        <v>146</v>
      </c>
      <c r="T152" s="20" t="s">
        <v>591</v>
      </c>
      <c r="U152" s="19" t="s">
        <v>592</v>
      </c>
      <c r="V152" s="20" t="s">
        <v>80</v>
      </c>
      <c r="W152" s="19" t="s">
        <v>80</v>
      </c>
      <c r="X152" s="19" t="s">
        <v>73</v>
      </c>
      <c r="Y152" s="19" t="s">
        <v>80</v>
      </c>
      <c r="Z152" s="19" t="s">
        <v>80</v>
      </c>
      <c r="AA152" s="19" t="s">
        <v>80</v>
      </c>
      <c r="AB152" s="19" t="s">
        <v>80</v>
      </c>
      <c r="AC152" s="19" t="s">
        <v>80</v>
      </c>
      <c r="AD152" s="19" t="s">
        <v>273</v>
      </c>
      <c r="AE152" s="19" t="s">
        <v>273</v>
      </c>
      <c r="AF152" s="19" t="s">
        <v>80</v>
      </c>
      <c r="AG152" s="15">
        <v>43282</v>
      </c>
      <c r="AH152" s="22">
        <v>208381.73</v>
      </c>
      <c r="AI152" s="22">
        <v>0</v>
      </c>
      <c r="AJ152" s="24">
        <v>208381.73</v>
      </c>
      <c r="AK152" s="22">
        <v>208381.73</v>
      </c>
      <c r="AL152" s="22">
        <v>0</v>
      </c>
      <c r="AM152" s="22">
        <v>208381.73</v>
      </c>
      <c r="AN152" s="22">
        <v>0</v>
      </c>
      <c r="AO152" s="22">
        <v>0</v>
      </c>
      <c r="AP152" s="22">
        <v>0</v>
      </c>
      <c r="AQ152" s="22">
        <v>0</v>
      </c>
      <c r="AR152" s="22">
        <v>0</v>
      </c>
      <c r="AS152" s="22">
        <v>0</v>
      </c>
      <c r="AT152" s="10">
        <v>0</v>
      </c>
      <c r="AU152" s="22">
        <v>0</v>
      </c>
      <c r="AV152" s="22">
        <v>0</v>
      </c>
      <c r="AW152" s="22">
        <v>0</v>
      </c>
      <c r="AX152" s="23">
        <v>0</v>
      </c>
      <c r="AY152" s="22">
        <v>0</v>
      </c>
      <c r="AZ152" s="53"/>
      <c r="BA152" s="24">
        <v>216582.79</v>
      </c>
      <c r="BB152" s="42">
        <v>216582.79</v>
      </c>
      <c r="BC152" s="22">
        <v>0</v>
      </c>
      <c r="BD152" s="22">
        <v>0</v>
      </c>
      <c r="BE152" s="22">
        <v>0</v>
      </c>
      <c r="BF152" s="22">
        <v>0</v>
      </c>
      <c r="BG152" s="22">
        <v>0</v>
      </c>
      <c r="BH152" s="22">
        <v>0</v>
      </c>
      <c r="BI152" s="22">
        <v>0</v>
      </c>
    </row>
    <row r="153" spans="1:61" x14ac:dyDescent="0.25">
      <c r="A153" s="1">
        <f t="shared" si="4"/>
        <v>145</v>
      </c>
      <c r="C153" s="14">
        <f t="shared" si="5"/>
        <v>145</v>
      </c>
      <c r="D153" s="14">
        <v>4652</v>
      </c>
      <c r="E153" s="15" t="s">
        <v>661</v>
      </c>
      <c r="F153" s="18">
        <v>43678</v>
      </c>
      <c r="G153" s="19" t="s">
        <v>35</v>
      </c>
      <c r="H153" s="15">
        <v>43678</v>
      </c>
      <c r="I153" s="14">
        <v>2</v>
      </c>
      <c r="J153" s="15" t="s">
        <v>666</v>
      </c>
      <c r="K153" s="18">
        <v>41206</v>
      </c>
      <c r="L153" s="25" t="s">
        <v>110</v>
      </c>
      <c r="M153" s="18">
        <v>43073</v>
      </c>
      <c r="N153" s="15" t="s">
        <v>0</v>
      </c>
      <c r="O153" s="15" t="s">
        <v>147</v>
      </c>
      <c r="P153" s="20" t="s">
        <v>672</v>
      </c>
      <c r="Q153" s="21" t="s">
        <v>673</v>
      </c>
      <c r="R153" s="21" t="s">
        <v>145</v>
      </c>
      <c r="S153" s="21" t="s">
        <v>146</v>
      </c>
      <c r="T153" s="20" t="s">
        <v>195</v>
      </c>
      <c r="U153" s="19" t="s">
        <v>196</v>
      </c>
      <c r="V153" s="20" t="s">
        <v>80</v>
      </c>
      <c r="W153" s="19" t="s">
        <v>80</v>
      </c>
      <c r="X153" s="19" t="s">
        <v>33</v>
      </c>
      <c r="Y153" s="19" t="s">
        <v>80</v>
      </c>
      <c r="Z153" s="19" t="s">
        <v>80</v>
      </c>
      <c r="AA153" s="19" t="s">
        <v>80</v>
      </c>
      <c r="AB153" s="19" t="s">
        <v>80</v>
      </c>
      <c r="AC153" s="19" t="s">
        <v>80</v>
      </c>
      <c r="AD153" s="19" t="s">
        <v>273</v>
      </c>
      <c r="AE153" s="19" t="s">
        <v>273</v>
      </c>
      <c r="AF153" s="19" t="s">
        <v>80</v>
      </c>
      <c r="AG153" s="15">
        <v>43282</v>
      </c>
      <c r="AH153" s="22">
        <v>238545</v>
      </c>
      <c r="AI153" s="22">
        <v>0</v>
      </c>
      <c r="AJ153" s="24">
        <v>238545</v>
      </c>
      <c r="AK153" s="22">
        <v>190836</v>
      </c>
      <c r="AL153" s="22">
        <v>0</v>
      </c>
      <c r="AM153" s="22">
        <v>190836</v>
      </c>
      <c r="AN153" s="22">
        <v>47709</v>
      </c>
      <c r="AO153" s="22">
        <v>0</v>
      </c>
      <c r="AP153" s="22">
        <v>47709</v>
      </c>
      <c r="AQ153" s="22">
        <v>0</v>
      </c>
      <c r="AR153" s="22">
        <v>0</v>
      </c>
      <c r="AS153" s="22">
        <v>0</v>
      </c>
      <c r="AT153" s="10">
        <v>0</v>
      </c>
      <c r="AU153" s="22">
        <v>0</v>
      </c>
      <c r="AV153" s="22">
        <v>0</v>
      </c>
      <c r="AW153" s="22">
        <v>0</v>
      </c>
      <c r="AX153" s="23">
        <v>0</v>
      </c>
      <c r="AY153" s="22">
        <v>0</v>
      </c>
      <c r="AZ153" s="53"/>
      <c r="BA153" s="24">
        <v>247933.16</v>
      </c>
      <c r="BB153" s="42">
        <v>198346.53</v>
      </c>
      <c r="BC153" s="22">
        <v>49586.63</v>
      </c>
      <c r="BD153" s="22">
        <v>0</v>
      </c>
      <c r="BE153" s="22">
        <v>0</v>
      </c>
      <c r="BF153" s="22">
        <v>0</v>
      </c>
      <c r="BG153" s="22">
        <v>0</v>
      </c>
      <c r="BH153" s="22">
        <v>0</v>
      </c>
      <c r="BI153" s="22">
        <v>0</v>
      </c>
    </row>
    <row r="154" spans="1:61" x14ac:dyDescent="0.25">
      <c r="A154" s="1">
        <f t="shared" si="4"/>
        <v>146</v>
      </c>
      <c r="C154" s="14">
        <f t="shared" si="5"/>
        <v>146</v>
      </c>
      <c r="D154" s="14">
        <v>4564</v>
      </c>
      <c r="E154" s="15" t="s">
        <v>678</v>
      </c>
      <c r="F154" s="18">
        <v>43270</v>
      </c>
      <c r="G154" s="19" t="s">
        <v>31</v>
      </c>
      <c r="H154" s="15">
        <v>43709</v>
      </c>
      <c r="I154" s="14">
        <v>1</v>
      </c>
      <c r="J154" s="15" t="s">
        <v>679</v>
      </c>
      <c r="K154" s="18">
        <v>41134</v>
      </c>
      <c r="L154" s="25" t="s">
        <v>358</v>
      </c>
      <c r="M154" s="18">
        <v>43081</v>
      </c>
      <c r="N154" s="15" t="s">
        <v>0</v>
      </c>
      <c r="O154" s="15" t="s">
        <v>49</v>
      </c>
      <c r="P154" s="20" t="s">
        <v>685</v>
      </c>
      <c r="Q154" s="21" t="s">
        <v>686</v>
      </c>
      <c r="R154" s="21" t="s">
        <v>53</v>
      </c>
      <c r="S154" s="21" t="s">
        <v>687</v>
      </c>
      <c r="T154" s="20" t="s">
        <v>698</v>
      </c>
      <c r="U154" s="19" t="s">
        <v>70</v>
      </c>
      <c r="V154" s="20" t="s">
        <v>80</v>
      </c>
      <c r="W154" s="19" t="s">
        <v>80</v>
      </c>
      <c r="X154" s="19" t="s">
        <v>33</v>
      </c>
      <c r="Y154" s="19" t="s">
        <v>80</v>
      </c>
      <c r="Z154" s="19" t="s">
        <v>80</v>
      </c>
      <c r="AA154" s="19" t="s">
        <v>80</v>
      </c>
      <c r="AB154" s="19" t="s">
        <v>80</v>
      </c>
      <c r="AC154" s="19" t="s">
        <v>80</v>
      </c>
      <c r="AD154" s="19" t="s">
        <v>273</v>
      </c>
      <c r="AE154" s="19" t="s">
        <v>273</v>
      </c>
      <c r="AF154" s="19" t="s">
        <v>80</v>
      </c>
      <c r="AG154" s="15">
        <v>43282</v>
      </c>
      <c r="AH154" s="22">
        <v>67166.080000000002</v>
      </c>
      <c r="AI154" s="22">
        <v>10727.25</v>
      </c>
      <c r="AJ154" s="24">
        <v>77893.33</v>
      </c>
      <c r="AK154" s="22">
        <v>53732.87</v>
      </c>
      <c r="AL154" s="22">
        <v>8581.7999999999993</v>
      </c>
      <c r="AM154" s="22">
        <v>62314.67</v>
      </c>
      <c r="AN154" s="22">
        <v>13433.21</v>
      </c>
      <c r="AO154" s="22">
        <v>2145.4499999999998</v>
      </c>
      <c r="AP154" s="22">
        <v>15578.66</v>
      </c>
      <c r="AQ154" s="22">
        <v>0</v>
      </c>
      <c r="AR154" s="22">
        <v>0</v>
      </c>
      <c r="AS154" s="22">
        <v>0</v>
      </c>
      <c r="AT154" s="10">
        <v>65</v>
      </c>
      <c r="AU154" s="22">
        <v>62314.67</v>
      </c>
      <c r="AV154" s="22">
        <v>7388.26</v>
      </c>
      <c r="AW154" s="22">
        <v>67166.080000000002</v>
      </c>
      <c r="AX154" s="23">
        <v>7388.26</v>
      </c>
      <c r="AY154" s="22">
        <v>14776.52</v>
      </c>
      <c r="AZ154" s="53"/>
      <c r="BA154" s="24">
        <v>81023.66</v>
      </c>
      <c r="BB154" s="42">
        <v>64818.94</v>
      </c>
      <c r="BC154" s="22">
        <v>16204.72</v>
      </c>
      <c r="BD154" s="22">
        <v>0</v>
      </c>
      <c r="BE154" s="22">
        <v>64818.94</v>
      </c>
      <c r="BF154" s="22">
        <v>7685.18</v>
      </c>
      <c r="BG154" s="22">
        <v>69865.31</v>
      </c>
      <c r="BH154" s="22">
        <v>7685.18</v>
      </c>
      <c r="BI154" s="22">
        <v>15370.36</v>
      </c>
    </row>
    <row r="155" spans="1:61" x14ac:dyDescent="0.25">
      <c r="A155" s="1">
        <f t="shared" si="4"/>
        <v>147</v>
      </c>
      <c r="C155" s="14">
        <f t="shared" si="5"/>
        <v>147</v>
      </c>
      <c r="D155" s="14">
        <v>4565</v>
      </c>
      <c r="E155" s="15" t="s">
        <v>680</v>
      </c>
      <c r="F155" s="18">
        <v>43270</v>
      </c>
      <c r="G155" s="19" t="s">
        <v>31</v>
      </c>
      <c r="H155" s="15">
        <v>43709</v>
      </c>
      <c r="I155" s="14">
        <v>1</v>
      </c>
      <c r="J155" s="15" t="s">
        <v>679</v>
      </c>
      <c r="K155" s="18">
        <v>41134</v>
      </c>
      <c r="L155" s="25" t="s">
        <v>358</v>
      </c>
      <c r="M155" s="18">
        <v>43053</v>
      </c>
      <c r="N155" s="15" t="s">
        <v>0</v>
      </c>
      <c r="O155" s="15" t="s">
        <v>49</v>
      </c>
      <c r="P155" s="20" t="s">
        <v>688</v>
      </c>
      <c r="Q155" s="21" t="s">
        <v>689</v>
      </c>
      <c r="R155" s="21" t="s">
        <v>53</v>
      </c>
      <c r="S155" s="21" t="s">
        <v>687</v>
      </c>
      <c r="T155" s="20" t="s">
        <v>698</v>
      </c>
      <c r="U155" s="19" t="s">
        <v>70</v>
      </c>
      <c r="V155" s="20" t="s">
        <v>80</v>
      </c>
      <c r="W155" s="19" t="s">
        <v>80</v>
      </c>
      <c r="X155" s="19" t="s">
        <v>33</v>
      </c>
      <c r="Y155" s="19" t="s">
        <v>80</v>
      </c>
      <c r="Z155" s="19" t="s">
        <v>80</v>
      </c>
      <c r="AA155" s="19" t="s">
        <v>80</v>
      </c>
      <c r="AB155" s="19" t="s">
        <v>80</v>
      </c>
      <c r="AC155" s="19" t="s">
        <v>80</v>
      </c>
      <c r="AD155" s="19" t="s">
        <v>273</v>
      </c>
      <c r="AE155" s="19" t="s">
        <v>273</v>
      </c>
      <c r="AF155" s="19" t="s">
        <v>80</v>
      </c>
      <c r="AG155" s="15">
        <v>43282</v>
      </c>
      <c r="AH155" s="22">
        <v>68142.7</v>
      </c>
      <c r="AI155" s="22">
        <v>10727.72</v>
      </c>
      <c r="AJ155" s="24">
        <v>78870.42</v>
      </c>
      <c r="AK155" s="22">
        <v>54514.17</v>
      </c>
      <c r="AL155" s="22">
        <v>8582.17</v>
      </c>
      <c r="AM155" s="22">
        <v>63096.34</v>
      </c>
      <c r="AN155" s="22">
        <v>13628.53</v>
      </c>
      <c r="AO155" s="22">
        <v>2145.5500000000002</v>
      </c>
      <c r="AP155" s="22">
        <v>15774.08</v>
      </c>
      <c r="AQ155" s="22">
        <v>0</v>
      </c>
      <c r="AR155" s="22">
        <v>0</v>
      </c>
      <c r="AS155" s="22">
        <v>0</v>
      </c>
      <c r="AT155" s="10">
        <v>66</v>
      </c>
      <c r="AU155" s="22">
        <v>63096.34</v>
      </c>
      <c r="AV155" s="22">
        <v>7495.69</v>
      </c>
      <c r="AW155" s="22">
        <v>68142.7</v>
      </c>
      <c r="AX155" s="23">
        <v>7495.69</v>
      </c>
      <c r="AY155" s="22">
        <v>14991.38</v>
      </c>
      <c r="AZ155" s="53"/>
      <c r="BA155" s="24">
        <v>82040.009999999995</v>
      </c>
      <c r="BB155" s="42">
        <v>65632.02</v>
      </c>
      <c r="BC155" s="22">
        <v>16407.990000000002</v>
      </c>
      <c r="BD155" s="22">
        <v>0</v>
      </c>
      <c r="BE155" s="22">
        <v>65632.02</v>
      </c>
      <c r="BF155" s="22">
        <v>7796.92</v>
      </c>
      <c r="BG155" s="22">
        <v>70881.179999999993</v>
      </c>
      <c r="BH155" s="22">
        <v>7796.92</v>
      </c>
      <c r="BI155" s="22">
        <v>15593.84</v>
      </c>
    </row>
    <row r="156" spans="1:61" x14ac:dyDescent="0.25">
      <c r="A156" s="1">
        <f t="shared" si="4"/>
        <v>148</v>
      </c>
      <c r="C156" s="14">
        <f t="shared" si="5"/>
        <v>148</v>
      </c>
      <c r="D156" s="14">
        <v>4566</v>
      </c>
      <c r="E156" s="15" t="s">
        <v>681</v>
      </c>
      <c r="F156" s="18">
        <v>43270</v>
      </c>
      <c r="G156" s="19" t="s">
        <v>31</v>
      </c>
      <c r="H156" s="15">
        <v>43709</v>
      </c>
      <c r="I156" s="14">
        <v>1</v>
      </c>
      <c r="J156" s="15" t="s">
        <v>679</v>
      </c>
      <c r="K156" s="18">
        <v>41134</v>
      </c>
      <c r="L156" s="25" t="s">
        <v>358</v>
      </c>
      <c r="M156" s="18">
        <v>43053</v>
      </c>
      <c r="N156" s="15" t="s">
        <v>0</v>
      </c>
      <c r="O156" s="15" t="s">
        <v>49</v>
      </c>
      <c r="P156" s="20" t="s">
        <v>690</v>
      </c>
      <c r="Q156" s="21" t="s">
        <v>691</v>
      </c>
      <c r="R156" s="21" t="s">
        <v>53</v>
      </c>
      <c r="S156" s="21" t="s">
        <v>687</v>
      </c>
      <c r="T156" s="20" t="s">
        <v>698</v>
      </c>
      <c r="U156" s="19" t="s">
        <v>70</v>
      </c>
      <c r="V156" s="20" t="s">
        <v>80</v>
      </c>
      <c r="W156" s="19" t="s">
        <v>80</v>
      </c>
      <c r="X156" s="19" t="s">
        <v>33</v>
      </c>
      <c r="Y156" s="19" t="s">
        <v>80</v>
      </c>
      <c r="Z156" s="19" t="s">
        <v>80</v>
      </c>
      <c r="AA156" s="19" t="s">
        <v>80</v>
      </c>
      <c r="AB156" s="19" t="s">
        <v>80</v>
      </c>
      <c r="AC156" s="19" t="s">
        <v>80</v>
      </c>
      <c r="AD156" s="19" t="s">
        <v>273</v>
      </c>
      <c r="AE156" s="19" t="s">
        <v>273</v>
      </c>
      <c r="AF156" s="19" t="s">
        <v>80</v>
      </c>
      <c r="AG156" s="15">
        <v>43282</v>
      </c>
      <c r="AH156" s="22">
        <v>67166.080000000002</v>
      </c>
      <c r="AI156" s="22">
        <v>10727.25</v>
      </c>
      <c r="AJ156" s="24">
        <v>77893.33</v>
      </c>
      <c r="AK156" s="22">
        <v>53732.87</v>
      </c>
      <c r="AL156" s="22">
        <v>8581.7999999999993</v>
      </c>
      <c r="AM156" s="22">
        <v>62314.67</v>
      </c>
      <c r="AN156" s="22">
        <v>13433.21</v>
      </c>
      <c r="AO156" s="22">
        <v>2145.4499999999998</v>
      </c>
      <c r="AP156" s="22">
        <v>15578.66</v>
      </c>
      <c r="AQ156" s="22">
        <v>0</v>
      </c>
      <c r="AR156" s="22">
        <v>0</v>
      </c>
      <c r="AS156" s="22">
        <v>0</v>
      </c>
      <c r="AT156" s="10">
        <v>65</v>
      </c>
      <c r="AU156" s="22">
        <v>62314.67</v>
      </c>
      <c r="AV156" s="22">
        <v>7388.26</v>
      </c>
      <c r="AW156" s="22">
        <v>67166.080000000002</v>
      </c>
      <c r="AX156" s="23">
        <v>7388.26</v>
      </c>
      <c r="AY156" s="22">
        <v>14776.52</v>
      </c>
      <c r="AZ156" s="53"/>
      <c r="BA156" s="24">
        <v>81023.66</v>
      </c>
      <c r="BB156" s="42">
        <v>64818.94</v>
      </c>
      <c r="BC156" s="22">
        <v>16204.72</v>
      </c>
      <c r="BD156" s="22">
        <v>0</v>
      </c>
      <c r="BE156" s="22">
        <v>64818.94</v>
      </c>
      <c r="BF156" s="22">
        <v>7685.18</v>
      </c>
      <c r="BG156" s="22">
        <v>69865.31</v>
      </c>
      <c r="BH156" s="22">
        <v>7685.18</v>
      </c>
      <c r="BI156" s="22">
        <v>15370.36</v>
      </c>
    </row>
    <row r="157" spans="1:61" x14ac:dyDescent="0.25">
      <c r="A157" s="1">
        <f t="shared" si="4"/>
        <v>149</v>
      </c>
      <c r="C157" s="14">
        <f t="shared" si="5"/>
        <v>149</v>
      </c>
      <c r="D157" s="14">
        <v>4567</v>
      </c>
      <c r="E157" s="15" t="s">
        <v>682</v>
      </c>
      <c r="F157" s="18">
        <v>43270</v>
      </c>
      <c r="G157" s="19" t="s">
        <v>31</v>
      </c>
      <c r="H157" s="15">
        <v>43709</v>
      </c>
      <c r="I157" s="14">
        <v>1</v>
      </c>
      <c r="J157" s="15" t="s">
        <v>679</v>
      </c>
      <c r="K157" s="18">
        <v>41134</v>
      </c>
      <c r="L157" s="25" t="s">
        <v>358</v>
      </c>
      <c r="M157" s="18">
        <v>43053</v>
      </c>
      <c r="N157" s="15" t="s">
        <v>0</v>
      </c>
      <c r="O157" s="15" t="s">
        <v>49</v>
      </c>
      <c r="P157" s="20" t="s">
        <v>692</v>
      </c>
      <c r="Q157" s="21" t="s">
        <v>693</v>
      </c>
      <c r="R157" s="21" t="s">
        <v>53</v>
      </c>
      <c r="S157" s="21" t="s">
        <v>687</v>
      </c>
      <c r="T157" s="20" t="s">
        <v>698</v>
      </c>
      <c r="U157" s="19" t="s">
        <v>70</v>
      </c>
      <c r="V157" s="20" t="s">
        <v>80</v>
      </c>
      <c r="W157" s="19" t="s">
        <v>80</v>
      </c>
      <c r="X157" s="19" t="s">
        <v>33</v>
      </c>
      <c r="Y157" s="19" t="s">
        <v>80</v>
      </c>
      <c r="Z157" s="19" t="s">
        <v>80</v>
      </c>
      <c r="AA157" s="19" t="s">
        <v>80</v>
      </c>
      <c r="AB157" s="19" t="s">
        <v>80</v>
      </c>
      <c r="AC157" s="19" t="s">
        <v>80</v>
      </c>
      <c r="AD157" s="19" t="s">
        <v>273</v>
      </c>
      <c r="AE157" s="19" t="s">
        <v>273</v>
      </c>
      <c r="AF157" s="19" t="s">
        <v>80</v>
      </c>
      <c r="AG157" s="15">
        <v>43282</v>
      </c>
      <c r="AH157" s="22">
        <v>67166.080000000002</v>
      </c>
      <c r="AI157" s="22">
        <v>10727.25</v>
      </c>
      <c r="AJ157" s="24">
        <v>77893.33</v>
      </c>
      <c r="AK157" s="22">
        <v>53732.87</v>
      </c>
      <c r="AL157" s="22">
        <v>8581.7999999999993</v>
      </c>
      <c r="AM157" s="22">
        <v>62314.67</v>
      </c>
      <c r="AN157" s="22">
        <v>13433.21</v>
      </c>
      <c r="AO157" s="22">
        <v>2145.4499999999998</v>
      </c>
      <c r="AP157" s="22">
        <v>15578.66</v>
      </c>
      <c r="AQ157" s="22">
        <v>0</v>
      </c>
      <c r="AR157" s="22">
        <v>0</v>
      </c>
      <c r="AS157" s="22">
        <v>0</v>
      </c>
      <c r="AT157" s="10">
        <v>65</v>
      </c>
      <c r="AU157" s="22">
        <v>62314.67</v>
      </c>
      <c r="AV157" s="22">
        <v>7388.26</v>
      </c>
      <c r="AW157" s="22">
        <v>67166.080000000002</v>
      </c>
      <c r="AX157" s="23">
        <v>7388.26</v>
      </c>
      <c r="AY157" s="22">
        <v>14776.52</v>
      </c>
      <c r="AZ157" s="53"/>
      <c r="BA157" s="24">
        <v>81023.66</v>
      </c>
      <c r="BB157" s="42">
        <v>64818.94</v>
      </c>
      <c r="BC157" s="22">
        <v>16204.72</v>
      </c>
      <c r="BD157" s="22">
        <v>0</v>
      </c>
      <c r="BE157" s="22">
        <v>64818.94</v>
      </c>
      <c r="BF157" s="22">
        <v>7685.18</v>
      </c>
      <c r="BG157" s="22">
        <v>69865.31</v>
      </c>
      <c r="BH157" s="22">
        <v>7685.18</v>
      </c>
      <c r="BI157" s="22">
        <v>15370.36</v>
      </c>
    </row>
    <row r="158" spans="1:61" x14ac:dyDescent="0.25">
      <c r="A158" s="1">
        <f t="shared" si="4"/>
        <v>150</v>
      </c>
      <c r="C158" s="14">
        <f t="shared" si="5"/>
        <v>150</v>
      </c>
      <c r="D158" s="14">
        <v>4568</v>
      </c>
      <c r="E158" s="15" t="s">
        <v>683</v>
      </c>
      <c r="F158" s="18">
        <v>43270</v>
      </c>
      <c r="G158" s="19" t="s">
        <v>31</v>
      </c>
      <c r="H158" s="15">
        <v>43709</v>
      </c>
      <c r="I158" s="14">
        <v>1</v>
      </c>
      <c r="J158" s="15" t="s">
        <v>679</v>
      </c>
      <c r="K158" s="18">
        <v>41134</v>
      </c>
      <c r="L158" s="25" t="s">
        <v>358</v>
      </c>
      <c r="M158" s="18">
        <v>43053</v>
      </c>
      <c r="N158" s="15" t="s">
        <v>0</v>
      </c>
      <c r="O158" s="15" t="s">
        <v>49</v>
      </c>
      <c r="P158" s="20" t="s">
        <v>694</v>
      </c>
      <c r="Q158" s="21" t="s">
        <v>695</v>
      </c>
      <c r="R158" s="21" t="s">
        <v>53</v>
      </c>
      <c r="S158" s="21" t="s">
        <v>687</v>
      </c>
      <c r="T158" s="20" t="s">
        <v>698</v>
      </c>
      <c r="U158" s="19" t="s">
        <v>70</v>
      </c>
      <c r="V158" s="20" t="s">
        <v>80</v>
      </c>
      <c r="W158" s="19" t="s">
        <v>80</v>
      </c>
      <c r="X158" s="19" t="s">
        <v>33</v>
      </c>
      <c r="Y158" s="19" t="s">
        <v>80</v>
      </c>
      <c r="Z158" s="19" t="s">
        <v>80</v>
      </c>
      <c r="AA158" s="19" t="s">
        <v>80</v>
      </c>
      <c r="AB158" s="19" t="s">
        <v>80</v>
      </c>
      <c r="AC158" s="19" t="s">
        <v>80</v>
      </c>
      <c r="AD158" s="19" t="s">
        <v>273</v>
      </c>
      <c r="AE158" s="19" t="s">
        <v>273</v>
      </c>
      <c r="AF158" s="19" t="s">
        <v>80</v>
      </c>
      <c r="AG158" s="15">
        <v>43282</v>
      </c>
      <c r="AH158" s="22">
        <v>68142.7</v>
      </c>
      <c r="AI158" s="22">
        <v>10727.72</v>
      </c>
      <c r="AJ158" s="24">
        <v>78870.42</v>
      </c>
      <c r="AK158" s="22">
        <v>54514.17</v>
      </c>
      <c r="AL158" s="22">
        <v>8582.17</v>
      </c>
      <c r="AM158" s="22">
        <v>63096.34</v>
      </c>
      <c r="AN158" s="22">
        <v>13628.53</v>
      </c>
      <c r="AO158" s="22">
        <v>2145.5500000000002</v>
      </c>
      <c r="AP158" s="22">
        <v>15774.08</v>
      </c>
      <c r="AQ158" s="22">
        <v>0</v>
      </c>
      <c r="AR158" s="22">
        <v>0</v>
      </c>
      <c r="AS158" s="22">
        <v>0</v>
      </c>
      <c r="AT158" s="10">
        <v>66</v>
      </c>
      <c r="AU158" s="22">
        <v>63096.34</v>
      </c>
      <c r="AV158" s="22">
        <v>7495.69</v>
      </c>
      <c r="AW158" s="22">
        <v>68142.7</v>
      </c>
      <c r="AX158" s="23">
        <v>7495.69</v>
      </c>
      <c r="AY158" s="22">
        <v>14991.38</v>
      </c>
      <c r="AZ158" s="53"/>
      <c r="BA158" s="24">
        <v>82040.009999999995</v>
      </c>
      <c r="BB158" s="42">
        <v>65632.02</v>
      </c>
      <c r="BC158" s="22">
        <v>16407.990000000002</v>
      </c>
      <c r="BD158" s="22">
        <v>0</v>
      </c>
      <c r="BE158" s="22">
        <v>65632.02</v>
      </c>
      <c r="BF158" s="22">
        <v>7796.92</v>
      </c>
      <c r="BG158" s="22">
        <v>70881.179999999993</v>
      </c>
      <c r="BH158" s="22">
        <v>7796.92</v>
      </c>
      <c r="BI158" s="22">
        <v>15593.84</v>
      </c>
    </row>
    <row r="159" spans="1:61" x14ac:dyDescent="0.25">
      <c r="A159" s="1">
        <f t="shared" si="4"/>
        <v>151</v>
      </c>
      <c r="C159" s="14">
        <f t="shared" si="5"/>
        <v>151</v>
      </c>
      <c r="D159" s="14">
        <v>4569</v>
      </c>
      <c r="E159" s="15" t="s">
        <v>684</v>
      </c>
      <c r="F159" s="18">
        <v>43270</v>
      </c>
      <c r="G159" s="19" t="s">
        <v>31</v>
      </c>
      <c r="H159" s="15">
        <v>43709</v>
      </c>
      <c r="I159" s="14">
        <v>1</v>
      </c>
      <c r="J159" s="15" t="s">
        <v>679</v>
      </c>
      <c r="K159" s="18">
        <v>41134</v>
      </c>
      <c r="L159" s="25" t="s">
        <v>358</v>
      </c>
      <c r="M159" s="18">
        <v>43053</v>
      </c>
      <c r="N159" s="15" t="s">
        <v>0</v>
      </c>
      <c r="O159" s="15" t="s">
        <v>49</v>
      </c>
      <c r="P159" s="20" t="s">
        <v>696</v>
      </c>
      <c r="Q159" s="21" t="s">
        <v>697</v>
      </c>
      <c r="R159" s="21" t="s">
        <v>53</v>
      </c>
      <c r="S159" s="21" t="s">
        <v>687</v>
      </c>
      <c r="T159" s="20" t="s">
        <v>698</v>
      </c>
      <c r="U159" s="19" t="s">
        <v>70</v>
      </c>
      <c r="V159" s="20" t="s">
        <v>80</v>
      </c>
      <c r="W159" s="19" t="s">
        <v>80</v>
      </c>
      <c r="X159" s="19" t="s">
        <v>33</v>
      </c>
      <c r="Y159" s="19" t="s">
        <v>80</v>
      </c>
      <c r="Z159" s="19" t="s">
        <v>80</v>
      </c>
      <c r="AA159" s="19" t="s">
        <v>80</v>
      </c>
      <c r="AB159" s="19" t="s">
        <v>80</v>
      </c>
      <c r="AC159" s="19" t="s">
        <v>80</v>
      </c>
      <c r="AD159" s="19" t="s">
        <v>273</v>
      </c>
      <c r="AE159" s="19" t="s">
        <v>273</v>
      </c>
      <c r="AF159" s="19" t="s">
        <v>80</v>
      </c>
      <c r="AG159" s="15">
        <v>43282</v>
      </c>
      <c r="AH159" s="22">
        <v>67166.080000000002</v>
      </c>
      <c r="AI159" s="22">
        <v>10727.25</v>
      </c>
      <c r="AJ159" s="24">
        <v>77893.33</v>
      </c>
      <c r="AK159" s="22">
        <v>53732.87</v>
      </c>
      <c r="AL159" s="22">
        <v>8581.7999999999993</v>
      </c>
      <c r="AM159" s="22">
        <v>62314.67</v>
      </c>
      <c r="AN159" s="22">
        <v>13433.21</v>
      </c>
      <c r="AO159" s="22">
        <v>2145.4499999999998</v>
      </c>
      <c r="AP159" s="22">
        <v>15578.66</v>
      </c>
      <c r="AQ159" s="22">
        <v>0</v>
      </c>
      <c r="AR159" s="22">
        <v>0</v>
      </c>
      <c r="AS159" s="22">
        <v>0</v>
      </c>
      <c r="AT159" s="10">
        <v>65</v>
      </c>
      <c r="AU159" s="22">
        <v>62314.67</v>
      </c>
      <c r="AV159" s="22">
        <v>7388.26</v>
      </c>
      <c r="AW159" s="22">
        <v>67166.080000000002</v>
      </c>
      <c r="AX159" s="23">
        <v>7388.26</v>
      </c>
      <c r="AY159" s="22">
        <v>14776.52</v>
      </c>
      <c r="AZ159" s="53"/>
      <c r="BA159" s="24">
        <v>81023.66</v>
      </c>
      <c r="BB159" s="42">
        <v>64818.94</v>
      </c>
      <c r="BC159" s="22">
        <v>16204.72</v>
      </c>
      <c r="BD159" s="22">
        <v>0</v>
      </c>
      <c r="BE159" s="22">
        <v>64818.94</v>
      </c>
      <c r="BF159" s="22">
        <v>7685.18</v>
      </c>
      <c r="BG159" s="22">
        <v>69865.31</v>
      </c>
      <c r="BH159" s="22">
        <v>7685.18</v>
      </c>
      <c r="BI159" s="22">
        <v>15370.36</v>
      </c>
    </row>
    <row r="160" spans="1:61" x14ac:dyDescent="0.25">
      <c r="A160" s="1">
        <f t="shared" si="4"/>
        <v>152</v>
      </c>
      <c r="C160" s="14">
        <f t="shared" si="5"/>
        <v>152</v>
      </c>
      <c r="D160" s="14">
        <v>4498</v>
      </c>
      <c r="E160" s="15" t="s">
        <v>699</v>
      </c>
      <c r="F160" s="18">
        <v>43186</v>
      </c>
      <c r="G160" s="19" t="s">
        <v>35</v>
      </c>
      <c r="H160" s="15">
        <v>43709</v>
      </c>
      <c r="I160" s="14">
        <v>2</v>
      </c>
      <c r="J160" s="15" t="s">
        <v>700</v>
      </c>
      <c r="K160" s="18">
        <v>41980</v>
      </c>
      <c r="L160" s="25" t="s">
        <v>110</v>
      </c>
      <c r="M160" s="18">
        <v>42864</v>
      </c>
      <c r="N160" s="15" t="s">
        <v>0</v>
      </c>
      <c r="O160" s="15" t="s">
        <v>147</v>
      </c>
      <c r="P160" s="20" t="s">
        <v>705</v>
      </c>
      <c r="Q160" s="21" t="s">
        <v>706</v>
      </c>
      <c r="R160" s="21" t="s">
        <v>145</v>
      </c>
      <c r="S160" s="21" t="s">
        <v>146</v>
      </c>
      <c r="T160" s="20" t="s">
        <v>290</v>
      </c>
      <c r="U160" s="19" t="s">
        <v>291</v>
      </c>
      <c r="V160" s="20" t="s">
        <v>80</v>
      </c>
      <c r="W160" s="19" t="s">
        <v>80</v>
      </c>
      <c r="X160" s="19" t="s">
        <v>73</v>
      </c>
      <c r="Y160" s="19" t="s">
        <v>80</v>
      </c>
      <c r="Z160" s="19" t="s">
        <v>80</v>
      </c>
      <c r="AA160" s="19" t="s">
        <v>80</v>
      </c>
      <c r="AB160" s="19" t="s">
        <v>80</v>
      </c>
      <c r="AC160" s="19" t="s">
        <v>80</v>
      </c>
      <c r="AD160" s="19" t="s">
        <v>273</v>
      </c>
      <c r="AE160" s="19" t="s">
        <v>273</v>
      </c>
      <c r="AF160" s="19" t="s">
        <v>80</v>
      </c>
      <c r="AG160" s="15">
        <v>43282</v>
      </c>
      <c r="AH160" s="22">
        <v>193884.84</v>
      </c>
      <c r="AI160" s="22">
        <v>0</v>
      </c>
      <c r="AJ160" s="24">
        <v>193884.84</v>
      </c>
      <c r="AK160" s="22">
        <v>193884.84</v>
      </c>
      <c r="AL160" s="22">
        <v>0</v>
      </c>
      <c r="AM160" s="22">
        <v>193884.84</v>
      </c>
      <c r="AN160" s="22">
        <v>0</v>
      </c>
      <c r="AO160" s="22">
        <v>0</v>
      </c>
      <c r="AP160" s="22">
        <v>0</v>
      </c>
      <c r="AQ160" s="22">
        <v>0</v>
      </c>
      <c r="AR160" s="22">
        <v>0</v>
      </c>
      <c r="AS160" s="22">
        <v>0</v>
      </c>
      <c r="AT160" s="10">
        <v>0</v>
      </c>
      <c r="AU160" s="22">
        <v>0</v>
      </c>
      <c r="AV160" s="22">
        <v>0</v>
      </c>
      <c r="AW160" s="22">
        <v>0</v>
      </c>
      <c r="AX160" s="23">
        <v>0</v>
      </c>
      <c r="AY160" s="22">
        <v>0</v>
      </c>
      <c r="AZ160" s="53"/>
      <c r="BA160" s="24">
        <v>201676.57</v>
      </c>
      <c r="BB160" s="42">
        <v>201676.57</v>
      </c>
      <c r="BC160" s="22">
        <v>0</v>
      </c>
      <c r="BD160" s="22">
        <v>0</v>
      </c>
      <c r="BE160" s="22">
        <v>0</v>
      </c>
      <c r="BF160" s="22">
        <v>0</v>
      </c>
      <c r="BG160" s="22">
        <v>0</v>
      </c>
      <c r="BH160" s="22">
        <v>0</v>
      </c>
      <c r="BI160" s="22">
        <v>0</v>
      </c>
    </row>
    <row r="161" spans="1:61" x14ac:dyDescent="0.25">
      <c r="A161" s="1">
        <f t="shared" si="4"/>
        <v>153</v>
      </c>
      <c r="C161" s="14">
        <f t="shared" si="5"/>
        <v>153</v>
      </c>
      <c r="D161" s="14">
        <v>4500</v>
      </c>
      <c r="E161" s="15" t="s">
        <v>701</v>
      </c>
      <c r="F161" s="18">
        <v>43186</v>
      </c>
      <c r="G161" s="19" t="s">
        <v>35</v>
      </c>
      <c r="H161" s="15">
        <v>43709</v>
      </c>
      <c r="I161" s="14">
        <v>2</v>
      </c>
      <c r="J161" s="15" t="s">
        <v>702</v>
      </c>
      <c r="K161" s="18">
        <v>41992</v>
      </c>
      <c r="L161" s="25" t="s">
        <v>110</v>
      </c>
      <c r="M161" s="18">
        <v>42845</v>
      </c>
      <c r="N161" s="15" t="s">
        <v>0</v>
      </c>
      <c r="O161" s="15" t="s">
        <v>147</v>
      </c>
      <c r="P161" s="20" t="s">
        <v>707</v>
      </c>
      <c r="Q161" s="21" t="s">
        <v>708</v>
      </c>
      <c r="R161" s="21" t="s">
        <v>145</v>
      </c>
      <c r="S161" s="21" t="s">
        <v>146</v>
      </c>
      <c r="T161" s="20" t="s">
        <v>290</v>
      </c>
      <c r="U161" s="19" t="s">
        <v>291</v>
      </c>
      <c r="V161" s="20" t="s">
        <v>80</v>
      </c>
      <c r="W161" s="19" t="s">
        <v>80</v>
      </c>
      <c r="X161" s="19" t="s">
        <v>73</v>
      </c>
      <c r="Y161" s="19" t="s">
        <v>80</v>
      </c>
      <c r="Z161" s="19" t="s">
        <v>80</v>
      </c>
      <c r="AA161" s="19" t="s">
        <v>80</v>
      </c>
      <c r="AB161" s="19" t="s">
        <v>80</v>
      </c>
      <c r="AC161" s="19" t="s">
        <v>80</v>
      </c>
      <c r="AD161" s="19" t="s">
        <v>273</v>
      </c>
      <c r="AE161" s="19" t="s">
        <v>273</v>
      </c>
      <c r="AF161" s="19" t="s">
        <v>80</v>
      </c>
      <c r="AG161" s="15">
        <v>43282</v>
      </c>
      <c r="AH161" s="22">
        <v>188815.37</v>
      </c>
      <c r="AI161" s="22">
        <v>0</v>
      </c>
      <c r="AJ161" s="24">
        <v>188815.37</v>
      </c>
      <c r="AK161" s="22">
        <v>188815.37</v>
      </c>
      <c r="AL161" s="22">
        <v>0</v>
      </c>
      <c r="AM161" s="22">
        <v>188815.37</v>
      </c>
      <c r="AN161" s="22">
        <v>0</v>
      </c>
      <c r="AO161" s="22">
        <v>0</v>
      </c>
      <c r="AP161" s="22">
        <v>0</v>
      </c>
      <c r="AQ161" s="22">
        <v>0</v>
      </c>
      <c r="AR161" s="22">
        <v>0</v>
      </c>
      <c r="AS161" s="22">
        <v>0</v>
      </c>
      <c r="AT161" s="10">
        <v>0</v>
      </c>
      <c r="AU161" s="22">
        <v>0</v>
      </c>
      <c r="AV161" s="22">
        <v>0</v>
      </c>
      <c r="AW161" s="22">
        <v>0</v>
      </c>
      <c r="AX161" s="23">
        <v>0</v>
      </c>
      <c r="AY161" s="22">
        <v>0</v>
      </c>
      <c r="AZ161" s="53"/>
      <c r="BA161" s="24">
        <v>196403.37</v>
      </c>
      <c r="BB161" s="42">
        <v>196403.37</v>
      </c>
      <c r="BC161" s="22">
        <v>0</v>
      </c>
      <c r="BD161" s="22">
        <v>0</v>
      </c>
      <c r="BE161" s="22">
        <v>0</v>
      </c>
      <c r="BF161" s="22">
        <v>0</v>
      </c>
      <c r="BG161" s="22">
        <v>0</v>
      </c>
      <c r="BH161" s="22">
        <v>0</v>
      </c>
      <c r="BI161" s="22">
        <v>0</v>
      </c>
    </row>
    <row r="162" spans="1:61" x14ac:dyDescent="0.25">
      <c r="A162" s="1">
        <f t="shared" si="4"/>
        <v>154</v>
      </c>
      <c r="C162" s="14">
        <f t="shared" si="5"/>
        <v>154</v>
      </c>
      <c r="D162" s="14">
        <v>4548</v>
      </c>
      <c r="E162" s="15" t="s">
        <v>703</v>
      </c>
      <c r="F162" s="18">
        <v>43256</v>
      </c>
      <c r="G162" s="19" t="s">
        <v>35</v>
      </c>
      <c r="H162" s="15">
        <v>43709</v>
      </c>
      <c r="I162" s="14">
        <v>2</v>
      </c>
      <c r="J162" s="15" t="s">
        <v>704</v>
      </c>
      <c r="K162" s="18">
        <v>40359</v>
      </c>
      <c r="L162" s="25" t="s">
        <v>113</v>
      </c>
      <c r="M162" s="18">
        <v>43067</v>
      </c>
      <c r="N162" s="15" t="s">
        <v>0</v>
      </c>
      <c r="O162" s="15" t="s">
        <v>30</v>
      </c>
      <c r="P162" s="20" t="s">
        <v>709</v>
      </c>
      <c r="Q162" s="21" t="s">
        <v>669</v>
      </c>
      <c r="R162" s="21" t="s">
        <v>156</v>
      </c>
      <c r="S162" s="21" t="s">
        <v>146</v>
      </c>
      <c r="T162" s="20" t="s">
        <v>177</v>
      </c>
      <c r="U162" s="19" t="s">
        <v>178</v>
      </c>
      <c r="V162" s="20" t="s">
        <v>80</v>
      </c>
      <c r="W162" s="19" t="s">
        <v>80</v>
      </c>
      <c r="X162" s="19" t="s">
        <v>33</v>
      </c>
      <c r="Y162" s="19" t="s">
        <v>80</v>
      </c>
      <c r="Z162" s="19" t="s">
        <v>80</v>
      </c>
      <c r="AA162" s="19" t="s">
        <v>80</v>
      </c>
      <c r="AB162" s="19" t="s">
        <v>80</v>
      </c>
      <c r="AC162" s="19" t="s">
        <v>80</v>
      </c>
      <c r="AD162" s="19" t="s">
        <v>273</v>
      </c>
      <c r="AE162" s="19" t="s">
        <v>273</v>
      </c>
      <c r="AF162" s="19" t="s">
        <v>80</v>
      </c>
      <c r="AG162" s="15">
        <v>43282</v>
      </c>
      <c r="AH162" s="22">
        <v>428458.68</v>
      </c>
      <c r="AI162" s="22">
        <v>0</v>
      </c>
      <c r="AJ162" s="24">
        <v>428458.68</v>
      </c>
      <c r="AK162" s="22">
        <v>342766.95</v>
      </c>
      <c r="AL162" s="22">
        <v>0</v>
      </c>
      <c r="AM162" s="22">
        <v>342766.95</v>
      </c>
      <c r="AN162" s="22">
        <v>85691.73</v>
      </c>
      <c r="AO162" s="22">
        <v>0</v>
      </c>
      <c r="AP162" s="22">
        <v>85691.73</v>
      </c>
      <c r="AQ162" s="22">
        <v>0</v>
      </c>
      <c r="AR162" s="22">
        <v>0</v>
      </c>
      <c r="AS162" s="22">
        <v>0</v>
      </c>
      <c r="AT162" s="10">
        <v>0</v>
      </c>
      <c r="AU162" s="22">
        <v>0</v>
      </c>
      <c r="AV162" s="22">
        <v>0</v>
      </c>
      <c r="AW162" s="22">
        <v>0</v>
      </c>
      <c r="AX162" s="23">
        <v>0</v>
      </c>
      <c r="AY162" s="22">
        <v>0</v>
      </c>
      <c r="AZ162" s="53"/>
      <c r="BA162" s="24">
        <v>445677.33</v>
      </c>
      <c r="BB162" s="42">
        <v>356541.87</v>
      </c>
      <c r="BC162" s="22">
        <v>89135.46</v>
      </c>
      <c r="BD162" s="22">
        <v>0</v>
      </c>
      <c r="BE162" s="22">
        <v>0</v>
      </c>
      <c r="BF162" s="22">
        <v>0</v>
      </c>
      <c r="BG162" s="22">
        <v>0</v>
      </c>
      <c r="BH162" s="22">
        <v>0</v>
      </c>
      <c r="BI162" s="22">
        <v>0</v>
      </c>
    </row>
    <row r="163" spans="1:61" x14ac:dyDescent="0.25">
      <c r="A163" s="1">
        <f t="shared" si="4"/>
        <v>155</v>
      </c>
      <c r="C163" s="14">
        <f t="shared" si="5"/>
        <v>155</v>
      </c>
      <c r="D163" s="14">
        <v>4489</v>
      </c>
      <c r="E163" s="15" t="s">
        <v>710</v>
      </c>
      <c r="F163" s="18">
        <v>43174</v>
      </c>
      <c r="G163" s="19" t="s">
        <v>31</v>
      </c>
      <c r="H163" s="15">
        <v>43770</v>
      </c>
      <c r="I163" s="14">
        <v>1</v>
      </c>
      <c r="J163" s="15" t="s">
        <v>711</v>
      </c>
      <c r="K163" s="18">
        <v>40842</v>
      </c>
      <c r="L163" s="25" t="s">
        <v>517</v>
      </c>
      <c r="M163" s="18">
        <v>41529</v>
      </c>
      <c r="N163" s="15" t="s">
        <v>0</v>
      </c>
      <c r="O163" s="15" t="s">
        <v>727</v>
      </c>
      <c r="P163" s="20" t="s">
        <v>728</v>
      </c>
      <c r="Q163" s="21" t="s">
        <v>729</v>
      </c>
      <c r="R163" s="21" t="s">
        <v>53</v>
      </c>
      <c r="S163" s="21" t="s">
        <v>56</v>
      </c>
      <c r="T163" s="20" t="s">
        <v>752</v>
      </c>
      <c r="U163" s="19" t="s">
        <v>753</v>
      </c>
      <c r="V163" s="20" t="s">
        <v>80</v>
      </c>
      <c r="W163" s="19" t="s">
        <v>80</v>
      </c>
      <c r="X163" s="19" t="s">
        <v>73</v>
      </c>
      <c r="Y163" s="19" t="s">
        <v>80</v>
      </c>
      <c r="Z163" s="19" t="s">
        <v>80</v>
      </c>
      <c r="AA163" s="19" t="s">
        <v>80</v>
      </c>
      <c r="AB163" s="19" t="s">
        <v>80</v>
      </c>
      <c r="AC163" s="19" t="s">
        <v>80</v>
      </c>
      <c r="AD163" s="19" t="s">
        <v>273</v>
      </c>
      <c r="AE163" s="19" t="s">
        <v>273</v>
      </c>
      <c r="AF163" s="19" t="s">
        <v>80</v>
      </c>
      <c r="AG163" s="15">
        <v>43282</v>
      </c>
      <c r="AH163" s="22">
        <v>162368.89000000001</v>
      </c>
      <c r="AI163" s="22">
        <v>17220.169999999998</v>
      </c>
      <c r="AJ163" s="24">
        <v>179589.06</v>
      </c>
      <c r="AK163" s="22">
        <v>162368.89000000001</v>
      </c>
      <c r="AL163" s="22">
        <v>17220.169999999998</v>
      </c>
      <c r="AM163" s="22">
        <v>179589.06</v>
      </c>
      <c r="AN163" s="22">
        <v>0</v>
      </c>
      <c r="AO163" s="22">
        <v>0</v>
      </c>
      <c r="AP163" s="22">
        <v>0</v>
      </c>
      <c r="AQ163" s="22">
        <v>0</v>
      </c>
      <c r="AR163" s="22">
        <v>0</v>
      </c>
      <c r="AS163" s="22">
        <v>0</v>
      </c>
      <c r="AT163" s="10">
        <v>15</v>
      </c>
      <c r="AU163" s="22">
        <v>179589.06</v>
      </c>
      <c r="AV163" s="22">
        <v>17860.57</v>
      </c>
      <c r="AW163" s="22">
        <v>162368.89000000001</v>
      </c>
      <c r="AX163" s="23">
        <v>17860.57</v>
      </c>
      <c r="AY163" s="22">
        <v>35721.14</v>
      </c>
      <c r="AZ163" s="53"/>
      <c r="BA163" s="24">
        <v>187142.68</v>
      </c>
      <c r="BB163" s="42">
        <v>187142.68</v>
      </c>
      <c r="BC163" s="22">
        <v>0</v>
      </c>
      <c r="BD163" s="22">
        <v>0</v>
      </c>
      <c r="BE163" s="22">
        <v>187142.68</v>
      </c>
      <c r="BF163" s="22">
        <v>18611.8</v>
      </c>
      <c r="BG163" s="22">
        <v>169198.22</v>
      </c>
      <c r="BH163" s="22">
        <v>18611.8</v>
      </c>
      <c r="BI163" s="22">
        <v>37223.599999999999</v>
      </c>
    </row>
    <row r="164" spans="1:61" x14ac:dyDescent="0.25">
      <c r="A164" s="1">
        <f t="shared" si="4"/>
        <v>156</v>
      </c>
      <c r="C164" s="14">
        <f t="shared" si="5"/>
        <v>156</v>
      </c>
      <c r="D164" s="14">
        <v>4504</v>
      </c>
      <c r="E164" s="15" t="s">
        <v>712</v>
      </c>
      <c r="F164" s="18">
        <v>43209</v>
      </c>
      <c r="G164" s="19" t="s">
        <v>31</v>
      </c>
      <c r="H164" s="15">
        <v>43770</v>
      </c>
      <c r="I164" s="14">
        <v>1</v>
      </c>
      <c r="J164" s="15" t="s">
        <v>713</v>
      </c>
      <c r="K164" s="18">
        <v>34901</v>
      </c>
      <c r="L164" s="25" t="s">
        <v>714</v>
      </c>
      <c r="M164" s="18">
        <v>36203</v>
      </c>
      <c r="N164" s="15" t="s">
        <v>0</v>
      </c>
      <c r="O164" s="15" t="s">
        <v>44</v>
      </c>
      <c r="P164" s="20" t="s">
        <v>730</v>
      </c>
      <c r="Q164" s="21" t="s">
        <v>731</v>
      </c>
      <c r="R164" s="21" t="s">
        <v>53</v>
      </c>
      <c r="S164" s="21" t="s">
        <v>54</v>
      </c>
      <c r="T164" s="20" t="s">
        <v>489</v>
      </c>
      <c r="U164" s="19" t="s">
        <v>490</v>
      </c>
      <c r="V164" s="20" t="s">
        <v>80</v>
      </c>
      <c r="W164" s="19" t="s">
        <v>80</v>
      </c>
      <c r="X164" s="19" t="s">
        <v>73</v>
      </c>
      <c r="Y164" s="19" t="s">
        <v>80</v>
      </c>
      <c r="Z164" s="19" t="s">
        <v>80</v>
      </c>
      <c r="AA164" s="19" t="s">
        <v>80</v>
      </c>
      <c r="AB164" s="19" t="s">
        <v>80</v>
      </c>
      <c r="AC164" s="19" t="s">
        <v>80</v>
      </c>
      <c r="AD164" s="19" t="s">
        <v>273</v>
      </c>
      <c r="AE164" s="19" t="s">
        <v>273</v>
      </c>
      <c r="AF164" s="19" t="s">
        <v>80</v>
      </c>
      <c r="AG164" s="15">
        <v>43282</v>
      </c>
      <c r="AH164" s="22">
        <v>12540.28</v>
      </c>
      <c r="AI164" s="22">
        <v>15443.63</v>
      </c>
      <c r="AJ164" s="24">
        <v>27983.91</v>
      </c>
      <c r="AK164" s="22">
        <v>12540.28</v>
      </c>
      <c r="AL164" s="22">
        <v>15443.63</v>
      </c>
      <c r="AM164" s="22">
        <v>27983.91</v>
      </c>
      <c r="AN164" s="22">
        <v>0</v>
      </c>
      <c r="AO164" s="22">
        <v>0</v>
      </c>
      <c r="AP164" s="22">
        <v>0</v>
      </c>
      <c r="AQ164" s="22">
        <v>0</v>
      </c>
      <c r="AR164" s="22">
        <v>0</v>
      </c>
      <c r="AS164" s="22">
        <v>0</v>
      </c>
      <c r="AT164" s="10">
        <v>53</v>
      </c>
      <c r="AU164" s="22">
        <v>27983.91</v>
      </c>
      <c r="AV164" s="22">
        <v>1379.43</v>
      </c>
      <c r="AW164" s="22">
        <v>12540.28</v>
      </c>
      <c r="AX164" s="23">
        <v>1379.43</v>
      </c>
      <c r="AY164" s="22">
        <v>2758.86</v>
      </c>
      <c r="AZ164" s="53"/>
      <c r="BA164" s="24">
        <v>29160.93</v>
      </c>
      <c r="BB164" s="42">
        <v>29160.93</v>
      </c>
      <c r="BC164" s="22">
        <v>0</v>
      </c>
      <c r="BD164" s="22">
        <v>0</v>
      </c>
      <c r="BE164" s="22">
        <v>29160.93</v>
      </c>
      <c r="BF164" s="22">
        <v>1437.45</v>
      </c>
      <c r="BG164" s="22">
        <v>13067.73</v>
      </c>
      <c r="BH164" s="22">
        <v>1437.45</v>
      </c>
      <c r="BI164" s="22">
        <v>2874.9</v>
      </c>
    </row>
    <row r="165" spans="1:61" x14ac:dyDescent="0.25">
      <c r="A165" s="1">
        <f t="shared" si="4"/>
        <v>157</v>
      </c>
      <c r="C165" s="14">
        <f t="shared" si="5"/>
        <v>157</v>
      </c>
      <c r="D165" s="14">
        <v>4505</v>
      </c>
      <c r="E165" s="15" t="s">
        <v>715</v>
      </c>
      <c r="F165" s="18">
        <v>43209</v>
      </c>
      <c r="G165" s="19" t="s">
        <v>31</v>
      </c>
      <c r="H165" s="15">
        <v>43770</v>
      </c>
      <c r="I165" s="14">
        <v>1</v>
      </c>
      <c r="J165" s="15" t="s">
        <v>713</v>
      </c>
      <c r="K165" s="18">
        <v>34901</v>
      </c>
      <c r="L165" s="25" t="s">
        <v>714</v>
      </c>
      <c r="M165" s="18">
        <v>36203</v>
      </c>
      <c r="N165" s="15" t="s">
        <v>0</v>
      </c>
      <c r="O165" s="15" t="s">
        <v>44</v>
      </c>
      <c r="P165" s="20" t="s">
        <v>732</v>
      </c>
      <c r="Q165" s="21" t="s">
        <v>733</v>
      </c>
      <c r="R165" s="21" t="s">
        <v>34</v>
      </c>
      <c r="S165" s="21" t="s">
        <v>54</v>
      </c>
      <c r="T165" s="20" t="s">
        <v>489</v>
      </c>
      <c r="U165" s="19" t="s">
        <v>490</v>
      </c>
      <c r="V165" s="20" t="s">
        <v>80</v>
      </c>
      <c r="W165" s="19" t="s">
        <v>80</v>
      </c>
      <c r="X165" s="19" t="s">
        <v>73</v>
      </c>
      <c r="Y165" s="19" t="s">
        <v>80</v>
      </c>
      <c r="Z165" s="19" t="s">
        <v>80</v>
      </c>
      <c r="AA165" s="19" t="s">
        <v>80</v>
      </c>
      <c r="AB165" s="19" t="s">
        <v>80</v>
      </c>
      <c r="AC165" s="19" t="s">
        <v>80</v>
      </c>
      <c r="AD165" s="19" t="s">
        <v>273</v>
      </c>
      <c r="AE165" s="19" t="s">
        <v>273</v>
      </c>
      <c r="AF165" s="19" t="s">
        <v>80</v>
      </c>
      <c r="AG165" s="15">
        <v>43282</v>
      </c>
      <c r="AH165" s="22">
        <v>14200.42</v>
      </c>
      <c r="AI165" s="22">
        <v>17026.39</v>
      </c>
      <c r="AJ165" s="24">
        <v>31226.81</v>
      </c>
      <c r="AK165" s="22">
        <v>14200.42</v>
      </c>
      <c r="AL165" s="22">
        <v>17026.39</v>
      </c>
      <c r="AM165" s="22">
        <v>31226.81</v>
      </c>
      <c r="AN165" s="22">
        <v>0</v>
      </c>
      <c r="AO165" s="22">
        <v>0</v>
      </c>
      <c r="AP165" s="22">
        <v>0</v>
      </c>
      <c r="AQ165" s="22">
        <v>0</v>
      </c>
      <c r="AR165" s="22">
        <v>0</v>
      </c>
      <c r="AS165" s="22">
        <v>0</v>
      </c>
      <c r="AT165" s="10">
        <v>53</v>
      </c>
      <c r="AU165" s="22">
        <v>31226.81</v>
      </c>
      <c r="AV165" s="22">
        <v>0</v>
      </c>
      <c r="AW165" s="22">
        <v>0</v>
      </c>
      <c r="AX165" s="23">
        <v>0</v>
      </c>
      <c r="AY165" s="22">
        <v>0</v>
      </c>
      <c r="AZ165" s="53"/>
      <c r="BA165" s="24">
        <v>32540.22</v>
      </c>
      <c r="BB165" s="42">
        <v>32540.22</v>
      </c>
      <c r="BC165" s="22">
        <v>0</v>
      </c>
      <c r="BD165" s="22">
        <v>0</v>
      </c>
      <c r="BE165" s="22">
        <v>32540.22</v>
      </c>
      <c r="BF165" s="22">
        <v>0</v>
      </c>
      <c r="BG165" s="22">
        <v>0</v>
      </c>
      <c r="BH165" s="22">
        <v>0</v>
      </c>
      <c r="BI165" s="22">
        <v>0</v>
      </c>
    </row>
    <row r="166" spans="1:61" x14ac:dyDescent="0.25">
      <c r="A166" s="1">
        <f t="shared" si="4"/>
        <v>158</v>
      </c>
      <c r="C166" s="14">
        <f t="shared" si="5"/>
        <v>158</v>
      </c>
      <c r="D166" s="14">
        <v>4506</v>
      </c>
      <c r="E166" s="15" t="s">
        <v>716</v>
      </c>
      <c r="F166" s="18">
        <v>43209</v>
      </c>
      <c r="G166" s="19" t="s">
        <v>31</v>
      </c>
      <c r="H166" s="15">
        <v>43770</v>
      </c>
      <c r="I166" s="14">
        <v>1</v>
      </c>
      <c r="J166" s="15" t="s">
        <v>713</v>
      </c>
      <c r="K166" s="18">
        <v>34901</v>
      </c>
      <c r="L166" s="25" t="s">
        <v>714</v>
      </c>
      <c r="M166" s="18">
        <v>36203</v>
      </c>
      <c r="N166" s="15" t="s">
        <v>0</v>
      </c>
      <c r="O166" s="15" t="s">
        <v>44</v>
      </c>
      <c r="P166" s="20" t="s">
        <v>734</v>
      </c>
      <c r="Q166" s="21" t="s">
        <v>735</v>
      </c>
      <c r="R166" s="21" t="s">
        <v>34</v>
      </c>
      <c r="S166" s="21" t="s">
        <v>54</v>
      </c>
      <c r="T166" s="20" t="s">
        <v>489</v>
      </c>
      <c r="U166" s="19" t="s">
        <v>490</v>
      </c>
      <c r="V166" s="20" t="s">
        <v>80</v>
      </c>
      <c r="W166" s="19" t="s">
        <v>80</v>
      </c>
      <c r="X166" s="19" t="s">
        <v>73</v>
      </c>
      <c r="Y166" s="19" t="s">
        <v>80</v>
      </c>
      <c r="Z166" s="19" t="s">
        <v>80</v>
      </c>
      <c r="AA166" s="19" t="s">
        <v>80</v>
      </c>
      <c r="AB166" s="19" t="s">
        <v>80</v>
      </c>
      <c r="AC166" s="19" t="s">
        <v>80</v>
      </c>
      <c r="AD166" s="19" t="s">
        <v>273</v>
      </c>
      <c r="AE166" s="19" t="s">
        <v>273</v>
      </c>
      <c r="AF166" s="19" t="s">
        <v>80</v>
      </c>
      <c r="AG166" s="15">
        <v>43282</v>
      </c>
      <c r="AH166" s="22">
        <v>3223.35</v>
      </c>
      <c r="AI166" s="22">
        <v>2983.7</v>
      </c>
      <c r="AJ166" s="24">
        <v>6207.05</v>
      </c>
      <c r="AK166" s="22">
        <v>3223.35</v>
      </c>
      <c r="AL166" s="22">
        <v>2983.7</v>
      </c>
      <c r="AM166" s="22">
        <v>6207.05</v>
      </c>
      <c r="AN166" s="22">
        <v>0</v>
      </c>
      <c r="AO166" s="22">
        <v>0</v>
      </c>
      <c r="AP166" s="22">
        <v>0</v>
      </c>
      <c r="AQ166" s="22">
        <v>0</v>
      </c>
      <c r="AR166" s="22">
        <v>0</v>
      </c>
      <c r="AS166" s="22">
        <v>0</v>
      </c>
      <c r="AT166" s="10">
        <v>8</v>
      </c>
      <c r="AU166" s="22">
        <v>6207.05</v>
      </c>
      <c r="AV166" s="22">
        <v>0</v>
      </c>
      <c r="AW166" s="22">
        <v>0</v>
      </c>
      <c r="AX166" s="23">
        <v>0</v>
      </c>
      <c r="AY166" s="22">
        <v>0</v>
      </c>
      <c r="AZ166" s="53"/>
      <c r="BA166" s="24">
        <v>6468.12</v>
      </c>
      <c r="BB166" s="42">
        <v>6468.12</v>
      </c>
      <c r="BC166" s="22">
        <v>0</v>
      </c>
      <c r="BD166" s="22">
        <v>0</v>
      </c>
      <c r="BE166" s="22">
        <v>6468.12</v>
      </c>
      <c r="BF166" s="22">
        <v>0</v>
      </c>
      <c r="BG166" s="22">
        <v>0</v>
      </c>
      <c r="BH166" s="22">
        <v>0</v>
      </c>
      <c r="BI166" s="22">
        <v>0</v>
      </c>
    </row>
    <row r="167" spans="1:61" x14ac:dyDescent="0.25">
      <c r="A167" s="1">
        <f t="shared" si="4"/>
        <v>159</v>
      </c>
      <c r="C167" s="14">
        <f t="shared" si="5"/>
        <v>159</v>
      </c>
      <c r="D167" s="14">
        <v>4507</v>
      </c>
      <c r="E167" s="15" t="s">
        <v>717</v>
      </c>
      <c r="F167" s="18">
        <v>43209</v>
      </c>
      <c r="G167" s="19" t="s">
        <v>31</v>
      </c>
      <c r="H167" s="15">
        <v>43770</v>
      </c>
      <c r="I167" s="14">
        <v>1</v>
      </c>
      <c r="J167" s="15" t="s">
        <v>713</v>
      </c>
      <c r="K167" s="18">
        <v>34901</v>
      </c>
      <c r="L167" s="25" t="s">
        <v>714</v>
      </c>
      <c r="M167" s="18">
        <v>36203</v>
      </c>
      <c r="N167" s="15" t="s">
        <v>0</v>
      </c>
      <c r="O167" s="15" t="s">
        <v>44</v>
      </c>
      <c r="P167" s="20" t="s">
        <v>736</v>
      </c>
      <c r="Q167" s="21" t="s">
        <v>737</v>
      </c>
      <c r="R167" s="21" t="s">
        <v>34</v>
      </c>
      <c r="S167" s="21" t="s">
        <v>54</v>
      </c>
      <c r="T167" s="20" t="s">
        <v>489</v>
      </c>
      <c r="U167" s="19" t="s">
        <v>490</v>
      </c>
      <c r="V167" s="20" t="s">
        <v>80</v>
      </c>
      <c r="W167" s="19" t="s">
        <v>80</v>
      </c>
      <c r="X167" s="19" t="s">
        <v>73</v>
      </c>
      <c r="Y167" s="19" t="s">
        <v>80</v>
      </c>
      <c r="Z167" s="19" t="s">
        <v>80</v>
      </c>
      <c r="AA167" s="19" t="s">
        <v>80</v>
      </c>
      <c r="AB167" s="19" t="s">
        <v>80</v>
      </c>
      <c r="AC167" s="19" t="s">
        <v>80</v>
      </c>
      <c r="AD167" s="19" t="s">
        <v>273</v>
      </c>
      <c r="AE167" s="19" t="s">
        <v>273</v>
      </c>
      <c r="AF167" s="19" t="s">
        <v>80</v>
      </c>
      <c r="AG167" s="15">
        <v>43282</v>
      </c>
      <c r="AH167" s="22">
        <v>0</v>
      </c>
      <c r="AI167" s="22">
        <v>6805.17</v>
      </c>
      <c r="AJ167" s="24">
        <v>6805.17</v>
      </c>
      <c r="AK167" s="22">
        <v>0</v>
      </c>
      <c r="AL167" s="22">
        <v>6805.17</v>
      </c>
      <c r="AM167" s="22">
        <v>6805.17</v>
      </c>
      <c r="AN167" s="22">
        <v>0</v>
      </c>
      <c r="AO167" s="22">
        <v>0</v>
      </c>
      <c r="AP167" s="22">
        <v>0</v>
      </c>
      <c r="AQ167" s="22">
        <v>0</v>
      </c>
      <c r="AR167" s="22">
        <v>0</v>
      </c>
      <c r="AS167" s="22">
        <v>0</v>
      </c>
      <c r="AT167" s="10">
        <v>53</v>
      </c>
      <c r="AU167" s="22">
        <v>6805.17</v>
      </c>
      <c r="AV167" s="22">
        <v>0</v>
      </c>
      <c r="AW167" s="22">
        <v>0</v>
      </c>
      <c r="AX167" s="23">
        <v>0</v>
      </c>
      <c r="AY167" s="22">
        <v>0</v>
      </c>
      <c r="AZ167" s="53"/>
      <c r="BA167" s="24">
        <v>7091.39</v>
      </c>
      <c r="BB167" s="42">
        <v>7091.39</v>
      </c>
      <c r="BC167" s="22">
        <v>0</v>
      </c>
      <c r="BD167" s="22">
        <v>0</v>
      </c>
      <c r="BE167" s="22">
        <v>7091.39</v>
      </c>
      <c r="BF167" s="22">
        <v>0</v>
      </c>
      <c r="BG167" s="22">
        <v>0</v>
      </c>
      <c r="BH167" s="22">
        <v>0</v>
      </c>
      <c r="BI167" s="22">
        <v>0</v>
      </c>
    </row>
    <row r="168" spans="1:61" x14ac:dyDescent="0.25">
      <c r="A168" s="1">
        <f t="shared" si="4"/>
        <v>160</v>
      </c>
      <c r="C168" s="14">
        <f t="shared" si="5"/>
        <v>160</v>
      </c>
      <c r="D168" s="14">
        <v>4508</v>
      </c>
      <c r="E168" s="15" t="s">
        <v>718</v>
      </c>
      <c r="F168" s="18">
        <v>43209</v>
      </c>
      <c r="G168" s="19" t="s">
        <v>31</v>
      </c>
      <c r="H168" s="15">
        <v>43770</v>
      </c>
      <c r="I168" s="14">
        <v>1</v>
      </c>
      <c r="J168" s="15" t="s">
        <v>713</v>
      </c>
      <c r="K168" s="18">
        <v>34901</v>
      </c>
      <c r="L168" s="25" t="s">
        <v>714</v>
      </c>
      <c r="M168" s="18">
        <v>36203</v>
      </c>
      <c r="N168" s="15" t="s">
        <v>0</v>
      </c>
      <c r="O168" s="15" t="s">
        <v>44</v>
      </c>
      <c r="P168" s="20" t="s">
        <v>738</v>
      </c>
      <c r="Q168" s="21" t="s">
        <v>739</v>
      </c>
      <c r="R168" s="21" t="s">
        <v>34</v>
      </c>
      <c r="S168" s="21" t="s">
        <v>54</v>
      </c>
      <c r="T168" s="20" t="s">
        <v>489</v>
      </c>
      <c r="U168" s="19" t="s">
        <v>490</v>
      </c>
      <c r="V168" s="20" t="s">
        <v>80</v>
      </c>
      <c r="W168" s="19" t="s">
        <v>80</v>
      </c>
      <c r="X168" s="19" t="s">
        <v>73</v>
      </c>
      <c r="Y168" s="19" t="s">
        <v>80</v>
      </c>
      <c r="Z168" s="19" t="s">
        <v>80</v>
      </c>
      <c r="AA168" s="19" t="s">
        <v>80</v>
      </c>
      <c r="AB168" s="19" t="s">
        <v>80</v>
      </c>
      <c r="AC168" s="19" t="s">
        <v>80</v>
      </c>
      <c r="AD168" s="19" t="s">
        <v>273</v>
      </c>
      <c r="AE168" s="19" t="s">
        <v>273</v>
      </c>
      <c r="AF168" s="19" t="s">
        <v>80</v>
      </c>
      <c r="AG168" s="15">
        <v>43282</v>
      </c>
      <c r="AH168" s="22">
        <v>0</v>
      </c>
      <c r="AI168" s="22">
        <v>2934</v>
      </c>
      <c r="AJ168" s="24">
        <v>2934</v>
      </c>
      <c r="AK168" s="22">
        <v>0</v>
      </c>
      <c r="AL168" s="22">
        <v>2934</v>
      </c>
      <c r="AM168" s="22">
        <v>2934</v>
      </c>
      <c r="AN168" s="22">
        <v>0</v>
      </c>
      <c r="AO168" s="22">
        <v>0</v>
      </c>
      <c r="AP168" s="22">
        <v>0</v>
      </c>
      <c r="AQ168" s="22">
        <v>0</v>
      </c>
      <c r="AR168" s="22">
        <v>0</v>
      </c>
      <c r="AS168" s="22">
        <v>0</v>
      </c>
      <c r="AT168" s="10">
        <v>53</v>
      </c>
      <c r="AU168" s="22">
        <v>2934</v>
      </c>
      <c r="AV168" s="22">
        <v>0</v>
      </c>
      <c r="AW168" s="22">
        <v>0</v>
      </c>
      <c r="AX168" s="23">
        <v>0</v>
      </c>
      <c r="AY168" s="22">
        <v>0</v>
      </c>
      <c r="AZ168" s="53"/>
      <c r="BA168" s="24">
        <v>3057.4</v>
      </c>
      <c r="BB168" s="42">
        <v>3057.4</v>
      </c>
      <c r="BC168" s="22">
        <v>0</v>
      </c>
      <c r="BD168" s="22">
        <v>0</v>
      </c>
      <c r="BE168" s="22">
        <v>3057.4</v>
      </c>
      <c r="BF168" s="22">
        <v>0</v>
      </c>
      <c r="BG168" s="22">
        <v>0</v>
      </c>
      <c r="BH168" s="22">
        <v>0</v>
      </c>
      <c r="BI168" s="22">
        <v>0</v>
      </c>
    </row>
    <row r="169" spans="1:61" x14ac:dyDescent="0.25">
      <c r="A169" s="1">
        <f t="shared" si="4"/>
        <v>161</v>
      </c>
      <c r="C169" s="14">
        <f t="shared" si="5"/>
        <v>161</v>
      </c>
      <c r="D169" s="14">
        <v>4509</v>
      </c>
      <c r="E169" s="15" t="s">
        <v>719</v>
      </c>
      <c r="F169" s="18">
        <v>43209</v>
      </c>
      <c r="G169" s="19" t="s">
        <v>31</v>
      </c>
      <c r="H169" s="15">
        <v>43770</v>
      </c>
      <c r="I169" s="14">
        <v>1</v>
      </c>
      <c r="J169" s="15" t="s">
        <v>713</v>
      </c>
      <c r="K169" s="18">
        <v>34901</v>
      </c>
      <c r="L169" s="25" t="s">
        <v>714</v>
      </c>
      <c r="M169" s="18">
        <v>36203</v>
      </c>
      <c r="N169" s="15" t="s">
        <v>0</v>
      </c>
      <c r="O169" s="15" t="s">
        <v>44</v>
      </c>
      <c r="P169" s="20" t="s">
        <v>740</v>
      </c>
      <c r="Q169" s="21" t="s">
        <v>741</v>
      </c>
      <c r="R169" s="21" t="s">
        <v>34</v>
      </c>
      <c r="S169" s="21" t="s">
        <v>54</v>
      </c>
      <c r="T169" s="20" t="s">
        <v>489</v>
      </c>
      <c r="U169" s="19" t="s">
        <v>490</v>
      </c>
      <c r="V169" s="20" t="s">
        <v>80</v>
      </c>
      <c r="W169" s="19" t="s">
        <v>80</v>
      </c>
      <c r="X169" s="19" t="s">
        <v>73</v>
      </c>
      <c r="Y169" s="19" t="s">
        <v>80</v>
      </c>
      <c r="Z169" s="19" t="s">
        <v>80</v>
      </c>
      <c r="AA169" s="19" t="s">
        <v>80</v>
      </c>
      <c r="AB169" s="19" t="s">
        <v>80</v>
      </c>
      <c r="AC169" s="19" t="s">
        <v>80</v>
      </c>
      <c r="AD169" s="19" t="s">
        <v>273</v>
      </c>
      <c r="AE169" s="19" t="s">
        <v>273</v>
      </c>
      <c r="AF169" s="19" t="s">
        <v>80</v>
      </c>
      <c r="AG169" s="15">
        <v>43282</v>
      </c>
      <c r="AH169" s="22">
        <v>21148.99</v>
      </c>
      <c r="AI169" s="22">
        <v>22990.95</v>
      </c>
      <c r="AJ169" s="24">
        <v>44139.94</v>
      </c>
      <c r="AK169" s="22">
        <v>21148.99</v>
      </c>
      <c r="AL169" s="22">
        <v>22990.95</v>
      </c>
      <c r="AM169" s="22">
        <v>44139.94</v>
      </c>
      <c r="AN169" s="22">
        <v>0</v>
      </c>
      <c r="AO169" s="22">
        <v>0</v>
      </c>
      <c r="AP169" s="22">
        <v>0</v>
      </c>
      <c r="AQ169" s="22">
        <v>0</v>
      </c>
      <c r="AR169" s="22">
        <v>0</v>
      </c>
      <c r="AS169" s="22">
        <v>0</v>
      </c>
      <c r="AT169" s="10">
        <v>53</v>
      </c>
      <c r="AU169" s="22">
        <v>44139.94</v>
      </c>
      <c r="AV169" s="22">
        <v>0</v>
      </c>
      <c r="AW169" s="22">
        <v>0</v>
      </c>
      <c r="AX169" s="23">
        <v>0</v>
      </c>
      <c r="AY169" s="22">
        <v>0</v>
      </c>
      <c r="AZ169" s="53"/>
      <c r="BA169" s="24">
        <v>45996.49</v>
      </c>
      <c r="BB169" s="42">
        <v>45996.49</v>
      </c>
      <c r="BC169" s="22">
        <v>0</v>
      </c>
      <c r="BD169" s="22">
        <v>0</v>
      </c>
      <c r="BE169" s="22">
        <v>45996.49</v>
      </c>
      <c r="BF169" s="22">
        <v>0</v>
      </c>
      <c r="BG169" s="22">
        <v>0</v>
      </c>
      <c r="BH169" s="22">
        <v>0</v>
      </c>
      <c r="BI169" s="22">
        <v>0</v>
      </c>
    </row>
    <row r="170" spans="1:61" x14ac:dyDescent="0.25">
      <c r="A170" s="1">
        <f t="shared" si="4"/>
        <v>162</v>
      </c>
      <c r="C170" s="14">
        <f t="shared" si="5"/>
        <v>162</v>
      </c>
      <c r="D170" s="14">
        <v>4551</v>
      </c>
      <c r="E170" s="15" t="s">
        <v>720</v>
      </c>
      <c r="F170" s="18">
        <v>43259</v>
      </c>
      <c r="G170" s="19" t="s">
        <v>31</v>
      </c>
      <c r="H170" s="15">
        <v>43770</v>
      </c>
      <c r="I170" s="14">
        <v>1</v>
      </c>
      <c r="J170" s="15" t="s">
        <v>45</v>
      </c>
      <c r="K170" s="18">
        <v>34900</v>
      </c>
      <c r="L170" s="25" t="s">
        <v>43</v>
      </c>
      <c r="M170" s="18">
        <v>36061</v>
      </c>
      <c r="N170" s="15" t="s">
        <v>0</v>
      </c>
      <c r="O170" s="15" t="s">
        <v>47</v>
      </c>
      <c r="P170" s="20" t="s">
        <v>742</v>
      </c>
      <c r="Q170" s="21" t="s">
        <v>743</v>
      </c>
      <c r="R170" s="21" t="s">
        <v>34</v>
      </c>
      <c r="S170" s="21" t="s">
        <v>54</v>
      </c>
      <c r="T170" s="20" t="s">
        <v>64</v>
      </c>
      <c r="U170" s="19" t="s">
        <v>65</v>
      </c>
      <c r="V170" s="20" t="s">
        <v>80</v>
      </c>
      <c r="W170" s="19" t="s">
        <v>80</v>
      </c>
      <c r="X170" s="19" t="s">
        <v>33</v>
      </c>
      <c r="Y170" s="19" t="s">
        <v>80</v>
      </c>
      <c r="Z170" s="19" t="s">
        <v>80</v>
      </c>
      <c r="AA170" s="19" t="s">
        <v>80</v>
      </c>
      <c r="AB170" s="19" t="s">
        <v>80</v>
      </c>
      <c r="AC170" s="19" t="s">
        <v>80</v>
      </c>
      <c r="AD170" s="19" t="s">
        <v>273</v>
      </c>
      <c r="AE170" s="19" t="s">
        <v>273</v>
      </c>
      <c r="AF170" s="19" t="s">
        <v>80</v>
      </c>
      <c r="AG170" s="15">
        <v>43282</v>
      </c>
      <c r="AH170" s="22">
        <v>27601.74</v>
      </c>
      <c r="AI170" s="22">
        <v>37639.72</v>
      </c>
      <c r="AJ170" s="24">
        <v>65241.46</v>
      </c>
      <c r="AK170" s="22">
        <v>24841.58</v>
      </c>
      <c r="AL170" s="22">
        <v>33875.74</v>
      </c>
      <c r="AM170" s="22">
        <v>58717.32</v>
      </c>
      <c r="AN170" s="22">
        <v>2760.16</v>
      </c>
      <c r="AO170" s="22">
        <v>3763.98</v>
      </c>
      <c r="AP170" s="22">
        <v>6524.14</v>
      </c>
      <c r="AQ170" s="22">
        <v>0</v>
      </c>
      <c r="AR170" s="22">
        <v>0</v>
      </c>
      <c r="AS170" s="22">
        <v>0</v>
      </c>
      <c r="AT170" s="10">
        <v>77</v>
      </c>
      <c r="AU170" s="22">
        <v>58717.32</v>
      </c>
      <c r="AV170" s="22">
        <v>0</v>
      </c>
      <c r="AW170" s="22">
        <v>0</v>
      </c>
      <c r="AX170" s="23">
        <v>0</v>
      </c>
      <c r="AY170" s="22">
        <v>0</v>
      </c>
      <c r="AZ170" s="53"/>
      <c r="BA170" s="24">
        <v>67985.55</v>
      </c>
      <c r="BB170" s="42">
        <v>61187.01</v>
      </c>
      <c r="BC170" s="22">
        <v>6798.54</v>
      </c>
      <c r="BD170" s="22">
        <v>0</v>
      </c>
      <c r="BE170" s="22">
        <v>61187.01</v>
      </c>
      <c r="BF170" s="22">
        <v>0</v>
      </c>
      <c r="BG170" s="22">
        <v>0</v>
      </c>
      <c r="BH170" s="22">
        <v>0</v>
      </c>
      <c r="BI170" s="22">
        <v>0</v>
      </c>
    </row>
    <row r="171" spans="1:61" x14ac:dyDescent="0.25">
      <c r="A171" s="1">
        <f t="shared" si="4"/>
        <v>163</v>
      </c>
      <c r="C171" s="14">
        <f t="shared" si="5"/>
        <v>163</v>
      </c>
      <c r="D171" s="14">
        <v>4552</v>
      </c>
      <c r="E171" s="15" t="s">
        <v>721</v>
      </c>
      <c r="F171" s="18">
        <v>43259</v>
      </c>
      <c r="G171" s="19" t="s">
        <v>31</v>
      </c>
      <c r="H171" s="15">
        <v>43770</v>
      </c>
      <c r="I171" s="14">
        <v>1</v>
      </c>
      <c r="J171" s="15" t="s">
        <v>45</v>
      </c>
      <c r="K171" s="18">
        <v>34900</v>
      </c>
      <c r="L171" s="25" t="s">
        <v>43</v>
      </c>
      <c r="M171" s="18">
        <v>36061</v>
      </c>
      <c r="N171" s="15" t="s">
        <v>0</v>
      </c>
      <c r="O171" s="15" t="s">
        <v>47</v>
      </c>
      <c r="P171" s="20" t="s">
        <v>744</v>
      </c>
      <c r="Q171" s="21" t="s">
        <v>745</v>
      </c>
      <c r="R171" s="21" t="s">
        <v>53</v>
      </c>
      <c r="S171" s="21" t="s">
        <v>54</v>
      </c>
      <c r="T171" s="20" t="s">
        <v>64</v>
      </c>
      <c r="U171" s="19" t="s">
        <v>65</v>
      </c>
      <c r="V171" s="20" t="s">
        <v>80</v>
      </c>
      <c r="W171" s="19" t="s">
        <v>80</v>
      </c>
      <c r="X171" s="19" t="s">
        <v>33</v>
      </c>
      <c r="Y171" s="19" t="s">
        <v>80</v>
      </c>
      <c r="Z171" s="19" t="s">
        <v>80</v>
      </c>
      <c r="AA171" s="19" t="s">
        <v>80</v>
      </c>
      <c r="AB171" s="19" t="s">
        <v>80</v>
      </c>
      <c r="AC171" s="19" t="s">
        <v>80</v>
      </c>
      <c r="AD171" s="19" t="s">
        <v>273</v>
      </c>
      <c r="AE171" s="19" t="s">
        <v>273</v>
      </c>
      <c r="AF171" s="19" t="s">
        <v>80</v>
      </c>
      <c r="AG171" s="15">
        <v>43282</v>
      </c>
      <c r="AH171" s="22">
        <v>28289</v>
      </c>
      <c r="AI171" s="22">
        <v>37051.519999999997</v>
      </c>
      <c r="AJ171" s="24">
        <v>65340.52</v>
      </c>
      <c r="AK171" s="22">
        <v>25460.11</v>
      </c>
      <c r="AL171" s="22">
        <v>33346.370000000003</v>
      </c>
      <c r="AM171" s="22">
        <v>58806.48</v>
      </c>
      <c r="AN171" s="22">
        <v>2828.89</v>
      </c>
      <c r="AO171" s="22">
        <v>3705.15</v>
      </c>
      <c r="AP171" s="22">
        <v>6534.04</v>
      </c>
      <c r="AQ171" s="22">
        <v>0</v>
      </c>
      <c r="AR171" s="22">
        <v>0</v>
      </c>
      <c r="AS171" s="22">
        <v>0</v>
      </c>
      <c r="AT171" s="10">
        <v>85</v>
      </c>
      <c r="AU171" s="22">
        <v>58806.48</v>
      </c>
      <c r="AV171" s="22">
        <v>1353.77</v>
      </c>
      <c r="AW171" s="22">
        <v>12307.07</v>
      </c>
      <c r="AX171" s="23">
        <v>1353.77</v>
      </c>
      <c r="AY171" s="22">
        <v>2707.54</v>
      </c>
      <c r="AZ171" s="53"/>
      <c r="BA171" s="24">
        <v>68088.78</v>
      </c>
      <c r="BB171" s="42">
        <v>61279.92</v>
      </c>
      <c r="BC171" s="22">
        <v>6808.86</v>
      </c>
      <c r="BD171" s="22">
        <v>0</v>
      </c>
      <c r="BE171" s="22">
        <v>61279.92</v>
      </c>
      <c r="BF171" s="22">
        <v>1410.71</v>
      </c>
      <c r="BG171" s="22">
        <v>12824.71</v>
      </c>
      <c r="BH171" s="22">
        <v>1410.71</v>
      </c>
      <c r="BI171" s="22">
        <v>2821.42</v>
      </c>
    </row>
    <row r="172" spans="1:61" x14ac:dyDescent="0.25">
      <c r="A172" s="1">
        <f t="shared" si="4"/>
        <v>164</v>
      </c>
      <c r="C172" s="14">
        <f t="shared" si="5"/>
        <v>164</v>
      </c>
      <c r="D172" s="14">
        <v>4553</v>
      </c>
      <c r="E172" s="15" t="s">
        <v>722</v>
      </c>
      <c r="F172" s="18">
        <v>43259</v>
      </c>
      <c r="G172" s="19" t="s">
        <v>31</v>
      </c>
      <c r="H172" s="15">
        <v>43770</v>
      </c>
      <c r="I172" s="14">
        <v>1</v>
      </c>
      <c r="J172" s="15" t="s">
        <v>45</v>
      </c>
      <c r="K172" s="18">
        <v>34900</v>
      </c>
      <c r="L172" s="25" t="s">
        <v>43</v>
      </c>
      <c r="M172" s="18">
        <v>36061</v>
      </c>
      <c r="N172" s="15" t="s">
        <v>0</v>
      </c>
      <c r="O172" s="15" t="s">
        <v>47</v>
      </c>
      <c r="P172" s="20" t="s">
        <v>746</v>
      </c>
      <c r="Q172" s="21" t="s">
        <v>747</v>
      </c>
      <c r="R172" s="21" t="s">
        <v>34</v>
      </c>
      <c r="S172" s="21" t="s">
        <v>54</v>
      </c>
      <c r="T172" s="20" t="s">
        <v>64</v>
      </c>
      <c r="U172" s="19" t="s">
        <v>65</v>
      </c>
      <c r="V172" s="20" t="s">
        <v>80</v>
      </c>
      <c r="W172" s="19" t="s">
        <v>80</v>
      </c>
      <c r="X172" s="19" t="s">
        <v>33</v>
      </c>
      <c r="Y172" s="19" t="s">
        <v>80</v>
      </c>
      <c r="Z172" s="19" t="s">
        <v>80</v>
      </c>
      <c r="AA172" s="19" t="s">
        <v>80</v>
      </c>
      <c r="AB172" s="19" t="s">
        <v>80</v>
      </c>
      <c r="AC172" s="19" t="s">
        <v>80</v>
      </c>
      <c r="AD172" s="19" t="s">
        <v>273</v>
      </c>
      <c r="AE172" s="19" t="s">
        <v>273</v>
      </c>
      <c r="AF172" s="19" t="s">
        <v>80</v>
      </c>
      <c r="AG172" s="15">
        <v>43282</v>
      </c>
      <c r="AH172" s="22">
        <v>37589.72</v>
      </c>
      <c r="AI172" s="22">
        <v>48596.62</v>
      </c>
      <c r="AJ172" s="24">
        <v>86186.34</v>
      </c>
      <c r="AK172" s="22">
        <v>33830.76</v>
      </c>
      <c r="AL172" s="22">
        <v>43736.95</v>
      </c>
      <c r="AM172" s="22">
        <v>77567.710000000006</v>
      </c>
      <c r="AN172" s="22">
        <v>3758.96</v>
      </c>
      <c r="AO172" s="22">
        <v>4859.67</v>
      </c>
      <c r="AP172" s="22">
        <v>8618.6299999999992</v>
      </c>
      <c r="AQ172" s="22">
        <v>0</v>
      </c>
      <c r="AR172" s="22">
        <v>0</v>
      </c>
      <c r="AS172" s="22">
        <v>0</v>
      </c>
      <c r="AT172" s="10">
        <v>85</v>
      </c>
      <c r="AU172" s="22">
        <v>77567.710000000006</v>
      </c>
      <c r="AV172" s="22">
        <v>0</v>
      </c>
      <c r="AW172" s="22">
        <v>0</v>
      </c>
      <c r="AX172" s="23">
        <v>0</v>
      </c>
      <c r="AY172" s="22">
        <v>0</v>
      </c>
      <c r="AZ172" s="53"/>
      <c r="BA172" s="24">
        <v>89811.39</v>
      </c>
      <c r="BB172" s="42">
        <v>80830.259999999995</v>
      </c>
      <c r="BC172" s="22">
        <v>8981.1299999999992</v>
      </c>
      <c r="BD172" s="22">
        <v>0</v>
      </c>
      <c r="BE172" s="22">
        <v>80830.259999999995</v>
      </c>
      <c r="BF172" s="22">
        <v>0</v>
      </c>
      <c r="BG172" s="22">
        <v>0</v>
      </c>
      <c r="BH172" s="22">
        <v>0</v>
      </c>
      <c r="BI172" s="22">
        <v>0</v>
      </c>
    </row>
    <row r="173" spans="1:61" x14ac:dyDescent="0.25">
      <c r="A173" s="1">
        <f t="shared" si="4"/>
        <v>165</v>
      </c>
      <c r="C173" s="14">
        <f t="shared" si="5"/>
        <v>165</v>
      </c>
      <c r="D173" s="14">
        <v>4655</v>
      </c>
      <c r="E173" s="15" t="s">
        <v>723</v>
      </c>
      <c r="F173" s="18">
        <v>43280</v>
      </c>
      <c r="G173" s="19" t="s">
        <v>35</v>
      </c>
      <c r="H173" s="15">
        <v>43770</v>
      </c>
      <c r="I173" s="14">
        <v>1</v>
      </c>
      <c r="J173" s="15" t="s">
        <v>724</v>
      </c>
      <c r="K173" s="18">
        <v>42779</v>
      </c>
      <c r="L173" s="25" t="s">
        <v>110</v>
      </c>
      <c r="M173" s="18">
        <v>43005</v>
      </c>
      <c r="N173" s="15" t="s">
        <v>0</v>
      </c>
      <c r="O173" s="15" t="s">
        <v>147</v>
      </c>
      <c r="P173" s="20" t="s">
        <v>748</v>
      </c>
      <c r="Q173" s="21" t="s">
        <v>749</v>
      </c>
      <c r="R173" s="21" t="s">
        <v>145</v>
      </c>
      <c r="S173" s="21" t="s">
        <v>146</v>
      </c>
      <c r="T173" s="20" t="s">
        <v>211</v>
      </c>
      <c r="U173" s="19" t="s">
        <v>212</v>
      </c>
      <c r="V173" s="20" t="s">
        <v>213</v>
      </c>
      <c r="W173" s="19" t="s">
        <v>214</v>
      </c>
      <c r="X173" s="19" t="s">
        <v>33</v>
      </c>
      <c r="Y173" s="19" t="s">
        <v>80</v>
      </c>
      <c r="Z173" s="19" t="s">
        <v>80</v>
      </c>
      <c r="AA173" s="19" t="s">
        <v>80</v>
      </c>
      <c r="AB173" s="19" t="s">
        <v>80</v>
      </c>
      <c r="AC173" s="19" t="s">
        <v>80</v>
      </c>
      <c r="AD173" s="19" t="s">
        <v>273</v>
      </c>
      <c r="AE173" s="19" t="s">
        <v>273</v>
      </c>
      <c r="AF173" s="19" t="s">
        <v>80</v>
      </c>
      <c r="AG173" s="15">
        <v>43282</v>
      </c>
      <c r="AH173" s="22">
        <v>214379.23</v>
      </c>
      <c r="AI173" s="22">
        <v>0</v>
      </c>
      <c r="AJ173" s="24">
        <v>214379.23</v>
      </c>
      <c r="AK173" s="22">
        <v>171503.39</v>
      </c>
      <c r="AL173" s="22">
        <v>0</v>
      </c>
      <c r="AM173" s="22">
        <v>171503.39</v>
      </c>
      <c r="AN173" s="22">
        <v>21437.919999999998</v>
      </c>
      <c r="AO173" s="22">
        <v>0</v>
      </c>
      <c r="AP173" s="22">
        <v>21437.919999999998</v>
      </c>
      <c r="AQ173" s="22">
        <v>21437.919999999998</v>
      </c>
      <c r="AR173" s="22">
        <v>0</v>
      </c>
      <c r="AS173" s="22">
        <v>21437.919999999998</v>
      </c>
      <c r="AT173" s="10">
        <v>0</v>
      </c>
      <c r="AU173" s="22">
        <v>0</v>
      </c>
      <c r="AV173" s="22">
        <v>0</v>
      </c>
      <c r="AW173" s="22">
        <v>0</v>
      </c>
      <c r="AX173" s="23">
        <v>0</v>
      </c>
      <c r="AY173" s="22">
        <v>0</v>
      </c>
      <c r="AZ173" s="53"/>
      <c r="BA173" s="24">
        <v>223396.15</v>
      </c>
      <c r="BB173" s="42">
        <v>178716.93</v>
      </c>
      <c r="BC173" s="22">
        <v>22339.61</v>
      </c>
      <c r="BD173" s="22">
        <v>22339.61</v>
      </c>
      <c r="BE173" s="22">
        <v>0</v>
      </c>
      <c r="BF173" s="22">
        <v>0</v>
      </c>
      <c r="BG173" s="22">
        <v>0</v>
      </c>
      <c r="BH173" s="22">
        <v>0</v>
      </c>
      <c r="BI173" s="22">
        <v>0</v>
      </c>
    </row>
    <row r="174" spans="1:61" x14ac:dyDescent="0.25">
      <c r="A174" s="1">
        <f t="shared" si="4"/>
        <v>166</v>
      </c>
      <c r="C174" s="14">
        <f t="shared" si="5"/>
        <v>166</v>
      </c>
      <c r="D174" s="14">
        <v>4658</v>
      </c>
      <c r="E174" s="15" t="s">
        <v>725</v>
      </c>
      <c r="F174" s="18">
        <v>43280</v>
      </c>
      <c r="G174" s="19" t="s">
        <v>35</v>
      </c>
      <c r="H174" s="15">
        <v>43770</v>
      </c>
      <c r="I174" s="14">
        <v>1</v>
      </c>
      <c r="J174" s="15" t="s">
        <v>726</v>
      </c>
      <c r="K174" s="18">
        <v>42768</v>
      </c>
      <c r="L174" s="25" t="s">
        <v>110</v>
      </c>
      <c r="M174" s="18">
        <v>42894</v>
      </c>
      <c r="N174" s="15" t="s">
        <v>0</v>
      </c>
      <c r="O174" s="15" t="s">
        <v>147</v>
      </c>
      <c r="P174" s="20" t="s">
        <v>750</v>
      </c>
      <c r="Q174" s="21" t="s">
        <v>751</v>
      </c>
      <c r="R174" s="21" t="s">
        <v>145</v>
      </c>
      <c r="S174" s="21" t="s">
        <v>146</v>
      </c>
      <c r="T174" s="20" t="s">
        <v>211</v>
      </c>
      <c r="U174" s="19" t="s">
        <v>212</v>
      </c>
      <c r="V174" s="20" t="s">
        <v>213</v>
      </c>
      <c r="W174" s="19" t="s">
        <v>214</v>
      </c>
      <c r="X174" s="19" t="s">
        <v>33</v>
      </c>
      <c r="Y174" s="19" t="s">
        <v>80</v>
      </c>
      <c r="Z174" s="19" t="s">
        <v>80</v>
      </c>
      <c r="AA174" s="19" t="s">
        <v>80</v>
      </c>
      <c r="AB174" s="19" t="s">
        <v>80</v>
      </c>
      <c r="AC174" s="19" t="s">
        <v>80</v>
      </c>
      <c r="AD174" s="19" t="s">
        <v>273</v>
      </c>
      <c r="AE174" s="19" t="s">
        <v>273</v>
      </c>
      <c r="AF174" s="19" t="s">
        <v>80</v>
      </c>
      <c r="AG174" s="15">
        <v>43282</v>
      </c>
      <c r="AH174" s="22">
        <v>232236.99</v>
      </c>
      <c r="AI174" s="22">
        <v>0</v>
      </c>
      <c r="AJ174" s="24">
        <v>232236.99</v>
      </c>
      <c r="AK174" s="22">
        <v>213658.05</v>
      </c>
      <c r="AL174" s="22">
        <v>0</v>
      </c>
      <c r="AM174" s="22">
        <v>213658.05</v>
      </c>
      <c r="AN174" s="22">
        <v>9289.4699999999993</v>
      </c>
      <c r="AO174" s="22">
        <v>0</v>
      </c>
      <c r="AP174" s="22">
        <v>9289.4699999999993</v>
      </c>
      <c r="AQ174" s="22">
        <v>9289.4699999999993</v>
      </c>
      <c r="AR174" s="22">
        <v>0</v>
      </c>
      <c r="AS174" s="22">
        <v>9289.4699999999993</v>
      </c>
      <c r="AT174" s="10">
        <v>0</v>
      </c>
      <c r="AU174" s="22">
        <v>0</v>
      </c>
      <c r="AV174" s="22">
        <v>0</v>
      </c>
      <c r="AW174" s="22">
        <v>0</v>
      </c>
      <c r="AX174" s="23">
        <v>0</v>
      </c>
      <c r="AY174" s="22">
        <v>0</v>
      </c>
      <c r="AZ174" s="53"/>
      <c r="BA174" s="24">
        <v>242005.02</v>
      </c>
      <c r="BB174" s="42">
        <v>222644.64</v>
      </c>
      <c r="BC174" s="22">
        <v>9680.19</v>
      </c>
      <c r="BD174" s="22">
        <v>9680.19</v>
      </c>
      <c r="BE174" s="22">
        <v>0</v>
      </c>
      <c r="BF174" s="22">
        <v>0</v>
      </c>
      <c r="BG174" s="22">
        <v>0</v>
      </c>
      <c r="BH174" s="22">
        <v>0</v>
      </c>
      <c r="BI174" s="22">
        <v>0</v>
      </c>
    </row>
    <row r="175" spans="1:61" x14ac:dyDescent="0.25">
      <c r="A175" s="1">
        <f t="shared" si="4"/>
        <v>167</v>
      </c>
      <c r="C175" s="14">
        <f t="shared" si="5"/>
        <v>167</v>
      </c>
      <c r="D175" s="14">
        <v>4515</v>
      </c>
      <c r="E175" s="15" t="s">
        <v>754</v>
      </c>
      <c r="F175" s="18">
        <v>43231</v>
      </c>
      <c r="G175" s="19" t="s">
        <v>31</v>
      </c>
      <c r="H175" s="15">
        <v>43770</v>
      </c>
      <c r="I175" s="14">
        <v>2</v>
      </c>
      <c r="J175" s="15" t="s">
        <v>603</v>
      </c>
      <c r="K175" s="18">
        <v>37414</v>
      </c>
      <c r="L175" s="25" t="s">
        <v>358</v>
      </c>
      <c r="M175" s="18">
        <v>38048</v>
      </c>
      <c r="N175" s="15" t="s">
        <v>0</v>
      </c>
      <c r="O175" s="15" t="s">
        <v>30</v>
      </c>
      <c r="P175" s="20" t="s">
        <v>764</v>
      </c>
      <c r="Q175" s="21" t="s">
        <v>765</v>
      </c>
      <c r="R175" s="21" t="s">
        <v>53</v>
      </c>
      <c r="S175" s="21" t="s">
        <v>361</v>
      </c>
      <c r="T175" s="20" t="s">
        <v>606</v>
      </c>
      <c r="U175" s="19" t="s">
        <v>607</v>
      </c>
      <c r="V175" s="20" t="s">
        <v>80</v>
      </c>
      <c r="W175" s="19" t="s">
        <v>80</v>
      </c>
      <c r="X175" s="19" t="s">
        <v>33</v>
      </c>
      <c r="Y175" s="19" t="s">
        <v>593</v>
      </c>
      <c r="Z175" s="19" t="s">
        <v>80</v>
      </c>
      <c r="AA175" s="19" t="s">
        <v>80</v>
      </c>
      <c r="AB175" s="19" t="s">
        <v>80</v>
      </c>
      <c r="AC175" s="19" t="s">
        <v>80</v>
      </c>
      <c r="AD175" s="19" t="s">
        <v>273</v>
      </c>
      <c r="AE175" s="19" t="s">
        <v>273</v>
      </c>
      <c r="AF175" s="19" t="s">
        <v>80</v>
      </c>
      <c r="AG175" s="15">
        <v>43282</v>
      </c>
      <c r="AH175" s="22">
        <v>192974.56</v>
      </c>
      <c r="AI175" s="22">
        <v>174219.99</v>
      </c>
      <c r="AJ175" s="24">
        <v>367194.55</v>
      </c>
      <c r="AK175" s="22">
        <v>173677.11</v>
      </c>
      <c r="AL175" s="22">
        <v>156797.99</v>
      </c>
      <c r="AM175" s="22">
        <v>330475.09999999998</v>
      </c>
      <c r="AN175" s="22">
        <v>19297.45</v>
      </c>
      <c r="AO175" s="22">
        <v>17422</v>
      </c>
      <c r="AP175" s="22">
        <v>36719.449999999997</v>
      </c>
      <c r="AQ175" s="22">
        <v>0</v>
      </c>
      <c r="AR175" s="22">
        <v>0</v>
      </c>
      <c r="AS175" s="22">
        <v>0</v>
      </c>
      <c r="AT175" s="10">
        <v>31</v>
      </c>
      <c r="AU175" s="22">
        <v>330475.09999999998</v>
      </c>
      <c r="AV175" s="22">
        <v>21227.200000000001</v>
      </c>
      <c r="AW175" s="22">
        <v>192974.56</v>
      </c>
      <c r="AX175" s="23">
        <v>21227.200000000001</v>
      </c>
      <c r="AY175" s="22">
        <v>42454.400000000001</v>
      </c>
      <c r="AZ175" s="53"/>
      <c r="BA175" s="24">
        <v>382638.95</v>
      </c>
      <c r="BB175" s="42">
        <v>344375.06</v>
      </c>
      <c r="BC175" s="22">
        <v>38263.89</v>
      </c>
      <c r="BD175" s="22">
        <v>0</v>
      </c>
      <c r="BE175" s="22">
        <v>344375.06</v>
      </c>
      <c r="BF175" s="22">
        <v>22120.02</v>
      </c>
      <c r="BG175" s="22">
        <v>201091.18</v>
      </c>
      <c r="BH175" s="22">
        <v>22120.02</v>
      </c>
      <c r="BI175" s="22">
        <v>44240.04</v>
      </c>
    </row>
    <row r="176" spans="1:61" x14ac:dyDescent="0.25">
      <c r="A176" s="1">
        <f t="shared" si="4"/>
        <v>168</v>
      </c>
      <c r="C176" s="14">
        <f t="shared" si="5"/>
        <v>168</v>
      </c>
      <c r="D176" s="14">
        <v>4545</v>
      </c>
      <c r="E176" s="15" t="s">
        <v>755</v>
      </c>
      <c r="F176" s="18">
        <v>43256</v>
      </c>
      <c r="G176" s="19" t="s">
        <v>35</v>
      </c>
      <c r="H176" s="15">
        <v>43770</v>
      </c>
      <c r="I176" s="14">
        <v>2</v>
      </c>
      <c r="J176" s="15" t="s">
        <v>756</v>
      </c>
      <c r="K176" s="18">
        <v>38769</v>
      </c>
      <c r="L176" s="25" t="s">
        <v>757</v>
      </c>
      <c r="M176" s="18">
        <v>39337</v>
      </c>
      <c r="N176" s="15" t="s">
        <v>0</v>
      </c>
      <c r="O176" s="15" t="s">
        <v>30</v>
      </c>
      <c r="P176" s="20" t="s">
        <v>766</v>
      </c>
      <c r="Q176" s="21" t="s">
        <v>767</v>
      </c>
      <c r="R176" s="21" t="s">
        <v>768</v>
      </c>
      <c r="S176" s="21" t="s">
        <v>146</v>
      </c>
      <c r="T176" s="20" t="s">
        <v>777</v>
      </c>
      <c r="U176" s="19" t="s">
        <v>778</v>
      </c>
      <c r="V176" s="20" t="s">
        <v>80</v>
      </c>
      <c r="W176" s="19" t="s">
        <v>80</v>
      </c>
      <c r="X176" s="19" t="s">
        <v>33</v>
      </c>
      <c r="Y176" s="19" t="s">
        <v>80</v>
      </c>
      <c r="Z176" s="19" t="s">
        <v>80</v>
      </c>
      <c r="AA176" s="19" t="s">
        <v>80</v>
      </c>
      <c r="AB176" s="19" t="s">
        <v>80</v>
      </c>
      <c r="AC176" s="19" t="s">
        <v>80</v>
      </c>
      <c r="AD176" s="19" t="s">
        <v>273</v>
      </c>
      <c r="AE176" s="19" t="s">
        <v>273</v>
      </c>
      <c r="AF176" s="19" t="s">
        <v>80</v>
      </c>
      <c r="AG176" s="15">
        <v>43282</v>
      </c>
      <c r="AH176" s="22">
        <v>1024947.26</v>
      </c>
      <c r="AI176" s="22">
        <v>944969.59</v>
      </c>
      <c r="AJ176" s="24">
        <v>1969916.85</v>
      </c>
      <c r="AK176" s="22">
        <v>922452.54</v>
      </c>
      <c r="AL176" s="22">
        <v>850472.63</v>
      </c>
      <c r="AM176" s="22">
        <v>1772925.17</v>
      </c>
      <c r="AN176" s="22">
        <v>102494.72</v>
      </c>
      <c r="AO176" s="22">
        <v>94496.960000000006</v>
      </c>
      <c r="AP176" s="22">
        <v>196991.68</v>
      </c>
      <c r="AQ176" s="22">
        <v>0</v>
      </c>
      <c r="AR176" s="22">
        <v>0</v>
      </c>
      <c r="AS176" s="22">
        <v>0</v>
      </c>
      <c r="AT176" s="10">
        <v>0</v>
      </c>
      <c r="AU176" s="22">
        <v>0</v>
      </c>
      <c r="AV176" s="22">
        <v>0</v>
      </c>
      <c r="AW176" s="22">
        <v>0</v>
      </c>
      <c r="AX176" s="23">
        <v>0</v>
      </c>
      <c r="AY176" s="22">
        <v>0</v>
      </c>
      <c r="AZ176" s="53"/>
      <c r="BA176" s="24">
        <v>2052772.75</v>
      </c>
      <c r="BB176" s="42">
        <v>1847495.49</v>
      </c>
      <c r="BC176" s="22">
        <v>205277.26</v>
      </c>
      <c r="BD176" s="22">
        <v>0</v>
      </c>
      <c r="BE176" s="22">
        <v>0</v>
      </c>
      <c r="BF176" s="22">
        <v>0</v>
      </c>
      <c r="BG176" s="22">
        <v>0</v>
      </c>
      <c r="BH176" s="22">
        <v>0</v>
      </c>
      <c r="BI176" s="22">
        <v>0</v>
      </c>
    </row>
    <row r="177" spans="1:61" x14ac:dyDescent="0.25">
      <c r="A177" s="1">
        <f t="shared" si="4"/>
        <v>169</v>
      </c>
      <c r="C177" s="14">
        <f t="shared" si="5"/>
        <v>169</v>
      </c>
      <c r="D177" s="14">
        <v>4562</v>
      </c>
      <c r="E177" s="15" t="s">
        <v>758</v>
      </c>
      <c r="F177" s="18">
        <v>43266</v>
      </c>
      <c r="G177" s="19" t="s">
        <v>31</v>
      </c>
      <c r="H177" s="15">
        <v>43770</v>
      </c>
      <c r="I177" s="14">
        <v>2</v>
      </c>
      <c r="J177" s="15" t="s">
        <v>521</v>
      </c>
      <c r="K177" s="18">
        <v>41559</v>
      </c>
      <c r="L177" s="25" t="s">
        <v>69</v>
      </c>
      <c r="M177" s="18">
        <v>43005</v>
      </c>
      <c r="N177" s="15" t="s">
        <v>0</v>
      </c>
      <c r="O177" s="15" t="s">
        <v>48</v>
      </c>
      <c r="P177" s="20" t="s">
        <v>769</v>
      </c>
      <c r="Q177" s="21" t="s">
        <v>770</v>
      </c>
      <c r="R177" s="21" t="s">
        <v>34</v>
      </c>
      <c r="S177" s="21" t="s">
        <v>557</v>
      </c>
      <c r="T177" s="20" t="s">
        <v>581</v>
      </c>
      <c r="U177" s="19" t="s">
        <v>582</v>
      </c>
      <c r="V177" s="20" t="s">
        <v>583</v>
      </c>
      <c r="W177" s="19" t="s">
        <v>584</v>
      </c>
      <c r="X177" s="19" t="s">
        <v>33</v>
      </c>
      <c r="Y177" s="19" t="s">
        <v>80</v>
      </c>
      <c r="Z177" s="19" t="s">
        <v>80</v>
      </c>
      <c r="AA177" s="19" t="s">
        <v>80</v>
      </c>
      <c r="AB177" s="19" t="s">
        <v>80</v>
      </c>
      <c r="AC177" s="19" t="s">
        <v>80</v>
      </c>
      <c r="AD177" s="19" t="s">
        <v>273</v>
      </c>
      <c r="AE177" s="19" t="s">
        <v>273</v>
      </c>
      <c r="AF177" s="19" t="s">
        <v>80</v>
      </c>
      <c r="AG177" s="15">
        <v>43282</v>
      </c>
      <c r="AH177" s="22">
        <v>500211.02</v>
      </c>
      <c r="AI177" s="22">
        <v>76405.63</v>
      </c>
      <c r="AJ177" s="24">
        <v>576616.65</v>
      </c>
      <c r="AK177" s="22">
        <v>300126.62</v>
      </c>
      <c r="AL177" s="22">
        <v>45843.39</v>
      </c>
      <c r="AM177" s="22">
        <v>345970.01</v>
      </c>
      <c r="AN177" s="22">
        <v>100042.2</v>
      </c>
      <c r="AO177" s="22">
        <v>15281.12</v>
      </c>
      <c r="AP177" s="22">
        <v>115323.32</v>
      </c>
      <c r="AQ177" s="22">
        <v>100042.2</v>
      </c>
      <c r="AR177" s="22">
        <v>15281.12</v>
      </c>
      <c r="AS177" s="22">
        <v>115323.32</v>
      </c>
      <c r="AT177" s="10">
        <v>40</v>
      </c>
      <c r="AU177" s="22">
        <v>345970.01</v>
      </c>
      <c r="AV177" s="22">
        <v>55023.21</v>
      </c>
      <c r="AW177" s="22">
        <v>500211.02</v>
      </c>
      <c r="AX177" s="23">
        <v>55023.21</v>
      </c>
      <c r="AY177" s="22">
        <v>0</v>
      </c>
      <c r="AZ177" s="53"/>
      <c r="BA177" s="24">
        <v>600869.5</v>
      </c>
      <c r="BB177" s="42">
        <v>360521.74</v>
      </c>
      <c r="BC177" s="22">
        <v>120173.88</v>
      </c>
      <c r="BD177" s="22">
        <v>120173.88</v>
      </c>
      <c r="BE177" s="22">
        <v>360521.74</v>
      </c>
      <c r="BF177" s="22">
        <v>57337.52</v>
      </c>
      <c r="BG177" s="22">
        <v>521250.21</v>
      </c>
      <c r="BH177" s="22">
        <v>57337.52</v>
      </c>
      <c r="BI177" s="22">
        <v>0</v>
      </c>
    </row>
    <row r="178" spans="1:61" x14ac:dyDescent="0.25">
      <c r="A178" s="1">
        <f t="shared" si="4"/>
        <v>170</v>
      </c>
      <c r="C178" s="14">
        <f t="shared" si="5"/>
        <v>170</v>
      </c>
      <c r="D178" s="14">
        <v>4575</v>
      </c>
      <c r="E178" s="15" t="s">
        <v>759</v>
      </c>
      <c r="F178" s="18">
        <v>43280</v>
      </c>
      <c r="G178" s="19" t="s">
        <v>35</v>
      </c>
      <c r="H178" s="15">
        <v>43770</v>
      </c>
      <c r="I178" s="14">
        <v>2</v>
      </c>
      <c r="J178" s="15" t="s">
        <v>760</v>
      </c>
      <c r="K178" s="18">
        <v>38672</v>
      </c>
      <c r="L178" s="25" t="s">
        <v>110</v>
      </c>
      <c r="M178" s="18">
        <v>39703</v>
      </c>
      <c r="N178" s="15" t="s">
        <v>0</v>
      </c>
      <c r="O178" s="15" t="s">
        <v>30</v>
      </c>
      <c r="P178" s="20" t="s">
        <v>771</v>
      </c>
      <c r="Q178" s="21" t="s">
        <v>772</v>
      </c>
      <c r="R178" s="21" t="s">
        <v>145</v>
      </c>
      <c r="S178" s="21" t="s">
        <v>146</v>
      </c>
      <c r="T178" s="20" t="s">
        <v>779</v>
      </c>
      <c r="U178" s="19" t="s">
        <v>780</v>
      </c>
      <c r="V178" s="20" t="s">
        <v>80</v>
      </c>
      <c r="W178" s="19" t="s">
        <v>80</v>
      </c>
      <c r="X178" s="19" t="s">
        <v>33</v>
      </c>
      <c r="Y178" s="19" t="s">
        <v>80</v>
      </c>
      <c r="Z178" s="19" t="s">
        <v>80</v>
      </c>
      <c r="AA178" s="19" t="s">
        <v>80</v>
      </c>
      <c r="AB178" s="19" t="s">
        <v>80</v>
      </c>
      <c r="AC178" s="19" t="s">
        <v>80</v>
      </c>
      <c r="AD178" s="19" t="s">
        <v>273</v>
      </c>
      <c r="AE178" s="19" t="s">
        <v>273</v>
      </c>
      <c r="AF178" s="19" t="s">
        <v>80</v>
      </c>
      <c r="AG178" s="15">
        <v>43282</v>
      </c>
      <c r="AH178" s="22">
        <v>508455.41</v>
      </c>
      <c r="AI178" s="22">
        <v>306926.89</v>
      </c>
      <c r="AJ178" s="24">
        <v>815382.3</v>
      </c>
      <c r="AK178" s="22">
        <v>406764.33</v>
      </c>
      <c r="AL178" s="22">
        <v>245541.52</v>
      </c>
      <c r="AM178" s="22">
        <v>652305.85</v>
      </c>
      <c r="AN178" s="22">
        <v>101691.08</v>
      </c>
      <c r="AO178" s="22">
        <v>61385.37</v>
      </c>
      <c r="AP178" s="22">
        <v>163076.45000000001</v>
      </c>
      <c r="AQ178" s="22">
        <v>0</v>
      </c>
      <c r="AR178" s="22">
        <v>0</v>
      </c>
      <c r="AS178" s="22">
        <v>0</v>
      </c>
      <c r="AT178" s="10">
        <v>0</v>
      </c>
      <c r="AU178" s="22">
        <v>0</v>
      </c>
      <c r="AV178" s="22">
        <v>0</v>
      </c>
      <c r="AW178" s="22">
        <v>0</v>
      </c>
      <c r="AX178" s="23">
        <v>0</v>
      </c>
      <c r="AY178" s="22">
        <v>0</v>
      </c>
      <c r="AZ178" s="53"/>
      <c r="BA178" s="24">
        <v>849677.77</v>
      </c>
      <c r="BB178" s="42">
        <v>679742.22</v>
      </c>
      <c r="BC178" s="22">
        <v>169935.55</v>
      </c>
      <c r="BD178" s="22">
        <v>0</v>
      </c>
      <c r="BE178" s="22">
        <v>0</v>
      </c>
      <c r="BF178" s="22">
        <v>0</v>
      </c>
      <c r="BG178" s="22">
        <v>0</v>
      </c>
      <c r="BH178" s="22">
        <v>0</v>
      </c>
      <c r="BI178" s="22">
        <v>0</v>
      </c>
    </row>
    <row r="179" spans="1:61" x14ac:dyDescent="0.25">
      <c r="A179" s="1">
        <f t="shared" si="4"/>
        <v>171</v>
      </c>
      <c r="C179" s="14">
        <f t="shared" si="5"/>
        <v>171</v>
      </c>
      <c r="D179" s="14">
        <v>4576</v>
      </c>
      <c r="E179" s="15" t="s">
        <v>761</v>
      </c>
      <c r="F179" s="18">
        <v>43280</v>
      </c>
      <c r="G179" s="19" t="s">
        <v>31</v>
      </c>
      <c r="H179" s="15">
        <v>43770</v>
      </c>
      <c r="I179" s="14">
        <v>2</v>
      </c>
      <c r="J179" s="15" t="s">
        <v>762</v>
      </c>
      <c r="K179" s="18">
        <v>36838</v>
      </c>
      <c r="L179" s="25" t="s">
        <v>76</v>
      </c>
      <c r="M179" s="18">
        <v>40819</v>
      </c>
      <c r="N179" s="15" t="s">
        <v>0</v>
      </c>
      <c r="O179" s="15" t="s">
        <v>44</v>
      </c>
      <c r="P179" s="20" t="s">
        <v>773</v>
      </c>
      <c r="Q179" s="21" t="s">
        <v>774</v>
      </c>
      <c r="R179" s="21" t="s">
        <v>53</v>
      </c>
      <c r="S179" s="21" t="s">
        <v>56</v>
      </c>
      <c r="T179" s="20" t="s">
        <v>781</v>
      </c>
      <c r="U179" s="19" t="s">
        <v>782</v>
      </c>
      <c r="V179" s="20" t="s">
        <v>80</v>
      </c>
      <c r="W179" s="19" t="s">
        <v>80</v>
      </c>
      <c r="X179" s="19" t="s">
        <v>73</v>
      </c>
      <c r="Y179" s="19" t="s">
        <v>80</v>
      </c>
      <c r="Z179" s="19" t="s">
        <v>80</v>
      </c>
      <c r="AA179" s="19" t="s">
        <v>80</v>
      </c>
      <c r="AB179" s="19" t="s">
        <v>80</v>
      </c>
      <c r="AC179" s="19" t="s">
        <v>80</v>
      </c>
      <c r="AD179" s="19" t="s">
        <v>273</v>
      </c>
      <c r="AE179" s="19" t="s">
        <v>273</v>
      </c>
      <c r="AF179" s="19" t="s">
        <v>80</v>
      </c>
      <c r="AG179" s="15">
        <v>43282</v>
      </c>
      <c r="AH179" s="22">
        <v>290284.03000000003</v>
      </c>
      <c r="AI179" s="22">
        <v>396047.01</v>
      </c>
      <c r="AJ179" s="24">
        <v>686331.04</v>
      </c>
      <c r="AK179" s="22">
        <v>290284.03000000003</v>
      </c>
      <c r="AL179" s="22">
        <v>396047.01</v>
      </c>
      <c r="AM179" s="22">
        <v>686331.04</v>
      </c>
      <c r="AN179" s="22">
        <v>0</v>
      </c>
      <c r="AO179" s="22">
        <v>0</v>
      </c>
      <c r="AP179" s="22">
        <v>0</v>
      </c>
      <c r="AQ179" s="22">
        <v>0</v>
      </c>
      <c r="AR179" s="22">
        <v>0</v>
      </c>
      <c r="AS179" s="22">
        <v>0</v>
      </c>
      <c r="AT179" s="10">
        <v>119</v>
      </c>
      <c r="AU179" s="22">
        <v>686331.04</v>
      </c>
      <c r="AV179" s="22">
        <v>31931.24</v>
      </c>
      <c r="AW179" s="22">
        <v>290284.03000000003</v>
      </c>
      <c r="AX179" s="23">
        <v>31931.24</v>
      </c>
      <c r="AY179" s="22">
        <v>63862.48</v>
      </c>
      <c r="AZ179" s="53"/>
      <c r="BA179" s="24">
        <v>715198.51</v>
      </c>
      <c r="BB179" s="42">
        <v>715198.51</v>
      </c>
      <c r="BC179" s="22">
        <v>0</v>
      </c>
      <c r="BD179" s="22">
        <v>0</v>
      </c>
      <c r="BE179" s="22">
        <v>715198.54</v>
      </c>
      <c r="BF179" s="22">
        <v>33274.29</v>
      </c>
      <c r="BG179" s="22">
        <v>302493.55</v>
      </c>
      <c r="BH179" s="22">
        <v>33274.29</v>
      </c>
      <c r="BI179" s="22">
        <v>66548.58</v>
      </c>
    </row>
    <row r="180" spans="1:61" x14ac:dyDescent="0.25">
      <c r="A180" s="1">
        <f t="shared" si="4"/>
        <v>172</v>
      </c>
      <c r="C180" s="14">
        <f t="shared" si="5"/>
        <v>172</v>
      </c>
      <c r="D180" s="14">
        <v>4595</v>
      </c>
      <c r="E180" s="15" t="s">
        <v>763</v>
      </c>
      <c r="F180" s="18">
        <v>43280</v>
      </c>
      <c r="G180" s="19" t="s">
        <v>31</v>
      </c>
      <c r="H180" s="15">
        <v>43770</v>
      </c>
      <c r="I180" s="14">
        <v>2</v>
      </c>
      <c r="J180" s="15" t="s">
        <v>357</v>
      </c>
      <c r="K180" s="18">
        <v>37186</v>
      </c>
      <c r="L180" s="25" t="s">
        <v>358</v>
      </c>
      <c r="M180" s="18">
        <v>37720</v>
      </c>
      <c r="N180" s="15" t="s">
        <v>0</v>
      </c>
      <c r="O180" s="15" t="s">
        <v>30</v>
      </c>
      <c r="P180" s="20" t="s">
        <v>775</v>
      </c>
      <c r="Q180" s="21" t="s">
        <v>776</v>
      </c>
      <c r="R180" s="21" t="s">
        <v>34</v>
      </c>
      <c r="S180" s="21" t="s">
        <v>361</v>
      </c>
      <c r="T180" s="20" t="s">
        <v>62</v>
      </c>
      <c r="U180" s="19" t="s">
        <v>63</v>
      </c>
      <c r="V180" s="20" t="s">
        <v>80</v>
      </c>
      <c r="W180" s="19" t="s">
        <v>80</v>
      </c>
      <c r="X180" s="19" t="s">
        <v>33</v>
      </c>
      <c r="Y180" s="19" t="s">
        <v>80</v>
      </c>
      <c r="Z180" s="19" t="s">
        <v>80</v>
      </c>
      <c r="AA180" s="19" t="s">
        <v>80</v>
      </c>
      <c r="AB180" s="19" t="s">
        <v>80</v>
      </c>
      <c r="AC180" s="19" t="s">
        <v>80</v>
      </c>
      <c r="AD180" s="19" t="s">
        <v>273</v>
      </c>
      <c r="AE180" s="19" t="s">
        <v>273</v>
      </c>
      <c r="AF180" s="19" t="s">
        <v>80</v>
      </c>
      <c r="AG180" s="15">
        <v>43282</v>
      </c>
      <c r="AH180" s="22">
        <v>133544.07999999999</v>
      </c>
      <c r="AI180" s="22">
        <v>135742.32999999999</v>
      </c>
      <c r="AJ180" s="24">
        <v>269286.40999999997</v>
      </c>
      <c r="AK180" s="22">
        <v>113512.48</v>
      </c>
      <c r="AL180" s="22">
        <v>115380.98</v>
      </c>
      <c r="AM180" s="22">
        <v>228893.46</v>
      </c>
      <c r="AN180" s="22">
        <v>20031.599999999999</v>
      </c>
      <c r="AO180" s="22">
        <v>20361.349999999999</v>
      </c>
      <c r="AP180" s="22">
        <v>40392.949999999997</v>
      </c>
      <c r="AQ180" s="22">
        <v>0</v>
      </c>
      <c r="AR180" s="22">
        <v>0</v>
      </c>
      <c r="AS180" s="22">
        <v>0</v>
      </c>
      <c r="AT180" s="10">
        <v>17</v>
      </c>
      <c r="AU180" s="22">
        <v>228893.46</v>
      </c>
      <c r="AV180" s="22">
        <v>0</v>
      </c>
      <c r="AW180" s="22">
        <v>0</v>
      </c>
      <c r="AX180" s="23">
        <v>0</v>
      </c>
      <c r="AY180" s="22">
        <v>0</v>
      </c>
      <c r="AZ180" s="53"/>
      <c r="BA180" s="24">
        <v>280612.76</v>
      </c>
      <c r="BB180" s="42">
        <v>238520.85</v>
      </c>
      <c r="BC180" s="22">
        <v>42091.91</v>
      </c>
      <c r="BD180" s="22">
        <v>0</v>
      </c>
      <c r="BE180" s="22">
        <v>238520.85</v>
      </c>
      <c r="BF180" s="22">
        <v>0</v>
      </c>
      <c r="BG180" s="22">
        <v>0</v>
      </c>
      <c r="BH180" s="22">
        <v>0</v>
      </c>
      <c r="BI180" s="22">
        <v>0</v>
      </c>
    </row>
    <row r="181" spans="1:61" x14ac:dyDescent="0.25">
      <c r="A181" s="1">
        <f t="shared" si="4"/>
        <v>173</v>
      </c>
      <c r="C181" s="14">
        <f t="shared" si="5"/>
        <v>173</v>
      </c>
      <c r="D181" s="14">
        <v>4488</v>
      </c>
      <c r="E181" s="15" t="s">
        <v>811</v>
      </c>
      <c r="F181" s="18">
        <v>43174</v>
      </c>
      <c r="G181" s="19" t="s">
        <v>35</v>
      </c>
      <c r="H181" s="15">
        <v>43770</v>
      </c>
      <c r="I181" s="14">
        <v>3</v>
      </c>
      <c r="J181" s="15" t="s">
        <v>814</v>
      </c>
      <c r="K181" s="18">
        <v>42752</v>
      </c>
      <c r="L181" s="25" t="s">
        <v>110</v>
      </c>
      <c r="M181" s="18">
        <v>42877</v>
      </c>
      <c r="N181" s="15" t="s">
        <v>0</v>
      </c>
      <c r="O181" s="15" t="s">
        <v>147</v>
      </c>
      <c r="P181" s="20" t="s">
        <v>817</v>
      </c>
      <c r="Q181" s="21" t="s">
        <v>818</v>
      </c>
      <c r="R181" s="21" t="s">
        <v>145</v>
      </c>
      <c r="S181" s="21" t="s">
        <v>146</v>
      </c>
      <c r="T181" s="20" t="s">
        <v>211</v>
      </c>
      <c r="U181" s="19" t="s">
        <v>212</v>
      </c>
      <c r="V181" s="20" t="s">
        <v>213</v>
      </c>
      <c r="W181" s="19" t="s">
        <v>214</v>
      </c>
      <c r="X181" s="19" t="s">
        <v>33</v>
      </c>
      <c r="Y181" s="19" t="s">
        <v>80</v>
      </c>
      <c r="Z181" s="19" t="s">
        <v>80</v>
      </c>
      <c r="AA181" s="19" t="s">
        <v>80</v>
      </c>
      <c r="AB181" s="19" t="s">
        <v>80</v>
      </c>
      <c r="AC181" s="19" t="s">
        <v>80</v>
      </c>
      <c r="AD181" s="19" t="s">
        <v>273</v>
      </c>
      <c r="AE181" s="19" t="s">
        <v>273</v>
      </c>
      <c r="AF181" s="19" t="s">
        <v>80</v>
      </c>
      <c r="AG181" s="15">
        <v>43282</v>
      </c>
      <c r="AH181" s="22">
        <v>224066.12</v>
      </c>
      <c r="AI181" s="22">
        <v>0</v>
      </c>
      <c r="AJ181" s="24">
        <v>224066.12</v>
      </c>
      <c r="AK181" s="22">
        <v>179252.9</v>
      </c>
      <c r="AL181" s="22">
        <v>0</v>
      </c>
      <c r="AM181" s="22">
        <v>179252.9</v>
      </c>
      <c r="AN181" s="22">
        <v>22406.61</v>
      </c>
      <c r="AO181" s="22">
        <v>0</v>
      </c>
      <c r="AP181" s="22">
        <v>22406.61</v>
      </c>
      <c r="AQ181" s="22">
        <v>22406.61</v>
      </c>
      <c r="AR181" s="22">
        <v>0</v>
      </c>
      <c r="AS181" s="22">
        <v>22406.61</v>
      </c>
      <c r="AT181" s="10">
        <v>0</v>
      </c>
      <c r="AU181" s="22">
        <v>0</v>
      </c>
      <c r="AV181" s="22">
        <v>0</v>
      </c>
      <c r="AW181" s="22">
        <v>0</v>
      </c>
      <c r="AX181" s="23">
        <v>0</v>
      </c>
      <c r="AY181" s="22">
        <v>0</v>
      </c>
      <c r="AZ181" s="53"/>
      <c r="BA181" s="24">
        <v>233490.47</v>
      </c>
      <c r="BB181" s="42">
        <v>186792.39</v>
      </c>
      <c r="BC181" s="22">
        <v>23349.040000000001</v>
      </c>
      <c r="BD181" s="22">
        <v>23349.040000000001</v>
      </c>
      <c r="BE181" s="22">
        <v>0</v>
      </c>
      <c r="BF181" s="22">
        <v>0</v>
      </c>
      <c r="BG181" s="22">
        <v>0</v>
      </c>
      <c r="BH181" s="22">
        <v>0</v>
      </c>
      <c r="BI181" s="22">
        <v>0</v>
      </c>
    </row>
    <row r="182" spans="1:61" x14ac:dyDescent="0.25">
      <c r="A182" s="1">
        <f t="shared" si="4"/>
        <v>174</v>
      </c>
      <c r="C182" s="14">
        <f t="shared" si="5"/>
        <v>174</v>
      </c>
      <c r="D182" s="14">
        <v>4650</v>
      </c>
      <c r="E182" s="15" t="s">
        <v>812</v>
      </c>
      <c r="F182" s="18">
        <v>43280</v>
      </c>
      <c r="G182" s="19" t="s">
        <v>35</v>
      </c>
      <c r="H182" s="15">
        <v>43770</v>
      </c>
      <c r="I182" s="14">
        <v>3</v>
      </c>
      <c r="J182" s="15" t="s">
        <v>815</v>
      </c>
      <c r="K182" s="18">
        <v>41813</v>
      </c>
      <c r="L182" s="25" t="s">
        <v>110</v>
      </c>
      <c r="M182" s="18">
        <v>43052</v>
      </c>
      <c r="N182" s="15" t="s">
        <v>0</v>
      </c>
      <c r="O182" s="15" t="s">
        <v>147</v>
      </c>
      <c r="P182" s="20" t="s">
        <v>819</v>
      </c>
      <c r="Q182" s="21" t="s">
        <v>820</v>
      </c>
      <c r="R182" s="21" t="s">
        <v>145</v>
      </c>
      <c r="S182" s="21" t="s">
        <v>146</v>
      </c>
      <c r="T182" s="20" t="s">
        <v>177</v>
      </c>
      <c r="U182" s="19" t="s">
        <v>178</v>
      </c>
      <c r="V182" s="20"/>
      <c r="W182" s="19"/>
      <c r="X182" s="19" t="s">
        <v>33</v>
      </c>
      <c r="Y182" s="19" t="s">
        <v>80</v>
      </c>
      <c r="Z182" s="19" t="s">
        <v>80</v>
      </c>
      <c r="AA182" s="19" t="s">
        <v>80</v>
      </c>
      <c r="AB182" s="19" t="s">
        <v>80</v>
      </c>
      <c r="AC182" s="19" t="s">
        <v>80</v>
      </c>
      <c r="AD182" s="19" t="s">
        <v>273</v>
      </c>
      <c r="AE182" s="19" t="s">
        <v>273</v>
      </c>
      <c r="AF182" s="19" t="s">
        <v>80</v>
      </c>
      <c r="AG182" s="15">
        <v>43282</v>
      </c>
      <c r="AH182" s="22">
        <v>193527.72</v>
      </c>
      <c r="AI182" s="22">
        <v>0</v>
      </c>
      <c r="AJ182" s="24">
        <v>193527.72</v>
      </c>
      <c r="AK182" s="22">
        <v>154822.18</v>
      </c>
      <c r="AL182" s="22">
        <v>0</v>
      </c>
      <c r="AM182" s="22">
        <v>154822.18</v>
      </c>
      <c r="AN182" s="22">
        <v>38705.54</v>
      </c>
      <c r="AO182" s="22">
        <v>0</v>
      </c>
      <c r="AP182" s="22">
        <v>38705.54</v>
      </c>
      <c r="AQ182" s="22">
        <v>0</v>
      </c>
      <c r="AR182" s="22">
        <v>0</v>
      </c>
      <c r="AS182" s="22">
        <v>0</v>
      </c>
      <c r="AT182" s="10">
        <v>0</v>
      </c>
      <c r="AU182" s="22">
        <v>0</v>
      </c>
      <c r="AV182" s="22">
        <v>0</v>
      </c>
      <c r="AW182" s="22">
        <v>0</v>
      </c>
      <c r="AX182" s="23">
        <v>0</v>
      </c>
      <c r="AY182" s="22">
        <v>0</v>
      </c>
      <c r="AZ182" s="53"/>
      <c r="BA182" s="24">
        <v>201667.61</v>
      </c>
      <c r="BB182" s="42">
        <v>161334.1</v>
      </c>
      <c r="BC182" s="22">
        <v>40333.51</v>
      </c>
      <c r="BD182" s="22">
        <v>0</v>
      </c>
      <c r="BE182" s="22">
        <v>0</v>
      </c>
      <c r="BF182" s="22">
        <v>0</v>
      </c>
      <c r="BG182" s="22">
        <v>0</v>
      </c>
      <c r="BH182" s="22">
        <v>0</v>
      </c>
      <c r="BI182" s="22">
        <v>0</v>
      </c>
    </row>
    <row r="183" spans="1:61" x14ac:dyDescent="0.25">
      <c r="A183" s="1">
        <f t="shared" si="4"/>
        <v>175</v>
      </c>
      <c r="C183" s="14">
        <f t="shared" si="5"/>
        <v>175</v>
      </c>
      <c r="D183" s="14">
        <v>4657</v>
      </c>
      <c r="E183" s="15" t="s">
        <v>813</v>
      </c>
      <c r="F183" s="18">
        <v>43280</v>
      </c>
      <c r="G183" s="19" t="s">
        <v>35</v>
      </c>
      <c r="H183" s="15">
        <v>43770</v>
      </c>
      <c r="I183" s="14">
        <v>3</v>
      </c>
      <c r="J183" s="15" t="s">
        <v>816</v>
      </c>
      <c r="K183" s="18">
        <v>42577</v>
      </c>
      <c r="L183" s="25" t="s">
        <v>113</v>
      </c>
      <c r="M183" s="18">
        <v>42949</v>
      </c>
      <c r="N183" s="15" t="s">
        <v>0</v>
      </c>
      <c r="O183" s="15" t="s">
        <v>147</v>
      </c>
      <c r="P183" s="20" t="s">
        <v>821</v>
      </c>
      <c r="Q183" s="21" t="s">
        <v>822</v>
      </c>
      <c r="R183" s="21" t="s">
        <v>217</v>
      </c>
      <c r="S183" s="21" t="s">
        <v>146</v>
      </c>
      <c r="T183" s="20" t="s">
        <v>591</v>
      </c>
      <c r="U183" s="19" t="s">
        <v>592</v>
      </c>
      <c r="V183" s="20"/>
      <c r="W183" s="19"/>
      <c r="X183" s="19" t="s">
        <v>73</v>
      </c>
      <c r="Y183" s="19" t="s">
        <v>80</v>
      </c>
      <c r="Z183" s="19" t="s">
        <v>80</v>
      </c>
      <c r="AA183" s="19" t="s">
        <v>80</v>
      </c>
      <c r="AB183" s="19" t="s">
        <v>80</v>
      </c>
      <c r="AC183" s="19" t="s">
        <v>80</v>
      </c>
      <c r="AD183" s="19" t="s">
        <v>273</v>
      </c>
      <c r="AE183" s="19" t="s">
        <v>273</v>
      </c>
      <c r="AF183" s="19" t="s">
        <v>80</v>
      </c>
      <c r="AG183" s="15">
        <v>43282</v>
      </c>
      <c r="AH183" s="22">
        <v>267176.25</v>
      </c>
      <c r="AI183" s="22">
        <v>0</v>
      </c>
      <c r="AJ183" s="24">
        <v>267176.25</v>
      </c>
      <c r="AK183" s="22">
        <v>267176.25</v>
      </c>
      <c r="AL183" s="22">
        <v>0</v>
      </c>
      <c r="AM183" s="22">
        <v>267176.25</v>
      </c>
      <c r="AN183" s="22">
        <v>0</v>
      </c>
      <c r="AO183" s="22">
        <v>0</v>
      </c>
      <c r="AP183" s="22">
        <v>0</v>
      </c>
      <c r="AQ183" s="22">
        <v>0</v>
      </c>
      <c r="AR183" s="22">
        <v>0</v>
      </c>
      <c r="AS183" s="22">
        <v>0</v>
      </c>
      <c r="AT183" s="10">
        <v>0</v>
      </c>
      <c r="AU183" s="22">
        <v>0</v>
      </c>
      <c r="AV183" s="22">
        <v>0</v>
      </c>
      <c r="AW183" s="22">
        <v>0</v>
      </c>
      <c r="AX183" s="23">
        <v>0</v>
      </c>
      <c r="AY183" s="22">
        <v>0</v>
      </c>
      <c r="AZ183" s="53"/>
      <c r="BA183" s="24">
        <v>278413.84000000003</v>
      </c>
      <c r="BB183" s="42">
        <v>278413.84000000003</v>
      </c>
      <c r="BC183" s="22">
        <v>0</v>
      </c>
      <c r="BD183" s="22">
        <v>0</v>
      </c>
      <c r="BE183" s="22">
        <v>0</v>
      </c>
      <c r="BF183" s="22">
        <v>0</v>
      </c>
      <c r="BG183" s="22">
        <v>0</v>
      </c>
      <c r="BH183" s="22">
        <v>0</v>
      </c>
      <c r="BI183" s="22">
        <v>0</v>
      </c>
    </row>
    <row r="184" spans="1:61" x14ac:dyDescent="0.25">
      <c r="A184" s="1">
        <f t="shared" si="4"/>
        <v>176</v>
      </c>
      <c r="C184" s="14">
        <f t="shared" si="5"/>
        <v>176</v>
      </c>
      <c r="D184" s="14">
        <v>4646</v>
      </c>
      <c r="E184" s="15" t="s">
        <v>783</v>
      </c>
      <c r="F184" s="18">
        <v>43280</v>
      </c>
      <c r="G184" s="19" t="s">
        <v>35</v>
      </c>
      <c r="H184" s="15">
        <v>43770</v>
      </c>
      <c r="I184" s="14">
        <v>4</v>
      </c>
      <c r="J184" s="15" t="s">
        <v>784</v>
      </c>
      <c r="K184" s="18">
        <v>38929</v>
      </c>
      <c r="L184" s="25" t="s">
        <v>110</v>
      </c>
      <c r="M184" s="18">
        <v>43052</v>
      </c>
      <c r="N184" s="15" t="s">
        <v>0</v>
      </c>
      <c r="O184" s="15" t="s">
        <v>147</v>
      </c>
      <c r="P184" s="20" t="s">
        <v>785</v>
      </c>
      <c r="Q184" s="21" t="s">
        <v>786</v>
      </c>
      <c r="R184" s="21" t="s">
        <v>145</v>
      </c>
      <c r="S184" s="21" t="s">
        <v>146</v>
      </c>
      <c r="T184" s="20" t="s">
        <v>177</v>
      </c>
      <c r="U184" s="19" t="s">
        <v>178</v>
      </c>
      <c r="V184" s="20" t="s">
        <v>80</v>
      </c>
      <c r="W184" s="19" t="s">
        <v>80</v>
      </c>
      <c r="X184" s="19" t="s">
        <v>787</v>
      </c>
      <c r="Y184" s="19" t="s">
        <v>80</v>
      </c>
      <c r="Z184" s="19" t="s">
        <v>80</v>
      </c>
      <c r="AA184" s="19" t="s">
        <v>80</v>
      </c>
      <c r="AB184" s="19" t="s">
        <v>80</v>
      </c>
      <c r="AC184" s="19" t="s">
        <v>80</v>
      </c>
      <c r="AD184" s="19" t="s">
        <v>273</v>
      </c>
      <c r="AE184" s="19" t="s">
        <v>273</v>
      </c>
      <c r="AF184" s="19" t="s">
        <v>80</v>
      </c>
      <c r="AG184" s="15">
        <v>43282</v>
      </c>
      <c r="AH184" s="22">
        <v>187792.59</v>
      </c>
      <c r="AI184" s="22">
        <v>0</v>
      </c>
      <c r="AJ184" s="24">
        <v>187792.59</v>
      </c>
      <c r="AK184" s="22">
        <v>187792.59</v>
      </c>
      <c r="AL184" s="22">
        <v>0</v>
      </c>
      <c r="AM184" s="22">
        <v>187792.59</v>
      </c>
      <c r="AN184" s="22">
        <v>0</v>
      </c>
      <c r="AO184" s="22">
        <v>0</v>
      </c>
      <c r="AP184" s="22">
        <v>0</v>
      </c>
      <c r="AQ184" s="22">
        <v>0</v>
      </c>
      <c r="AR184" s="22">
        <v>0</v>
      </c>
      <c r="AS184" s="22">
        <v>0</v>
      </c>
      <c r="AT184" s="10">
        <v>0</v>
      </c>
      <c r="AU184" s="22">
        <v>0</v>
      </c>
      <c r="AV184" s="22">
        <v>0</v>
      </c>
      <c r="AW184" s="22">
        <v>0</v>
      </c>
      <c r="AX184" s="23">
        <v>0</v>
      </c>
      <c r="AY184" s="22">
        <v>0</v>
      </c>
      <c r="AZ184" s="53"/>
      <c r="BA184" s="24">
        <v>195691.26</v>
      </c>
      <c r="BB184" s="42">
        <v>156553.01</v>
      </c>
      <c r="BC184" s="22">
        <v>39138.25</v>
      </c>
      <c r="BD184" s="22">
        <v>0</v>
      </c>
      <c r="BE184" s="22">
        <v>0</v>
      </c>
      <c r="BF184" s="22">
        <v>0</v>
      </c>
      <c r="BG184" s="22">
        <v>0</v>
      </c>
      <c r="BH184" s="22">
        <v>0</v>
      </c>
      <c r="BI184" s="22">
        <v>0</v>
      </c>
    </row>
    <row r="185" spans="1:61" x14ac:dyDescent="0.25">
      <c r="A185" s="1">
        <f t="shared" si="4"/>
        <v>177</v>
      </c>
      <c r="C185" s="14">
        <f t="shared" si="5"/>
        <v>177</v>
      </c>
      <c r="D185" s="14">
        <v>4478</v>
      </c>
      <c r="E185" s="15" t="s">
        <v>788</v>
      </c>
      <c r="F185" s="18">
        <v>43052</v>
      </c>
      <c r="G185" s="19" t="s">
        <v>31</v>
      </c>
      <c r="H185" s="15">
        <v>43770</v>
      </c>
      <c r="I185" s="14">
        <v>5</v>
      </c>
      <c r="J185" s="15" t="s">
        <v>39</v>
      </c>
      <c r="K185" s="18">
        <v>37480</v>
      </c>
      <c r="L185" s="25" t="s">
        <v>252</v>
      </c>
      <c r="M185" s="18">
        <v>38288</v>
      </c>
      <c r="N185" s="15" t="s">
        <v>0</v>
      </c>
      <c r="O185" s="15" t="s">
        <v>30</v>
      </c>
      <c r="P185" s="20" t="s">
        <v>789</v>
      </c>
      <c r="Q185" s="21" t="s">
        <v>790</v>
      </c>
      <c r="R185" s="21" t="s">
        <v>32</v>
      </c>
      <c r="S185" s="21" t="s">
        <v>57</v>
      </c>
      <c r="T185" s="20" t="s">
        <v>58</v>
      </c>
      <c r="U185" s="19" t="s">
        <v>59</v>
      </c>
      <c r="V185" s="20" t="s">
        <v>80</v>
      </c>
      <c r="W185" s="19" t="s">
        <v>80</v>
      </c>
      <c r="X185" s="19" t="s">
        <v>33</v>
      </c>
      <c r="Y185" s="19" t="s">
        <v>80</v>
      </c>
      <c r="Z185" s="19" t="s">
        <v>80</v>
      </c>
      <c r="AA185" s="19" t="s">
        <v>80</v>
      </c>
      <c r="AB185" s="19" t="s">
        <v>80</v>
      </c>
      <c r="AC185" s="19" t="s">
        <v>80</v>
      </c>
      <c r="AD185" s="19" t="s">
        <v>273</v>
      </c>
      <c r="AE185" s="19" t="s">
        <v>273</v>
      </c>
      <c r="AF185" s="19" t="s">
        <v>80</v>
      </c>
      <c r="AG185" s="15">
        <v>43282</v>
      </c>
      <c r="AH185" s="22">
        <v>60919.88</v>
      </c>
      <c r="AI185" s="22">
        <v>33842.57</v>
      </c>
      <c r="AJ185" s="24">
        <v>94762.45</v>
      </c>
      <c r="AK185" s="22">
        <v>48735.91</v>
      </c>
      <c r="AL185" s="22">
        <v>27074.06</v>
      </c>
      <c r="AM185" s="22">
        <v>75809.97</v>
      </c>
      <c r="AN185" s="22">
        <v>12183.97</v>
      </c>
      <c r="AO185" s="22">
        <v>6768.51</v>
      </c>
      <c r="AP185" s="22">
        <v>18952.490000000002</v>
      </c>
      <c r="AQ185" s="22">
        <v>0</v>
      </c>
      <c r="AR185" s="22">
        <v>0</v>
      </c>
      <c r="AS185" s="22">
        <v>0</v>
      </c>
      <c r="AT185" s="10">
        <v>42</v>
      </c>
      <c r="AU185" s="22">
        <v>75809.97</v>
      </c>
      <c r="AV185" s="22">
        <v>2479.12</v>
      </c>
      <c r="AW185" s="22">
        <v>22537.53</v>
      </c>
      <c r="AX185" s="23">
        <v>2479.12</v>
      </c>
      <c r="AY185" s="22">
        <v>0</v>
      </c>
      <c r="AZ185" s="53"/>
      <c r="BA185" s="24">
        <v>98748.2</v>
      </c>
      <c r="BB185" s="42">
        <v>78998.559999999998</v>
      </c>
      <c r="BC185" s="22">
        <v>19749.64</v>
      </c>
      <c r="BD185" s="22">
        <v>0</v>
      </c>
      <c r="BE185" s="22">
        <v>78998.559999999998</v>
      </c>
      <c r="BF185" s="22">
        <v>2583.4</v>
      </c>
      <c r="BG185" s="22">
        <v>23485.47</v>
      </c>
      <c r="BH185" s="22">
        <v>2583.4</v>
      </c>
      <c r="BI185" s="22">
        <v>0</v>
      </c>
    </row>
    <row r="186" spans="1:61" x14ac:dyDescent="0.25">
      <c r="A186" s="1">
        <f t="shared" si="4"/>
        <v>178</v>
      </c>
      <c r="C186" s="14">
        <f t="shared" si="5"/>
        <v>178</v>
      </c>
      <c r="D186" s="14">
        <v>3985</v>
      </c>
      <c r="E186" s="15" t="s">
        <v>791</v>
      </c>
      <c r="F186" s="18">
        <v>42549</v>
      </c>
      <c r="G186" s="19" t="s">
        <v>31</v>
      </c>
      <c r="H186" s="15">
        <v>43770</v>
      </c>
      <c r="I186" s="14">
        <v>6</v>
      </c>
      <c r="J186" s="15" t="s">
        <v>40</v>
      </c>
      <c r="K186" s="18">
        <v>38405</v>
      </c>
      <c r="L186" s="25" t="s">
        <v>41</v>
      </c>
      <c r="M186" s="18">
        <v>39338</v>
      </c>
      <c r="N186" s="15" t="s">
        <v>0</v>
      </c>
      <c r="O186" s="15" t="s">
        <v>46</v>
      </c>
      <c r="P186" s="20" t="s">
        <v>792</v>
      </c>
      <c r="Q186" s="21" t="s">
        <v>793</v>
      </c>
      <c r="R186" s="21" t="s">
        <v>50</v>
      </c>
      <c r="S186" s="21" t="s">
        <v>51</v>
      </c>
      <c r="T186" s="20" t="s">
        <v>60</v>
      </c>
      <c r="U186" s="19" t="s">
        <v>61</v>
      </c>
      <c r="V186" s="20" t="s">
        <v>80</v>
      </c>
      <c r="W186" s="19" t="s">
        <v>80</v>
      </c>
      <c r="X186" s="19" t="s">
        <v>33</v>
      </c>
      <c r="Y186" s="19" t="s">
        <v>80</v>
      </c>
      <c r="Z186" s="19" t="s">
        <v>80</v>
      </c>
      <c r="AA186" s="19" t="s">
        <v>80</v>
      </c>
      <c r="AB186" s="19" t="s">
        <v>80</v>
      </c>
      <c r="AC186" s="19" t="s">
        <v>80</v>
      </c>
      <c r="AD186" s="19" t="s">
        <v>273</v>
      </c>
      <c r="AE186" s="19" t="s">
        <v>273</v>
      </c>
      <c r="AF186" s="19" t="s">
        <v>80</v>
      </c>
      <c r="AG186" s="15">
        <v>42552</v>
      </c>
      <c r="AH186" s="22">
        <v>124546.44</v>
      </c>
      <c r="AI186" s="22">
        <v>90636.99</v>
      </c>
      <c r="AJ186" s="24">
        <v>215183.43</v>
      </c>
      <c r="AK186" s="22">
        <v>99637.16</v>
      </c>
      <c r="AL186" s="22">
        <v>72509.59</v>
      </c>
      <c r="AM186" s="22">
        <v>172146.75</v>
      </c>
      <c r="AN186" s="22">
        <v>24909.279999999999</v>
      </c>
      <c r="AO186" s="22">
        <v>18127.400000000001</v>
      </c>
      <c r="AP186" s="22">
        <v>43036.68</v>
      </c>
      <c r="AQ186" s="22">
        <v>0</v>
      </c>
      <c r="AR186" s="22">
        <v>0</v>
      </c>
      <c r="AS186" s="22">
        <v>0</v>
      </c>
      <c r="AT186" s="10">
        <v>54</v>
      </c>
      <c r="AU186" s="22">
        <v>172146.75</v>
      </c>
      <c r="AV186" s="22">
        <v>0</v>
      </c>
      <c r="AW186" s="22">
        <v>0</v>
      </c>
      <c r="AX186" s="23">
        <v>0</v>
      </c>
      <c r="AY186" s="22">
        <v>0</v>
      </c>
      <c r="AZ186" s="53"/>
      <c r="BA186" s="24">
        <v>240669.57</v>
      </c>
      <c r="BB186" s="42">
        <v>192535.67</v>
      </c>
      <c r="BC186" s="22">
        <v>48133.9</v>
      </c>
      <c r="BD186" s="22">
        <v>0</v>
      </c>
      <c r="BE186" s="22">
        <v>192535.67</v>
      </c>
      <c r="BF186" s="22">
        <v>0</v>
      </c>
      <c r="BG186" s="22">
        <v>0</v>
      </c>
      <c r="BH186" s="22">
        <v>0</v>
      </c>
      <c r="BI186" s="22">
        <v>0</v>
      </c>
    </row>
    <row r="187" spans="1:61" x14ac:dyDescent="0.25">
      <c r="A187" s="1">
        <f t="shared" si="4"/>
        <v>179</v>
      </c>
      <c r="C187" s="14">
        <f t="shared" si="5"/>
        <v>179</v>
      </c>
      <c r="D187" s="14">
        <v>4493</v>
      </c>
      <c r="E187" s="15" t="s">
        <v>794</v>
      </c>
      <c r="F187" s="18">
        <v>43186</v>
      </c>
      <c r="G187" s="19" t="s">
        <v>31</v>
      </c>
      <c r="H187" s="15">
        <v>43800</v>
      </c>
      <c r="I187" s="14">
        <v>1</v>
      </c>
      <c r="J187" s="15" t="s">
        <v>795</v>
      </c>
      <c r="K187" s="18">
        <v>39850</v>
      </c>
      <c r="L187" s="25" t="s">
        <v>69</v>
      </c>
      <c r="M187" s="18">
        <v>42067</v>
      </c>
      <c r="N187" s="15" t="s">
        <v>0</v>
      </c>
      <c r="O187" s="15" t="s">
        <v>530</v>
      </c>
      <c r="P187" s="20" t="s">
        <v>799</v>
      </c>
      <c r="Q187" s="21" t="s">
        <v>800</v>
      </c>
      <c r="R187" s="21" t="s">
        <v>53</v>
      </c>
      <c r="S187" s="21" t="s">
        <v>56</v>
      </c>
      <c r="T187" s="20" t="s">
        <v>805</v>
      </c>
      <c r="U187" s="19" t="s">
        <v>806</v>
      </c>
      <c r="V187" s="20" t="s">
        <v>80</v>
      </c>
      <c r="W187" s="19" t="s">
        <v>80</v>
      </c>
      <c r="X187" s="19" t="s">
        <v>73</v>
      </c>
      <c r="Y187" s="19" t="s">
        <v>80</v>
      </c>
      <c r="Z187" s="19" t="s">
        <v>80</v>
      </c>
      <c r="AA187" s="19" t="s">
        <v>80</v>
      </c>
      <c r="AB187" s="19" t="s">
        <v>80</v>
      </c>
      <c r="AC187" s="19" t="s">
        <v>80</v>
      </c>
      <c r="AD187" s="19" t="s">
        <v>273</v>
      </c>
      <c r="AE187" s="19" t="s">
        <v>273</v>
      </c>
      <c r="AF187" s="19" t="s">
        <v>80</v>
      </c>
      <c r="AG187" s="15">
        <v>43282</v>
      </c>
      <c r="AH187" s="22">
        <v>147140.48000000001</v>
      </c>
      <c r="AI187" s="22">
        <v>63254.32</v>
      </c>
      <c r="AJ187" s="24">
        <v>210394.8</v>
      </c>
      <c r="AK187" s="22">
        <v>147140.48000000001</v>
      </c>
      <c r="AL187" s="22">
        <v>63254.32</v>
      </c>
      <c r="AM187" s="22">
        <v>210394.8</v>
      </c>
      <c r="AN187" s="22">
        <v>0</v>
      </c>
      <c r="AO187" s="22">
        <v>0</v>
      </c>
      <c r="AP187" s="22">
        <v>0</v>
      </c>
      <c r="AQ187" s="22">
        <v>0</v>
      </c>
      <c r="AR187" s="22">
        <v>0</v>
      </c>
      <c r="AS187" s="22">
        <v>0</v>
      </c>
      <c r="AT187" s="10">
        <v>22</v>
      </c>
      <c r="AU187" s="22">
        <v>210394.8</v>
      </c>
      <c r="AV187" s="22">
        <v>16185.45</v>
      </c>
      <c r="AW187" s="22">
        <v>147140.48000000001</v>
      </c>
      <c r="AX187" s="23">
        <v>16185.45</v>
      </c>
      <c r="AY187" s="22">
        <v>32370.9</v>
      </c>
      <c r="AZ187" s="53"/>
      <c r="BA187" s="24">
        <v>219551.07</v>
      </c>
      <c r="BB187" s="42">
        <v>219551.07</v>
      </c>
      <c r="BC187" s="22">
        <v>0</v>
      </c>
      <c r="BD187" s="22">
        <v>0</v>
      </c>
      <c r="BE187" s="22">
        <v>219551.07</v>
      </c>
      <c r="BF187" s="22">
        <v>16889.830000000002</v>
      </c>
      <c r="BG187" s="22">
        <v>153543.95000000001</v>
      </c>
      <c r="BH187" s="22">
        <v>16889.830000000002</v>
      </c>
      <c r="BI187" s="22">
        <v>33779.660000000003</v>
      </c>
    </row>
    <row r="188" spans="1:61" x14ac:dyDescent="0.25">
      <c r="A188" s="1">
        <f t="shared" si="4"/>
        <v>180</v>
      </c>
      <c r="C188" s="14">
        <f t="shared" si="5"/>
        <v>180</v>
      </c>
      <c r="D188" s="14">
        <v>4621</v>
      </c>
      <c r="E188" s="15" t="s">
        <v>796</v>
      </c>
      <c r="F188" s="18">
        <v>43280</v>
      </c>
      <c r="G188" s="19" t="s">
        <v>31</v>
      </c>
      <c r="H188" s="15">
        <v>43800</v>
      </c>
      <c r="I188" s="14">
        <v>1</v>
      </c>
      <c r="J188" s="15" t="s">
        <v>357</v>
      </c>
      <c r="K188" s="18">
        <v>37186</v>
      </c>
      <c r="L188" s="25" t="s">
        <v>358</v>
      </c>
      <c r="M188" s="18">
        <v>37720</v>
      </c>
      <c r="N188" s="15" t="s">
        <v>0</v>
      </c>
      <c r="O188" s="15" t="s">
        <v>30</v>
      </c>
      <c r="P188" s="20" t="s">
        <v>801</v>
      </c>
      <c r="Q188" s="21" t="s">
        <v>802</v>
      </c>
      <c r="R188" s="21" t="s">
        <v>53</v>
      </c>
      <c r="S188" s="21" t="s">
        <v>361</v>
      </c>
      <c r="T188" s="20" t="s">
        <v>62</v>
      </c>
      <c r="U188" s="19" t="s">
        <v>63</v>
      </c>
      <c r="V188" s="20" t="s">
        <v>80</v>
      </c>
      <c r="W188" s="19" t="s">
        <v>80</v>
      </c>
      <c r="X188" s="19" t="s">
        <v>33</v>
      </c>
      <c r="Y188" s="19" t="s">
        <v>80</v>
      </c>
      <c r="Z188" s="19" t="s">
        <v>80</v>
      </c>
      <c r="AA188" s="19" t="s">
        <v>80</v>
      </c>
      <c r="AB188" s="19" t="s">
        <v>80</v>
      </c>
      <c r="AC188" s="19" t="s">
        <v>80</v>
      </c>
      <c r="AD188" s="19" t="s">
        <v>273</v>
      </c>
      <c r="AE188" s="19" t="s">
        <v>273</v>
      </c>
      <c r="AF188" s="19" t="s">
        <v>80</v>
      </c>
      <c r="AG188" s="15">
        <v>43282</v>
      </c>
      <c r="AH188" s="22">
        <v>147709.96</v>
      </c>
      <c r="AI188" s="22">
        <v>149493.04</v>
      </c>
      <c r="AJ188" s="24">
        <v>297203</v>
      </c>
      <c r="AK188" s="22">
        <v>125553.48</v>
      </c>
      <c r="AL188" s="22">
        <v>127069.07</v>
      </c>
      <c r="AM188" s="22">
        <v>252622.55</v>
      </c>
      <c r="AN188" s="22">
        <v>22156.48</v>
      </c>
      <c r="AO188" s="22">
        <v>22423.97</v>
      </c>
      <c r="AP188" s="22">
        <v>44580.46</v>
      </c>
      <c r="AQ188" s="22">
        <v>0</v>
      </c>
      <c r="AR188" s="22">
        <v>0</v>
      </c>
      <c r="AS188" s="22">
        <v>0</v>
      </c>
      <c r="AT188" s="10">
        <v>17</v>
      </c>
      <c r="AU188" s="22">
        <v>252622.55</v>
      </c>
      <c r="AV188" s="22">
        <v>16248.09</v>
      </c>
      <c r="AW188" s="22">
        <v>147709.97</v>
      </c>
      <c r="AX188" s="23">
        <v>16248.09</v>
      </c>
      <c r="AY188" s="22">
        <v>32496.18</v>
      </c>
      <c r="AZ188" s="53"/>
      <c r="BA188" s="24">
        <v>310137.12</v>
      </c>
      <c r="BB188" s="42">
        <v>263616.55</v>
      </c>
      <c r="BC188" s="22">
        <v>46520.57</v>
      </c>
      <c r="BD188" s="22">
        <v>0</v>
      </c>
      <c r="BE188" s="22">
        <v>263616.55</v>
      </c>
      <c r="BF188" s="22">
        <v>16955.2</v>
      </c>
      <c r="BG188" s="22">
        <v>154138.23000000001</v>
      </c>
      <c r="BH188" s="22">
        <v>16955.2</v>
      </c>
      <c r="BI188" s="22">
        <v>33910.400000000001</v>
      </c>
    </row>
    <row r="189" spans="1:61" x14ac:dyDescent="0.25">
      <c r="A189" s="1">
        <f t="shared" si="4"/>
        <v>181</v>
      </c>
      <c r="C189" s="14">
        <f t="shared" si="5"/>
        <v>181</v>
      </c>
      <c r="D189" s="14">
        <v>4654</v>
      </c>
      <c r="E189" s="15" t="s">
        <v>797</v>
      </c>
      <c r="F189" s="18">
        <v>43280</v>
      </c>
      <c r="G189" s="19" t="s">
        <v>35</v>
      </c>
      <c r="H189" s="15">
        <v>43800</v>
      </c>
      <c r="I189" s="14">
        <v>1</v>
      </c>
      <c r="J189" s="15" t="s">
        <v>798</v>
      </c>
      <c r="K189" s="18">
        <v>41952</v>
      </c>
      <c r="L189" s="25" t="s">
        <v>110</v>
      </c>
      <c r="M189" s="18">
        <v>42824</v>
      </c>
      <c r="N189" s="15" t="s">
        <v>0</v>
      </c>
      <c r="O189" s="15" t="s">
        <v>147</v>
      </c>
      <c r="P189" s="20" t="s">
        <v>803</v>
      </c>
      <c r="Q189" s="21" t="s">
        <v>804</v>
      </c>
      <c r="R189" s="21" t="s">
        <v>145</v>
      </c>
      <c r="S189" s="21" t="s">
        <v>146</v>
      </c>
      <c r="T189" s="20" t="s">
        <v>290</v>
      </c>
      <c r="U189" s="19" t="s">
        <v>291</v>
      </c>
      <c r="V189" s="20" t="s">
        <v>80</v>
      </c>
      <c r="W189" s="19" t="s">
        <v>80</v>
      </c>
      <c r="X189" s="19" t="s">
        <v>73</v>
      </c>
      <c r="Y189" s="19" t="s">
        <v>80</v>
      </c>
      <c r="Z189" s="19" t="s">
        <v>80</v>
      </c>
      <c r="AA189" s="19" t="s">
        <v>80</v>
      </c>
      <c r="AB189" s="19" t="s">
        <v>80</v>
      </c>
      <c r="AC189" s="19" t="s">
        <v>80</v>
      </c>
      <c r="AD189" s="19" t="s">
        <v>273</v>
      </c>
      <c r="AE189" s="19" t="s">
        <v>273</v>
      </c>
      <c r="AF189" s="19" t="s">
        <v>80</v>
      </c>
      <c r="AG189" s="15">
        <v>43282</v>
      </c>
      <c r="AH189" s="22">
        <v>264392.84999999998</v>
      </c>
      <c r="AI189" s="22">
        <v>0</v>
      </c>
      <c r="AJ189" s="24">
        <v>264392.84999999998</v>
      </c>
      <c r="AK189" s="22">
        <v>264392.84999999998</v>
      </c>
      <c r="AL189" s="22">
        <v>0</v>
      </c>
      <c r="AM189" s="22">
        <v>264392.84999999998</v>
      </c>
      <c r="AN189" s="22">
        <v>0</v>
      </c>
      <c r="AO189" s="22">
        <v>0</v>
      </c>
      <c r="AP189" s="22">
        <v>0</v>
      </c>
      <c r="AQ189" s="22">
        <v>0</v>
      </c>
      <c r="AR189" s="22">
        <v>0</v>
      </c>
      <c r="AS189" s="22">
        <v>0</v>
      </c>
      <c r="AT189" s="10">
        <v>0</v>
      </c>
      <c r="AU189" s="22">
        <v>0</v>
      </c>
      <c r="AV189" s="22">
        <v>0</v>
      </c>
      <c r="AW189" s="22">
        <v>0</v>
      </c>
      <c r="AX189" s="23">
        <v>0</v>
      </c>
      <c r="AY189" s="22">
        <v>0</v>
      </c>
      <c r="AZ189" s="53"/>
      <c r="BA189" s="24">
        <v>275899.09000000003</v>
      </c>
      <c r="BB189" s="42">
        <v>275899.09000000003</v>
      </c>
      <c r="BC189" s="22">
        <v>0</v>
      </c>
      <c r="BD189" s="22">
        <v>0</v>
      </c>
      <c r="BE189" s="22">
        <v>0</v>
      </c>
      <c r="BF189" s="22">
        <v>0</v>
      </c>
      <c r="BG189" s="22">
        <v>0</v>
      </c>
      <c r="BH189" s="22">
        <v>0</v>
      </c>
      <c r="BI189" s="22">
        <v>0</v>
      </c>
    </row>
    <row r="190" spans="1:61" x14ac:dyDescent="0.25">
      <c r="A190" s="1">
        <f t="shared" si="4"/>
        <v>182</v>
      </c>
      <c r="C190" s="14">
        <f t="shared" si="5"/>
        <v>182</v>
      </c>
      <c r="D190" s="14">
        <v>3560</v>
      </c>
      <c r="E190" s="15" t="s">
        <v>807</v>
      </c>
      <c r="F190" s="18">
        <v>42466</v>
      </c>
      <c r="G190" s="19" t="s">
        <v>31</v>
      </c>
      <c r="H190" s="15">
        <v>43800</v>
      </c>
      <c r="I190" s="14">
        <v>2</v>
      </c>
      <c r="J190" s="15" t="s">
        <v>42</v>
      </c>
      <c r="K190" s="18">
        <v>36620</v>
      </c>
      <c r="L190" s="25" t="s">
        <v>43</v>
      </c>
      <c r="M190" s="18">
        <v>38840</v>
      </c>
      <c r="N190" s="15" t="s">
        <v>44</v>
      </c>
      <c r="O190" s="15" t="s">
        <v>30</v>
      </c>
      <c r="P190" s="20" t="s">
        <v>808</v>
      </c>
      <c r="Q190" s="21" t="s">
        <v>809</v>
      </c>
      <c r="R190" s="21" t="s">
        <v>32</v>
      </c>
      <c r="S190" s="21" t="s">
        <v>810</v>
      </c>
      <c r="T190" s="20" t="s">
        <v>62</v>
      </c>
      <c r="U190" s="19" t="s">
        <v>63</v>
      </c>
      <c r="V190" s="20" t="s">
        <v>80</v>
      </c>
      <c r="W190" s="19" t="s">
        <v>80</v>
      </c>
      <c r="X190" s="19" t="s">
        <v>33</v>
      </c>
      <c r="Y190" s="19" t="s">
        <v>80</v>
      </c>
      <c r="Z190" s="19" t="s">
        <v>80</v>
      </c>
      <c r="AA190" s="19" t="s">
        <v>80</v>
      </c>
      <c r="AB190" s="19" t="s">
        <v>80</v>
      </c>
      <c r="AC190" s="19" t="s">
        <v>80</v>
      </c>
      <c r="AD190" s="19" t="s">
        <v>273</v>
      </c>
      <c r="AE190" s="19" t="s">
        <v>273</v>
      </c>
      <c r="AF190" s="19" t="s">
        <v>80</v>
      </c>
      <c r="AG190" s="15">
        <v>42552</v>
      </c>
      <c r="AH190" s="22">
        <v>23912.07</v>
      </c>
      <c r="AI190" s="22">
        <v>36037.61</v>
      </c>
      <c r="AJ190" s="24">
        <v>59949.69</v>
      </c>
      <c r="AK190" s="22">
        <v>22477.360000000001</v>
      </c>
      <c r="AL190" s="22">
        <v>33875.35</v>
      </c>
      <c r="AM190" s="22">
        <v>56352.72</v>
      </c>
      <c r="AN190" s="22">
        <v>1434.71</v>
      </c>
      <c r="AO190" s="22">
        <v>2162.2600000000002</v>
      </c>
      <c r="AP190" s="22">
        <v>3596.97</v>
      </c>
      <c r="AQ190" s="22">
        <v>0</v>
      </c>
      <c r="AR190" s="22">
        <v>0</v>
      </c>
      <c r="AS190" s="22">
        <v>0</v>
      </c>
      <c r="AT190" s="10">
        <v>47</v>
      </c>
      <c r="AU190" s="22">
        <v>56352.72</v>
      </c>
      <c r="AV190" s="22">
        <v>0</v>
      </c>
      <c r="AW190" s="22">
        <v>0</v>
      </c>
      <c r="AX190" s="23">
        <v>0</v>
      </c>
      <c r="AY190" s="22">
        <v>0</v>
      </c>
      <c r="AZ190" s="53"/>
      <c r="BA190" s="24">
        <v>67143.95</v>
      </c>
      <c r="BB190" s="42">
        <v>63115.33</v>
      </c>
      <c r="BC190" s="22">
        <v>4028.62</v>
      </c>
      <c r="BD190" s="22">
        <v>0</v>
      </c>
      <c r="BE190" s="22">
        <v>63115.33</v>
      </c>
      <c r="BF190" s="22">
        <v>0</v>
      </c>
      <c r="BG190" s="22">
        <v>0</v>
      </c>
      <c r="BH190" s="22">
        <v>0</v>
      </c>
      <c r="BI190" s="22">
        <v>0</v>
      </c>
    </row>
  </sheetData>
  <mergeCells count="50">
    <mergeCell ref="AE6:AE7"/>
    <mergeCell ref="AF6:AF7"/>
    <mergeCell ref="BG6:BI6"/>
    <mergeCell ref="AH6:AJ6"/>
    <mergeCell ref="AK6:AM6"/>
    <mergeCell ref="AN6:AP6"/>
    <mergeCell ref="AQ6:AS6"/>
    <mergeCell ref="AT6:AV6"/>
    <mergeCell ref="AW6:AY6"/>
    <mergeCell ref="BA6:BA7"/>
    <mergeCell ref="BB6:BB7"/>
    <mergeCell ref="BC6:BC7"/>
    <mergeCell ref="BD6:BD7"/>
    <mergeCell ref="BE6:BF6"/>
    <mergeCell ref="U6:U7"/>
    <mergeCell ref="T5:X5"/>
    <mergeCell ref="Y5:AF5"/>
    <mergeCell ref="AG5:AY5"/>
    <mergeCell ref="BA5:BI5"/>
    <mergeCell ref="T6:T7"/>
    <mergeCell ref="AG6:AG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K6:K7"/>
    <mergeCell ref="C5:C7"/>
    <mergeCell ref="D5:G5"/>
    <mergeCell ref="H5:H7"/>
    <mergeCell ref="I5:I7"/>
    <mergeCell ref="J5:O5"/>
    <mergeCell ref="D6:D7"/>
    <mergeCell ref="E6:E7"/>
    <mergeCell ref="F6:F7"/>
    <mergeCell ref="G6:G7"/>
    <mergeCell ref="J6:J7"/>
    <mergeCell ref="P5:S5"/>
    <mergeCell ref="L6:L7"/>
    <mergeCell ref="M6:M7"/>
    <mergeCell ref="N6:N7"/>
    <mergeCell ref="O6:O7"/>
    <mergeCell ref="P6:P7"/>
    <mergeCell ref="Q6:Q7"/>
    <mergeCell ref="R6:R7"/>
    <mergeCell ref="S6:S7"/>
  </mergeCells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L275"/>
  <sheetViews>
    <sheetView showGridLines="0" tabSelected="1" topLeftCell="AB1" zoomScaleNormal="100" workbookViewId="0">
      <pane ySplit="6" topLeftCell="A7" activePane="bottomLeft" state="frozen"/>
      <selection pane="bottomLeft" activeCell="BO15" sqref="BO15"/>
    </sheetView>
  </sheetViews>
  <sheetFormatPr defaultColWidth="9.140625" defaultRowHeight="15" x14ac:dyDescent="0.25"/>
  <cols>
    <col min="1" max="1" width="3.7109375" style="77" customWidth="1"/>
    <col min="2" max="2" width="7.5703125" style="1" customWidth="1"/>
    <col min="3" max="3" width="16.7109375" style="1" customWidth="1"/>
    <col min="4" max="4" width="12.140625" style="1" bestFit="1" customWidth="1"/>
    <col min="5" max="5" width="15.5703125" style="1" customWidth="1"/>
    <col min="6" max="6" width="14.140625" style="1" customWidth="1"/>
    <col min="7" max="7" width="6.85546875" style="1" hidden="1" customWidth="1"/>
    <col min="8" max="8" width="13.42578125" style="1" customWidth="1"/>
    <col min="9" max="9" width="12.140625" style="1" hidden="1" customWidth="1"/>
    <col min="10" max="10" width="120.28515625" style="1" bestFit="1" customWidth="1"/>
    <col min="11" max="11" width="14.42578125" style="1" hidden="1" customWidth="1"/>
    <col min="12" max="12" width="45" style="1" customWidth="1"/>
    <col min="13" max="13" width="51.140625" style="1" hidden="1" customWidth="1"/>
    <col min="14" max="14" width="100.5703125" style="1" hidden="1" customWidth="1"/>
    <col min="15" max="15" width="20.28515625" style="1" hidden="1" customWidth="1"/>
    <col min="16" max="16" width="33.28515625" style="1" hidden="1" customWidth="1"/>
    <col min="17" max="17" width="46.85546875" style="1" hidden="1" customWidth="1"/>
    <col min="18" max="18" width="68" style="1" hidden="1" customWidth="1"/>
    <col min="19" max="19" width="19.140625" style="1" hidden="1" customWidth="1"/>
    <col min="20" max="20" width="49.42578125" style="1" hidden="1" customWidth="1"/>
    <col min="21" max="21" width="18" style="1" hidden="1" customWidth="1"/>
    <col min="22" max="22" width="40" style="1" hidden="1" customWidth="1"/>
    <col min="23" max="27" width="10.5703125" style="1" hidden="1" customWidth="1"/>
    <col min="28" max="28" width="15.140625" style="1" bestFit="1" customWidth="1"/>
    <col min="29" max="29" width="17" style="1" bestFit="1" customWidth="1"/>
    <col min="30" max="30" width="10.5703125" style="1" customWidth="1"/>
    <col min="31" max="31" width="9.28515625" style="1" hidden="1" customWidth="1"/>
    <col min="32" max="33" width="13.7109375" style="38" hidden="1" customWidth="1"/>
    <col min="34" max="34" width="13.7109375" style="48" hidden="1" customWidth="1"/>
    <col min="35" max="42" width="13.7109375" style="38" hidden="1" customWidth="1"/>
    <col min="43" max="43" width="13.7109375" style="45" hidden="1" customWidth="1"/>
    <col min="44" max="46" width="13.7109375" style="38" hidden="1" customWidth="1"/>
    <col min="47" max="47" width="13.7109375" style="1" hidden="1" customWidth="1"/>
    <col min="48" max="49" width="13.7109375" style="38" hidden="1" customWidth="1"/>
    <col min="50" max="50" width="13.7109375" style="48" customWidth="1"/>
    <col min="51" max="52" width="13.7109375" style="38" customWidth="1"/>
    <col min="53" max="53" width="13.7109375" style="45" customWidth="1"/>
    <col min="54" max="58" width="13.7109375" style="38" customWidth="1"/>
    <col min="59" max="62" width="9.140625" style="1"/>
    <col min="63" max="63" width="11.42578125" style="1" hidden="1" customWidth="1"/>
    <col min="64" max="64" width="14" style="1" hidden="1" customWidth="1"/>
    <col min="65" max="16384" width="9.140625" style="1"/>
  </cols>
  <sheetData>
    <row r="1" spans="1:64" x14ac:dyDescent="0.25">
      <c r="BK1" s="1" t="s">
        <v>877</v>
      </c>
      <c r="BL1" s="90">
        <f>IF(AND(F8&gt;0,F7=""),F8,"")</f>
        <v>44136</v>
      </c>
    </row>
    <row r="2" spans="1:64" s="86" customFormat="1" ht="14.25" x14ac:dyDescent="0.25">
      <c r="A2" s="82"/>
      <c r="B2" s="101" t="s">
        <v>823</v>
      </c>
      <c r="C2" s="84"/>
      <c r="D2" s="84"/>
      <c r="E2" s="84"/>
      <c r="F2" s="84"/>
      <c r="G2" s="84"/>
      <c r="H2" s="84"/>
      <c r="I2" s="84"/>
      <c r="J2" s="83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</row>
    <row r="3" spans="1:64" s="86" customFormat="1" ht="14.25" x14ac:dyDescent="0.25">
      <c r="A3" s="82"/>
      <c r="B3" s="102" t="str">
        <f>"Precatórios pagos em "&amp;TEXT(F8,"mmmm")&amp;"/"&amp;"2020"&amp;" - "&amp;L8&amp;" - "&amp;"natureza "&amp;E8</f>
        <v>Precatórios pagos em novembro/2020 - Instituto Nacional do Seguro Social - INSS - natureza Alimentar</v>
      </c>
      <c r="C3" s="84"/>
      <c r="D3" s="84"/>
      <c r="E3" s="84"/>
      <c r="F3" s="84"/>
      <c r="G3" s="84"/>
      <c r="H3" s="84"/>
      <c r="I3" s="84"/>
      <c r="J3" s="83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</row>
    <row r="4" spans="1:64" s="81" customFormat="1" ht="11.25" x14ac:dyDescent="0.2">
      <c r="A4" s="78"/>
      <c r="B4" s="151" t="s">
        <v>8</v>
      </c>
      <c r="C4" s="151" t="s">
        <v>9</v>
      </c>
      <c r="D4" s="151" t="s">
        <v>37</v>
      </c>
      <c r="E4" s="155" t="s">
        <v>4</v>
      </c>
      <c r="F4" s="151" t="s">
        <v>875</v>
      </c>
      <c r="G4" s="156" t="s">
        <v>106</v>
      </c>
      <c r="H4" s="151" t="s">
        <v>11</v>
      </c>
      <c r="I4" s="151" t="s">
        <v>10</v>
      </c>
      <c r="J4" s="151" t="s">
        <v>12</v>
      </c>
      <c r="K4" s="151" t="s">
        <v>13</v>
      </c>
      <c r="L4" s="155" t="s">
        <v>2</v>
      </c>
      <c r="M4" s="155" t="s">
        <v>3</v>
      </c>
      <c r="N4" s="79"/>
      <c r="O4" s="79"/>
      <c r="P4" s="79"/>
      <c r="Q4" s="151" t="s">
        <v>874</v>
      </c>
      <c r="R4" s="79"/>
      <c r="S4" s="79"/>
      <c r="T4" s="79"/>
      <c r="U4" s="79"/>
      <c r="V4" s="151" t="s">
        <v>21</v>
      </c>
      <c r="W4" s="151" t="s">
        <v>223</v>
      </c>
      <c r="X4" s="151" t="s">
        <v>224</v>
      </c>
      <c r="Y4" s="151" t="s">
        <v>225</v>
      </c>
      <c r="Z4" s="151" t="s">
        <v>226</v>
      </c>
      <c r="AA4" s="151" t="s">
        <v>227</v>
      </c>
      <c r="AB4" s="151" t="s">
        <v>228</v>
      </c>
      <c r="AC4" s="151" t="s">
        <v>229</v>
      </c>
      <c r="AD4" s="151" t="s">
        <v>230</v>
      </c>
      <c r="AE4" s="152" t="s">
        <v>242</v>
      </c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 t="s">
        <v>7</v>
      </c>
      <c r="AY4" s="152"/>
      <c r="AZ4" s="152"/>
      <c r="BA4" s="152"/>
      <c r="BB4" s="152"/>
      <c r="BC4" s="152"/>
      <c r="BD4" s="152"/>
      <c r="BE4" s="152"/>
      <c r="BF4" s="152"/>
    </row>
    <row r="5" spans="1:64" s="81" customFormat="1" ht="11.25" x14ac:dyDescent="0.2">
      <c r="A5" s="78"/>
      <c r="B5" s="151"/>
      <c r="C5" s="151"/>
      <c r="D5" s="151"/>
      <c r="E5" s="155"/>
      <c r="F5" s="151"/>
      <c r="G5" s="156"/>
      <c r="H5" s="151"/>
      <c r="I5" s="151"/>
      <c r="J5" s="151"/>
      <c r="K5" s="151"/>
      <c r="L5" s="155"/>
      <c r="M5" s="155"/>
      <c r="N5" s="79" t="s">
        <v>14</v>
      </c>
      <c r="O5" s="79" t="s">
        <v>15</v>
      </c>
      <c r="P5" s="79" t="s">
        <v>16</v>
      </c>
      <c r="Q5" s="151"/>
      <c r="R5" s="80" t="s">
        <v>18</v>
      </c>
      <c r="S5" s="79" t="s">
        <v>19</v>
      </c>
      <c r="T5" s="80" t="s">
        <v>20</v>
      </c>
      <c r="U5" s="79" t="s">
        <v>19</v>
      </c>
      <c r="V5" s="151"/>
      <c r="W5" s="151"/>
      <c r="X5" s="151"/>
      <c r="Y5" s="151"/>
      <c r="Z5" s="151"/>
      <c r="AA5" s="151"/>
      <c r="AB5" s="151"/>
      <c r="AC5" s="151"/>
      <c r="AD5" s="151"/>
      <c r="AE5" s="153" t="s">
        <v>66</v>
      </c>
      <c r="AF5" s="153" t="s">
        <v>232</v>
      </c>
      <c r="AG5" s="153"/>
      <c r="AH5" s="153"/>
      <c r="AI5" s="153" t="s">
        <v>237</v>
      </c>
      <c r="AJ5" s="153"/>
      <c r="AK5" s="153"/>
      <c r="AL5" s="153" t="s">
        <v>873</v>
      </c>
      <c r="AM5" s="153"/>
      <c r="AN5" s="153"/>
      <c r="AO5" s="153" t="s">
        <v>14</v>
      </c>
      <c r="AP5" s="153"/>
      <c r="AQ5" s="153"/>
      <c r="AR5" s="154" t="s">
        <v>24</v>
      </c>
      <c r="AS5" s="154"/>
      <c r="AT5" s="154"/>
      <c r="AU5" s="152" t="s">
        <v>23</v>
      </c>
      <c r="AV5" s="152"/>
      <c r="AW5" s="152"/>
      <c r="AX5" s="154" t="s">
        <v>22</v>
      </c>
      <c r="AY5" s="153" t="s">
        <v>239</v>
      </c>
      <c r="AZ5" s="153" t="s">
        <v>240</v>
      </c>
      <c r="BA5" s="153" t="s">
        <v>14</v>
      </c>
      <c r="BB5" s="152" t="s">
        <v>24</v>
      </c>
      <c r="BC5" s="152"/>
      <c r="BD5" s="152"/>
      <c r="BE5" s="152" t="s">
        <v>23</v>
      </c>
      <c r="BF5" s="152"/>
    </row>
    <row r="6" spans="1:64" s="81" customFormat="1" ht="31.5" x14ac:dyDescent="0.2">
      <c r="A6" s="78"/>
      <c r="B6" s="151"/>
      <c r="C6" s="151"/>
      <c r="D6" s="151"/>
      <c r="E6" s="155"/>
      <c r="F6" s="151"/>
      <c r="G6" s="156"/>
      <c r="H6" s="151"/>
      <c r="I6" s="151"/>
      <c r="J6" s="151"/>
      <c r="K6" s="151"/>
      <c r="L6" s="155"/>
      <c r="M6" s="155"/>
      <c r="N6" s="79"/>
      <c r="O6" s="79"/>
      <c r="P6" s="79"/>
      <c r="Q6" s="151"/>
      <c r="R6" s="80"/>
      <c r="S6" s="79"/>
      <c r="T6" s="80"/>
      <c r="U6" s="79"/>
      <c r="V6" s="151"/>
      <c r="W6" s="151"/>
      <c r="X6" s="151"/>
      <c r="Y6" s="151"/>
      <c r="Z6" s="151"/>
      <c r="AA6" s="151"/>
      <c r="AB6" s="151"/>
      <c r="AC6" s="151"/>
      <c r="AD6" s="151"/>
      <c r="AE6" s="153"/>
      <c r="AF6" s="87" t="s">
        <v>233</v>
      </c>
      <c r="AG6" s="87" t="s">
        <v>234</v>
      </c>
      <c r="AH6" s="88" t="s">
        <v>235</v>
      </c>
      <c r="AI6" s="87" t="s">
        <v>233</v>
      </c>
      <c r="AJ6" s="87" t="s">
        <v>234</v>
      </c>
      <c r="AK6" s="87" t="s">
        <v>235</v>
      </c>
      <c r="AL6" s="87" t="s">
        <v>233</v>
      </c>
      <c r="AM6" s="87" t="s">
        <v>234</v>
      </c>
      <c r="AN6" s="87" t="s">
        <v>235</v>
      </c>
      <c r="AO6" s="87" t="s">
        <v>233</v>
      </c>
      <c r="AP6" s="87" t="s">
        <v>234</v>
      </c>
      <c r="AQ6" s="87" t="s">
        <v>235</v>
      </c>
      <c r="AR6" s="87" t="s">
        <v>238</v>
      </c>
      <c r="AS6" s="87" t="s">
        <v>28</v>
      </c>
      <c r="AT6" s="87" t="s">
        <v>29</v>
      </c>
      <c r="AU6" s="87" t="s">
        <v>25</v>
      </c>
      <c r="AV6" s="87" t="s">
        <v>26</v>
      </c>
      <c r="AW6" s="87" t="s">
        <v>27</v>
      </c>
      <c r="AX6" s="154"/>
      <c r="AY6" s="153"/>
      <c r="AZ6" s="153"/>
      <c r="BA6" s="153"/>
      <c r="BB6" s="87" t="s">
        <v>238</v>
      </c>
      <c r="BC6" s="87" t="s">
        <v>28</v>
      </c>
      <c r="BD6" s="87" t="s">
        <v>29</v>
      </c>
      <c r="BE6" s="87" t="s">
        <v>26</v>
      </c>
      <c r="BF6" s="87" t="s">
        <v>27</v>
      </c>
    </row>
    <row r="7" spans="1:64" s="64" customFormat="1" ht="11.25" x14ac:dyDescent="0.2">
      <c r="A7" s="78"/>
      <c r="B7" s="62"/>
      <c r="C7" s="62"/>
      <c r="D7" s="62"/>
      <c r="E7" s="62"/>
      <c r="F7" s="62"/>
      <c r="G7" s="61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  <c r="S7" s="62"/>
      <c r="T7" s="63"/>
      <c r="U7" s="62"/>
      <c r="V7" s="62"/>
      <c r="W7" s="62"/>
      <c r="X7" s="62"/>
      <c r="Y7" s="62"/>
      <c r="Z7" s="62"/>
      <c r="AA7" s="62"/>
      <c r="AB7" s="62"/>
      <c r="AC7" s="62"/>
      <c r="AD7" s="62"/>
      <c r="AE7" s="60"/>
      <c r="AF7" s="60"/>
      <c r="AG7" s="60"/>
      <c r="AH7" s="63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3"/>
      <c r="AY7" s="60"/>
      <c r="AZ7" s="60"/>
      <c r="BA7" s="60"/>
      <c r="BB7" s="60"/>
      <c r="BC7" s="60"/>
      <c r="BD7" s="60"/>
      <c r="BE7" s="60"/>
      <c r="BF7" s="60"/>
    </row>
    <row r="8" spans="1:64" x14ac:dyDescent="0.25">
      <c r="B8" s="89">
        <v>5124</v>
      </c>
      <c r="C8" s="90" t="s">
        <v>824</v>
      </c>
      <c r="D8" s="91">
        <v>43515</v>
      </c>
      <c r="E8" s="92" t="s">
        <v>31</v>
      </c>
      <c r="F8" s="90">
        <v>44136</v>
      </c>
      <c r="G8" s="89">
        <v>1</v>
      </c>
      <c r="H8" s="90" t="s">
        <v>42</v>
      </c>
      <c r="I8" s="91">
        <v>36620</v>
      </c>
      <c r="J8" s="93" t="s">
        <v>43</v>
      </c>
      <c r="K8" s="91">
        <v>38840</v>
      </c>
      <c r="L8" s="90" t="s">
        <v>44</v>
      </c>
      <c r="M8" s="90" t="s">
        <v>30</v>
      </c>
      <c r="N8" s="94" t="s">
        <v>826</v>
      </c>
      <c r="O8" s="95" t="s">
        <v>827</v>
      </c>
      <c r="P8" s="95" t="s">
        <v>53</v>
      </c>
      <c r="Q8" s="95" t="s">
        <v>825</v>
      </c>
      <c r="R8" s="94" t="s">
        <v>62</v>
      </c>
      <c r="S8" s="92" t="s">
        <v>63</v>
      </c>
      <c r="T8" s="94" t="s">
        <v>870</v>
      </c>
      <c r="U8" s="92" t="s">
        <v>870</v>
      </c>
      <c r="V8" s="92" t="s">
        <v>33</v>
      </c>
      <c r="W8" s="92" t="s">
        <v>871</v>
      </c>
      <c r="X8" s="92" t="s">
        <v>871</v>
      </c>
      <c r="Y8" s="92" t="s">
        <v>871</v>
      </c>
      <c r="Z8" s="92" t="s">
        <v>80</v>
      </c>
      <c r="AA8" s="92" t="s">
        <v>80</v>
      </c>
      <c r="AB8" s="92" t="s">
        <v>273</v>
      </c>
      <c r="AC8" s="92" t="s">
        <v>872</v>
      </c>
      <c r="AD8" s="92" t="s">
        <v>871</v>
      </c>
      <c r="AE8" s="90">
        <v>43647</v>
      </c>
      <c r="AF8" s="96">
        <v>41158.980000000003</v>
      </c>
      <c r="AG8" s="96">
        <v>86588.43</v>
      </c>
      <c r="AH8" s="97">
        <v>127747.41</v>
      </c>
      <c r="AI8" s="96">
        <v>2469.5300000000002</v>
      </c>
      <c r="AJ8" s="96">
        <v>5195.3</v>
      </c>
      <c r="AK8" s="96">
        <v>7664.83</v>
      </c>
      <c r="AL8" s="96">
        <v>0</v>
      </c>
      <c r="AM8" s="96">
        <v>0</v>
      </c>
      <c r="AN8" s="96">
        <v>0</v>
      </c>
      <c r="AO8" s="96">
        <v>38689.449999999997</v>
      </c>
      <c r="AP8" s="96">
        <v>81393.13</v>
      </c>
      <c r="AQ8" s="96">
        <v>120082.58</v>
      </c>
      <c r="AR8" s="96">
        <v>41158.980000000003</v>
      </c>
      <c r="AS8" s="98">
        <v>4527.4799999999996</v>
      </c>
      <c r="AT8" s="96">
        <v>9054.9599999999991</v>
      </c>
      <c r="AU8" s="99">
        <v>47</v>
      </c>
      <c r="AV8" s="96">
        <v>120082.58</v>
      </c>
      <c r="AW8" s="96">
        <v>4527.4799999999996</v>
      </c>
      <c r="AX8" s="97">
        <v>132713.34</v>
      </c>
      <c r="AY8" s="100">
        <v>7962.78</v>
      </c>
      <c r="AZ8" s="96">
        <v>0</v>
      </c>
      <c r="BA8" s="96">
        <v>124750.56</v>
      </c>
      <c r="BB8" s="96">
        <v>42758.95</v>
      </c>
      <c r="BC8" s="96">
        <v>4703.4799999999996</v>
      </c>
      <c r="BD8" s="96">
        <v>9406.9599999999991</v>
      </c>
      <c r="BE8" s="96">
        <v>124750.56</v>
      </c>
      <c r="BF8" s="96">
        <v>4703.4799999999996</v>
      </c>
      <c r="BK8" s="1">
        <v>44136</v>
      </c>
    </row>
    <row r="9" spans="1:64" x14ac:dyDescent="0.25">
      <c r="B9" s="65">
        <v>5125</v>
      </c>
      <c r="C9" s="66" t="s">
        <v>824</v>
      </c>
      <c r="D9" s="67">
        <v>43515</v>
      </c>
      <c r="E9" s="68" t="s">
        <v>31</v>
      </c>
      <c r="F9" s="66">
        <v>44136</v>
      </c>
      <c r="G9" s="65">
        <v>1</v>
      </c>
      <c r="H9" s="66" t="s">
        <v>42</v>
      </c>
      <c r="I9" s="67">
        <v>36620</v>
      </c>
      <c r="J9" s="69" t="s">
        <v>43</v>
      </c>
      <c r="K9" s="67">
        <v>38840</v>
      </c>
      <c r="L9" s="66" t="s">
        <v>44</v>
      </c>
      <c r="M9" s="66" t="s">
        <v>30</v>
      </c>
      <c r="N9" s="70" t="s">
        <v>828</v>
      </c>
      <c r="O9" s="71" t="s">
        <v>829</v>
      </c>
      <c r="P9" s="71" t="s">
        <v>53</v>
      </c>
      <c r="Q9" s="71" t="s">
        <v>825</v>
      </c>
      <c r="R9" s="70" t="s">
        <v>62</v>
      </c>
      <c r="S9" s="68" t="s">
        <v>63</v>
      </c>
      <c r="T9" s="70" t="s">
        <v>870</v>
      </c>
      <c r="U9" s="68" t="s">
        <v>870</v>
      </c>
      <c r="V9" s="68" t="s">
        <v>33</v>
      </c>
      <c r="W9" s="68" t="s">
        <v>871</v>
      </c>
      <c r="X9" s="68" t="s">
        <v>871</v>
      </c>
      <c r="Y9" s="68" t="s">
        <v>871</v>
      </c>
      <c r="Z9" s="68" t="s">
        <v>80</v>
      </c>
      <c r="AA9" s="68" t="s">
        <v>80</v>
      </c>
      <c r="AB9" s="68" t="s">
        <v>273</v>
      </c>
      <c r="AC9" s="68" t="s">
        <v>872</v>
      </c>
      <c r="AD9" s="68" t="s">
        <v>871</v>
      </c>
      <c r="AE9" s="66">
        <v>43647</v>
      </c>
      <c r="AF9" s="72">
        <v>34903.54</v>
      </c>
      <c r="AG9" s="72">
        <v>72974.92</v>
      </c>
      <c r="AH9" s="73">
        <v>107878.46</v>
      </c>
      <c r="AI9" s="72">
        <v>2094.1999999999998</v>
      </c>
      <c r="AJ9" s="72">
        <v>4378.5</v>
      </c>
      <c r="AK9" s="72">
        <v>6472.7</v>
      </c>
      <c r="AL9" s="72">
        <v>0</v>
      </c>
      <c r="AM9" s="72">
        <v>0</v>
      </c>
      <c r="AN9" s="72">
        <v>0</v>
      </c>
      <c r="AO9" s="72">
        <v>32809.339999999997</v>
      </c>
      <c r="AP9" s="72">
        <v>68596.42</v>
      </c>
      <c r="AQ9" s="72">
        <v>101405.75999999999</v>
      </c>
      <c r="AR9" s="72">
        <v>34903.54</v>
      </c>
      <c r="AS9" s="74">
        <v>3839.38</v>
      </c>
      <c r="AT9" s="72">
        <v>7678.76</v>
      </c>
      <c r="AU9" s="75">
        <v>47</v>
      </c>
      <c r="AV9" s="72">
        <v>101405.75999999999</v>
      </c>
      <c r="AW9" s="72">
        <v>3839.38</v>
      </c>
      <c r="AX9" s="73">
        <v>112072.02</v>
      </c>
      <c r="AY9" s="76">
        <v>6724.31</v>
      </c>
      <c r="AZ9" s="72">
        <v>0</v>
      </c>
      <c r="BA9" s="72">
        <v>105347.71</v>
      </c>
      <c r="BB9" s="72">
        <v>36260.339999999997</v>
      </c>
      <c r="BC9" s="72">
        <v>3988.63</v>
      </c>
      <c r="BD9" s="72">
        <v>7977.26</v>
      </c>
      <c r="BE9" s="72">
        <v>105347.71</v>
      </c>
      <c r="BF9" s="72">
        <v>3988.63</v>
      </c>
      <c r="BK9" s="1" t="s">
        <v>878</v>
      </c>
    </row>
    <row r="10" spans="1:64" x14ac:dyDescent="0.25">
      <c r="B10" s="89">
        <v>5126</v>
      </c>
      <c r="C10" s="90" t="s">
        <v>824</v>
      </c>
      <c r="D10" s="91">
        <v>43515</v>
      </c>
      <c r="E10" s="92" t="s">
        <v>31</v>
      </c>
      <c r="F10" s="90">
        <v>44136</v>
      </c>
      <c r="G10" s="89">
        <v>1</v>
      </c>
      <c r="H10" s="90" t="s">
        <v>42</v>
      </c>
      <c r="I10" s="91">
        <v>36620</v>
      </c>
      <c r="J10" s="93" t="s">
        <v>43</v>
      </c>
      <c r="K10" s="91">
        <v>38840</v>
      </c>
      <c r="L10" s="90" t="s">
        <v>44</v>
      </c>
      <c r="M10" s="90" t="s">
        <v>30</v>
      </c>
      <c r="N10" s="94" t="s">
        <v>830</v>
      </c>
      <c r="O10" s="95" t="s">
        <v>831</v>
      </c>
      <c r="P10" s="95" t="s">
        <v>53</v>
      </c>
      <c r="Q10" s="95" t="s">
        <v>825</v>
      </c>
      <c r="R10" s="94" t="s">
        <v>62</v>
      </c>
      <c r="S10" s="92" t="s">
        <v>63</v>
      </c>
      <c r="T10" s="94" t="s">
        <v>870</v>
      </c>
      <c r="U10" s="92" t="s">
        <v>870</v>
      </c>
      <c r="V10" s="92" t="s">
        <v>33</v>
      </c>
      <c r="W10" s="92" t="s">
        <v>871</v>
      </c>
      <c r="X10" s="92" t="s">
        <v>871</v>
      </c>
      <c r="Y10" s="92" t="s">
        <v>871</v>
      </c>
      <c r="Z10" s="92" t="s">
        <v>80</v>
      </c>
      <c r="AA10" s="92" t="s">
        <v>80</v>
      </c>
      <c r="AB10" s="92" t="s">
        <v>273</v>
      </c>
      <c r="AC10" s="92" t="s">
        <v>872</v>
      </c>
      <c r="AD10" s="92" t="s">
        <v>871</v>
      </c>
      <c r="AE10" s="90">
        <v>43647</v>
      </c>
      <c r="AF10" s="96">
        <v>39159.360000000001</v>
      </c>
      <c r="AG10" s="96">
        <v>82334.37</v>
      </c>
      <c r="AH10" s="97">
        <v>121493.73</v>
      </c>
      <c r="AI10" s="96">
        <v>2349.5500000000002</v>
      </c>
      <c r="AJ10" s="96">
        <v>4940.07</v>
      </c>
      <c r="AK10" s="96">
        <v>7289.62</v>
      </c>
      <c r="AL10" s="96">
        <v>0</v>
      </c>
      <c r="AM10" s="96">
        <v>0</v>
      </c>
      <c r="AN10" s="96">
        <v>0</v>
      </c>
      <c r="AO10" s="96">
        <v>36809.81</v>
      </c>
      <c r="AP10" s="96">
        <v>77394.3</v>
      </c>
      <c r="AQ10" s="96">
        <v>114204.11</v>
      </c>
      <c r="AR10" s="96">
        <v>39159.360000000001</v>
      </c>
      <c r="AS10" s="98">
        <v>4307.5200000000004</v>
      </c>
      <c r="AT10" s="96">
        <v>8615.0400000000009</v>
      </c>
      <c r="AU10" s="99">
        <v>47</v>
      </c>
      <c r="AV10" s="96">
        <v>114204.11</v>
      </c>
      <c r="AW10" s="96">
        <v>4307.5200000000004</v>
      </c>
      <c r="AX10" s="97">
        <v>126216.57</v>
      </c>
      <c r="AY10" s="100">
        <v>7572.99</v>
      </c>
      <c r="AZ10" s="96">
        <v>0</v>
      </c>
      <c r="BA10" s="96">
        <v>118643.58</v>
      </c>
      <c r="BB10" s="96">
        <v>40681.599999999999</v>
      </c>
      <c r="BC10" s="96">
        <v>4474.97</v>
      </c>
      <c r="BD10" s="96">
        <v>8949.94</v>
      </c>
      <c r="BE10" s="96">
        <v>118643.58</v>
      </c>
      <c r="BF10" s="96">
        <v>4474.97</v>
      </c>
      <c r="BK10" s="1" t="s">
        <v>878</v>
      </c>
    </row>
    <row r="11" spans="1:64" s="77" customFormat="1" x14ac:dyDescent="0.25">
      <c r="B11" s="65">
        <v>5127</v>
      </c>
      <c r="C11" s="66" t="s">
        <v>824</v>
      </c>
      <c r="D11" s="67">
        <v>43515</v>
      </c>
      <c r="E11" s="68" t="s">
        <v>31</v>
      </c>
      <c r="F11" s="66">
        <v>44136</v>
      </c>
      <c r="G11" s="65">
        <v>1</v>
      </c>
      <c r="H11" s="66" t="s">
        <v>42</v>
      </c>
      <c r="I11" s="67">
        <v>36620</v>
      </c>
      <c r="J11" s="69" t="s">
        <v>43</v>
      </c>
      <c r="K11" s="67">
        <v>38840</v>
      </c>
      <c r="L11" s="66" t="s">
        <v>44</v>
      </c>
      <c r="M11" s="66" t="s">
        <v>30</v>
      </c>
      <c r="N11" s="70" t="s">
        <v>832</v>
      </c>
      <c r="O11" s="71" t="s">
        <v>833</v>
      </c>
      <c r="P11" s="71" t="s">
        <v>53</v>
      </c>
      <c r="Q11" s="71" t="s">
        <v>825</v>
      </c>
      <c r="R11" s="70" t="s">
        <v>62</v>
      </c>
      <c r="S11" s="68" t="s">
        <v>63</v>
      </c>
      <c r="T11" s="70" t="s">
        <v>870</v>
      </c>
      <c r="U11" s="68" t="s">
        <v>870</v>
      </c>
      <c r="V11" s="68" t="s">
        <v>33</v>
      </c>
      <c r="W11" s="68" t="s">
        <v>871</v>
      </c>
      <c r="X11" s="68" t="s">
        <v>871</v>
      </c>
      <c r="Y11" s="68" t="s">
        <v>871</v>
      </c>
      <c r="Z11" s="68" t="s">
        <v>80</v>
      </c>
      <c r="AA11" s="68" t="s">
        <v>80</v>
      </c>
      <c r="AB11" s="68" t="s">
        <v>273</v>
      </c>
      <c r="AC11" s="68" t="s">
        <v>872</v>
      </c>
      <c r="AD11" s="68" t="s">
        <v>871</v>
      </c>
      <c r="AE11" s="66">
        <v>43647</v>
      </c>
      <c r="AF11" s="72">
        <v>31877.119999999999</v>
      </c>
      <c r="AG11" s="72">
        <v>66712.87</v>
      </c>
      <c r="AH11" s="73">
        <v>98589.99</v>
      </c>
      <c r="AI11" s="72">
        <v>1912.62</v>
      </c>
      <c r="AJ11" s="72">
        <v>4002.77</v>
      </c>
      <c r="AK11" s="72">
        <v>5915.39</v>
      </c>
      <c r="AL11" s="72">
        <v>0</v>
      </c>
      <c r="AM11" s="72">
        <v>0</v>
      </c>
      <c r="AN11" s="72">
        <v>0</v>
      </c>
      <c r="AO11" s="72">
        <v>29964.5</v>
      </c>
      <c r="AP11" s="72">
        <v>62710.1</v>
      </c>
      <c r="AQ11" s="72">
        <v>92674.6</v>
      </c>
      <c r="AR11" s="72">
        <v>31877.119999999999</v>
      </c>
      <c r="AS11" s="74">
        <v>3506.48</v>
      </c>
      <c r="AT11" s="72">
        <v>7012.96</v>
      </c>
      <c r="AU11" s="75">
        <v>47</v>
      </c>
      <c r="AV11" s="72">
        <v>92674.6</v>
      </c>
      <c r="AW11" s="72">
        <v>3506.48</v>
      </c>
      <c r="AX11" s="73">
        <v>102422.48</v>
      </c>
      <c r="AY11" s="76">
        <v>6145.33</v>
      </c>
      <c r="AZ11" s="72">
        <v>0</v>
      </c>
      <c r="BA11" s="72">
        <v>96277.15</v>
      </c>
      <c r="BB11" s="72">
        <v>33116.28</v>
      </c>
      <c r="BC11" s="72">
        <v>3642.79</v>
      </c>
      <c r="BD11" s="72">
        <v>7285.58</v>
      </c>
      <c r="BE11" s="72">
        <v>96277.15</v>
      </c>
      <c r="BF11" s="72">
        <v>3642.79</v>
      </c>
      <c r="BK11" s="1" t="s">
        <v>878</v>
      </c>
    </row>
    <row r="12" spans="1:64" x14ac:dyDescent="0.25">
      <c r="B12" s="89">
        <v>5128</v>
      </c>
      <c r="C12" s="90" t="s">
        <v>824</v>
      </c>
      <c r="D12" s="91">
        <v>43515</v>
      </c>
      <c r="E12" s="92" t="s">
        <v>31</v>
      </c>
      <c r="F12" s="90">
        <v>44136</v>
      </c>
      <c r="G12" s="89">
        <v>1</v>
      </c>
      <c r="H12" s="90" t="s">
        <v>42</v>
      </c>
      <c r="I12" s="91">
        <v>36620</v>
      </c>
      <c r="J12" s="93" t="s">
        <v>43</v>
      </c>
      <c r="K12" s="91">
        <v>38840</v>
      </c>
      <c r="L12" s="90" t="s">
        <v>44</v>
      </c>
      <c r="M12" s="90" t="s">
        <v>30</v>
      </c>
      <c r="N12" s="94" t="s">
        <v>834</v>
      </c>
      <c r="O12" s="95" t="s">
        <v>835</v>
      </c>
      <c r="P12" s="95" t="s">
        <v>53</v>
      </c>
      <c r="Q12" s="95" t="s">
        <v>825</v>
      </c>
      <c r="R12" s="94" t="s">
        <v>62</v>
      </c>
      <c r="S12" s="92" t="s">
        <v>63</v>
      </c>
      <c r="T12" s="94" t="s">
        <v>870</v>
      </c>
      <c r="U12" s="92" t="s">
        <v>870</v>
      </c>
      <c r="V12" s="92" t="s">
        <v>33</v>
      </c>
      <c r="W12" s="92" t="s">
        <v>871</v>
      </c>
      <c r="X12" s="92" t="s">
        <v>871</v>
      </c>
      <c r="Y12" s="92" t="s">
        <v>871</v>
      </c>
      <c r="Z12" s="92" t="s">
        <v>80</v>
      </c>
      <c r="AA12" s="92" t="s">
        <v>80</v>
      </c>
      <c r="AB12" s="92" t="s">
        <v>273</v>
      </c>
      <c r="AC12" s="92" t="s">
        <v>872</v>
      </c>
      <c r="AD12" s="92" t="s">
        <v>871</v>
      </c>
      <c r="AE12" s="90">
        <v>43647</v>
      </c>
      <c r="AF12" s="96">
        <v>39030.97</v>
      </c>
      <c r="AG12" s="96">
        <v>82140.759999999995</v>
      </c>
      <c r="AH12" s="97">
        <v>121171.73</v>
      </c>
      <c r="AI12" s="96">
        <v>2341.85</v>
      </c>
      <c r="AJ12" s="96">
        <v>4928.4399999999996</v>
      </c>
      <c r="AK12" s="96">
        <v>7270.29</v>
      </c>
      <c r="AL12" s="96">
        <v>0</v>
      </c>
      <c r="AM12" s="96">
        <v>0</v>
      </c>
      <c r="AN12" s="96">
        <v>0</v>
      </c>
      <c r="AO12" s="96">
        <v>36689.120000000003</v>
      </c>
      <c r="AP12" s="96">
        <v>77212.320000000007</v>
      </c>
      <c r="AQ12" s="96">
        <v>113901.44</v>
      </c>
      <c r="AR12" s="96">
        <v>39030.97</v>
      </c>
      <c r="AS12" s="98">
        <v>4293.3999999999996</v>
      </c>
      <c r="AT12" s="96">
        <v>8586.7999999999993</v>
      </c>
      <c r="AU12" s="99">
        <v>47</v>
      </c>
      <c r="AV12" s="96">
        <v>113901.44</v>
      </c>
      <c r="AW12" s="96">
        <v>4293.3999999999996</v>
      </c>
      <c r="AX12" s="97">
        <v>125882.04</v>
      </c>
      <c r="AY12" s="100">
        <v>7552.9</v>
      </c>
      <c r="AZ12" s="96">
        <v>0</v>
      </c>
      <c r="BA12" s="96">
        <v>118329.14</v>
      </c>
      <c r="BB12" s="96">
        <v>40548.22</v>
      </c>
      <c r="BC12" s="96">
        <v>4460.3</v>
      </c>
      <c r="BD12" s="96">
        <v>8920.6</v>
      </c>
      <c r="BE12" s="96">
        <v>118329.14</v>
      </c>
      <c r="BF12" s="96">
        <v>4460.3</v>
      </c>
      <c r="BK12" s="1" t="s">
        <v>878</v>
      </c>
    </row>
    <row r="13" spans="1:64" s="77" customFormat="1" x14ac:dyDescent="0.25">
      <c r="B13" s="65">
        <v>5129</v>
      </c>
      <c r="C13" s="66" t="s">
        <v>824</v>
      </c>
      <c r="D13" s="67">
        <v>43515</v>
      </c>
      <c r="E13" s="68" t="s">
        <v>31</v>
      </c>
      <c r="F13" s="66">
        <v>44136</v>
      </c>
      <c r="G13" s="65">
        <v>1</v>
      </c>
      <c r="H13" s="66" t="s">
        <v>42</v>
      </c>
      <c r="I13" s="67">
        <v>36620</v>
      </c>
      <c r="J13" s="69" t="s">
        <v>43</v>
      </c>
      <c r="K13" s="67">
        <v>38840</v>
      </c>
      <c r="L13" s="66" t="s">
        <v>44</v>
      </c>
      <c r="M13" s="66" t="s">
        <v>30</v>
      </c>
      <c r="N13" s="70" t="s">
        <v>836</v>
      </c>
      <c r="O13" s="71" t="s">
        <v>837</v>
      </c>
      <c r="P13" s="71" t="s">
        <v>53</v>
      </c>
      <c r="Q13" s="71" t="s">
        <v>825</v>
      </c>
      <c r="R13" s="70" t="s">
        <v>62</v>
      </c>
      <c r="S13" s="68" t="s">
        <v>63</v>
      </c>
      <c r="T13" s="70" t="s">
        <v>870</v>
      </c>
      <c r="U13" s="68" t="s">
        <v>870</v>
      </c>
      <c r="V13" s="68" t="s">
        <v>33</v>
      </c>
      <c r="W13" s="68" t="s">
        <v>871</v>
      </c>
      <c r="X13" s="68" t="s">
        <v>871</v>
      </c>
      <c r="Y13" s="68" t="s">
        <v>871</v>
      </c>
      <c r="Z13" s="68" t="s">
        <v>80</v>
      </c>
      <c r="AA13" s="68" t="s">
        <v>80</v>
      </c>
      <c r="AB13" s="68" t="s">
        <v>273</v>
      </c>
      <c r="AC13" s="68" t="s">
        <v>872</v>
      </c>
      <c r="AD13" s="68" t="s">
        <v>871</v>
      </c>
      <c r="AE13" s="66">
        <v>43647</v>
      </c>
      <c r="AF13" s="72">
        <v>39070.269999999997</v>
      </c>
      <c r="AG13" s="72">
        <v>82204.929999999993</v>
      </c>
      <c r="AH13" s="73">
        <v>121275.2</v>
      </c>
      <c r="AI13" s="72">
        <v>2344.21</v>
      </c>
      <c r="AJ13" s="72">
        <v>4932.29</v>
      </c>
      <c r="AK13" s="72">
        <v>7276.5</v>
      </c>
      <c r="AL13" s="72">
        <v>0</v>
      </c>
      <c r="AM13" s="72">
        <v>0</v>
      </c>
      <c r="AN13" s="72">
        <v>0</v>
      </c>
      <c r="AO13" s="72">
        <v>36726.06</v>
      </c>
      <c r="AP13" s="72">
        <v>77272.639999999999</v>
      </c>
      <c r="AQ13" s="72">
        <v>113998.7</v>
      </c>
      <c r="AR13" s="72">
        <v>39070.269999999997</v>
      </c>
      <c r="AS13" s="74">
        <v>4297.72</v>
      </c>
      <c r="AT13" s="72">
        <v>8595.44</v>
      </c>
      <c r="AU13" s="75">
        <v>47</v>
      </c>
      <c r="AV13" s="72">
        <v>113998.7</v>
      </c>
      <c r="AW13" s="72">
        <v>4297.72</v>
      </c>
      <c r="AX13" s="73">
        <v>125989.54</v>
      </c>
      <c r="AY13" s="76">
        <v>7559.36</v>
      </c>
      <c r="AZ13" s="72">
        <v>0</v>
      </c>
      <c r="BA13" s="72">
        <v>118430.18</v>
      </c>
      <c r="BB13" s="72">
        <v>40589.050000000003</v>
      </c>
      <c r="BC13" s="72">
        <v>4464.79</v>
      </c>
      <c r="BD13" s="72">
        <v>8929.58</v>
      </c>
      <c r="BE13" s="72">
        <v>118430.18</v>
      </c>
      <c r="BF13" s="72">
        <v>4464.79</v>
      </c>
      <c r="BK13" s="1" t="s">
        <v>878</v>
      </c>
    </row>
    <row r="14" spans="1:64" x14ac:dyDescent="0.25">
      <c r="B14" s="89">
        <v>5130</v>
      </c>
      <c r="C14" s="90" t="s">
        <v>824</v>
      </c>
      <c r="D14" s="91">
        <v>43515</v>
      </c>
      <c r="E14" s="92" t="s">
        <v>31</v>
      </c>
      <c r="F14" s="90">
        <v>44136</v>
      </c>
      <c r="G14" s="89">
        <v>1</v>
      </c>
      <c r="H14" s="90" t="s">
        <v>42</v>
      </c>
      <c r="I14" s="91">
        <v>36620</v>
      </c>
      <c r="J14" s="93" t="s">
        <v>43</v>
      </c>
      <c r="K14" s="91">
        <v>38840</v>
      </c>
      <c r="L14" s="90" t="s">
        <v>44</v>
      </c>
      <c r="M14" s="90" t="s">
        <v>30</v>
      </c>
      <c r="N14" s="94" t="s">
        <v>838</v>
      </c>
      <c r="O14" s="95" t="s">
        <v>839</v>
      </c>
      <c r="P14" s="95" t="s">
        <v>53</v>
      </c>
      <c r="Q14" s="95" t="s">
        <v>825</v>
      </c>
      <c r="R14" s="94" t="s">
        <v>62</v>
      </c>
      <c r="S14" s="92" t="s">
        <v>63</v>
      </c>
      <c r="T14" s="94" t="s">
        <v>870</v>
      </c>
      <c r="U14" s="92" t="s">
        <v>870</v>
      </c>
      <c r="V14" s="92" t="s">
        <v>33</v>
      </c>
      <c r="W14" s="92" t="s">
        <v>871</v>
      </c>
      <c r="X14" s="92" t="s">
        <v>871</v>
      </c>
      <c r="Y14" s="92" t="s">
        <v>871</v>
      </c>
      <c r="Z14" s="92" t="s">
        <v>80</v>
      </c>
      <c r="AA14" s="92" t="s">
        <v>80</v>
      </c>
      <c r="AB14" s="92" t="s">
        <v>273</v>
      </c>
      <c r="AC14" s="92" t="s">
        <v>872</v>
      </c>
      <c r="AD14" s="92" t="s">
        <v>871</v>
      </c>
      <c r="AE14" s="90">
        <v>43647</v>
      </c>
      <c r="AF14" s="96">
        <v>32690.16</v>
      </c>
      <c r="AG14" s="96">
        <v>68339.31</v>
      </c>
      <c r="AH14" s="97">
        <v>101029.47</v>
      </c>
      <c r="AI14" s="96">
        <v>1961.4</v>
      </c>
      <c r="AJ14" s="96">
        <v>4100.3599999999997</v>
      </c>
      <c r="AK14" s="96">
        <v>6061.76</v>
      </c>
      <c r="AL14" s="96">
        <v>0</v>
      </c>
      <c r="AM14" s="96">
        <v>0</v>
      </c>
      <c r="AN14" s="96">
        <v>0</v>
      </c>
      <c r="AO14" s="96">
        <v>30728.76</v>
      </c>
      <c r="AP14" s="96">
        <v>64238.95</v>
      </c>
      <c r="AQ14" s="96">
        <v>94967.71</v>
      </c>
      <c r="AR14" s="96">
        <v>32690.16</v>
      </c>
      <c r="AS14" s="98">
        <v>3595.91</v>
      </c>
      <c r="AT14" s="96">
        <v>7191.82</v>
      </c>
      <c r="AU14" s="99">
        <v>47</v>
      </c>
      <c r="AV14" s="96">
        <v>94967.71</v>
      </c>
      <c r="AW14" s="96">
        <v>3595.91</v>
      </c>
      <c r="AX14" s="97">
        <v>104956.79</v>
      </c>
      <c r="AY14" s="100">
        <v>6297.39</v>
      </c>
      <c r="AZ14" s="96">
        <v>0</v>
      </c>
      <c r="BA14" s="96">
        <v>98659.4</v>
      </c>
      <c r="BB14" s="96">
        <v>33960.92</v>
      </c>
      <c r="BC14" s="96">
        <v>3735.7</v>
      </c>
      <c r="BD14" s="96">
        <v>7471.4</v>
      </c>
      <c r="BE14" s="96">
        <v>98659.4</v>
      </c>
      <c r="BF14" s="96">
        <v>3735.7</v>
      </c>
      <c r="BK14" s="1" t="s">
        <v>878</v>
      </c>
    </row>
    <row r="15" spans="1:64" s="77" customFormat="1" x14ac:dyDescent="0.25">
      <c r="B15" s="65">
        <v>5131</v>
      </c>
      <c r="C15" s="66" t="s">
        <v>824</v>
      </c>
      <c r="D15" s="67">
        <v>43515</v>
      </c>
      <c r="E15" s="68" t="s">
        <v>31</v>
      </c>
      <c r="F15" s="66">
        <v>44136</v>
      </c>
      <c r="G15" s="65">
        <v>1</v>
      </c>
      <c r="H15" s="66" t="s">
        <v>42</v>
      </c>
      <c r="I15" s="67">
        <v>36620</v>
      </c>
      <c r="J15" s="69" t="s">
        <v>43</v>
      </c>
      <c r="K15" s="67">
        <v>38840</v>
      </c>
      <c r="L15" s="66" t="s">
        <v>44</v>
      </c>
      <c r="M15" s="66" t="s">
        <v>30</v>
      </c>
      <c r="N15" s="70" t="s">
        <v>840</v>
      </c>
      <c r="O15" s="71" t="s">
        <v>841</v>
      </c>
      <c r="P15" s="71" t="s">
        <v>53</v>
      </c>
      <c r="Q15" s="71" t="s">
        <v>825</v>
      </c>
      <c r="R15" s="70" t="s">
        <v>62</v>
      </c>
      <c r="S15" s="68" t="s">
        <v>63</v>
      </c>
      <c r="T15" s="70" t="s">
        <v>870</v>
      </c>
      <c r="U15" s="68" t="s">
        <v>870</v>
      </c>
      <c r="V15" s="68" t="s">
        <v>33</v>
      </c>
      <c r="W15" s="68" t="s">
        <v>871</v>
      </c>
      <c r="X15" s="68" t="s">
        <v>871</v>
      </c>
      <c r="Y15" s="68" t="s">
        <v>871</v>
      </c>
      <c r="Z15" s="68" t="s">
        <v>80</v>
      </c>
      <c r="AA15" s="68" t="s">
        <v>80</v>
      </c>
      <c r="AB15" s="68" t="s">
        <v>273</v>
      </c>
      <c r="AC15" s="68" t="s">
        <v>872</v>
      </c>
      <c r="AD15" s="68" t="s">
        <v>871</v>
      </c>
      <c r="AE15" s="66">
        <v>43647</v>
      </c>
      <c r="AF15" s="72">
        <v>47405.13</v>
      </c>
      <c r="AG15" s="72">
        <v>99668.06</v>
      </c>
      <c r="AH15" s="73">
        <v>147073.19</v>
      </c>
      <c r="AI15" s="72">
        <v>2844.3</v>
      </c>
      <c r="AJ15" s="72">
        <v>5980.09</v>
      </c>
      <c r="AK15" s="72">
        <v>8824.39</v>
      </c>
      <c r="AL15" s="72">
        <v>0</v>
      </c>
      <c r="AM15" s="72">
        <v>0</v>
      </c>
      <c r="AN15" s="72">
        <v>0</v>
      </c>
      <c r="AO15" s="72">
        <v>44560.83</v>
      </c>
      <c r="AP15" s="72">
        <v>93687.97</v>
      </c>
      <c r="AQ15" s="72">
        <v>138248.79999999999</v>
      </c>
      <c r="AR15" s="72">
        <v>47405.13</v>
      </c>
      <c r="AS15" s="74">
        <v>5214.5600000000004</v>
      </c>
      <c r="AT15" s="72">
        <v>10429.120000000001</v>
      </c>
      <c r="AU15" s="75">
        <v>47</v>
      </c>
      <c r="AV15" s="72">
        <v>138248.79999999999</v>
      </c>
      <c r="AW15" s="72">
        <v>5214.5600000000004</v>
      </c>
      <c r="AX15" s="73">
        <v>152790.38</v>
      </c>
      <c r="AY15" s="76">
        <v>9167.42</v>
      </c>
      <c r="AZ15" s="72">
        <v>0</v>
      </c>
      <c r="BA15" s="72">
        <v>143622.96</v>
      </c>
      <c r="BB15" s="72">
        <v>49247.91</v>
      </c>
      <c r="BC15" s="72">
        <v>5417.27</v>
      </c>
      <c r="BD15" s="72">
        <v>10834.54</v>
      </c>
      <c r="BE15" s="72">
        <v>143622.96</v>
      </c>
      <c r="BF15" s="72">
        <v>5417.27</v>
      </c>
      <c r="BK15" s="1" t="s">
        <v>878</v>
      </c>
    </row>
    <row r="16" spans="1:64" s="77" customFormat="1" x14ac:dyDescent="0.25">
      <c r="B16" s="89">
        <v>5132</v>
      </c>
      <c r="C16" s="90" t="s">
        <v>824</v>
      </c>
      <c r="D16" s="91">
        <v>43515</v>
      </c>
      <c r="E16" s="92" t="s">
        <v>31</v>
      </c>
      <c r="F16" s="90">
        <v>44136</v>
      </c>
      <c r="G16" s="89">
        <v>1</v>
      </c>
      <c r="H16" s="90" t="s">
        <v>42</v>
      </c>
      <c r="I16" s="91">
        <v>36620</v>
      </c>
      <c r="J16" s="93" t="s">
        <v>43</v>
      </c>
      <c r="K16" s="91">
        <v>38840</v>
      </c>
      <c r="L16" s="90" t="s">
        <v>44</v>
      </c>
      <c r="M16" s="90" t="s">
        <v>30</v>
      </c>
      <c r="N16" s="94" t="s">
        <v>842</v>
      </c>
      <c r="O16" s="95" t="s">
        <v>843</v>
      </c>
      <c r="P16" s="95" t="s">
        <v>53</v>
      </c>
      <c r="Q16" s="95" t="s">
        <v>825</v>
      </c>
      <c r="R16" s="94" t="s">
        <v>62</v>
      </c>
      <c r="S16" s="92" t="s">
        <v>63</v>
      </c>
      <c r="T16" s="94" t="s">
        <v>870</v>
      </c>
      <c r="U16" s="92" t="s">
        <v>870</v>
      </c>
      <c r="V16" s="92" t="s">
        <v>33</v>
      </c>
      <c r="W16" s="92" t="s">
        <v>871</v>
      </c>
      <c r="X16" s="92" t="s">
        <v>871</v>
      </c>
      <c r="Y16" s="92" t="s">
        <v>871</v>
      </c>
      <c r="Z16" s="92" t="s">
        <v>80</v>
      </c>
      <c r="AA16" s="92" t="s">
        <v>80</v>
      </c>
      <c r="AB16" s="92" t="s">
        <v>273</v>
      </c>
      <c r="AC16" s="92" t="s">
        <v>872</v>
      </c>
      <c r="AD16" s="92" t="s">
        <v>871</v>
      </c>
      <c r="AE16" s="90">
        <v>43647</v>
      </c>
      <c r="AF16" s="96">
        <v>37007.65</v>
      </c>
      <c r="AG16" s="96">
        <v>77262.320000000007</v>
      </c>
      <c r="AH16" s="97">
        <v>114269.97</v>
      </c>
      <c r="AI16" s="96">
        <v>2220.4499999999998</v>
      </c>
      <c r="AJ16" s="96">
        <v>4635.74</v>
      </c>
      <c r="AK16" s="96">
        <v>6856.19</v>
      </c>
      <c r="AL16" s="96">
        <v>0</v>
      </c>
      <c r="AM16" s="96">
        <v>0</v>
      </c>
      <c r="AN16" s="96">
        <v>0</v>
      </c>
      <c r="AO16" s="96">
        <v>34787.199999999997</v>
      </c>
      <c r="AP16" s="96">
        <v>72626.58</v>
      </c>
      <c r="AQ16" s="96">
        <v>107413.78</v>
      </c>
      <c r="AR16" s="96">
        <v>37007.65</v>
      </c>
      <c r="AS16" s="98">
        <v>4070.84</v>
      </c>
      <c r="AT16" s="96">
        <v>8141.68</v>
      </c>
      <c r="AU16" s="99">
        <v>47</v>
      </c>
      <c r="AV16" s="96">
        <v>107413.78</v>
      </c>
      <c r="AW16" s="96">
        <v>4070.84</v>
      </c>
      <c r="AX16" s="97">
        <v>118711.99</v>
      </c>
      <c r="AY16" s="100">
        <v>7122.71</v>
      </c>
      <c r="AZ16" s="96">
        <v>0</v>
      </c>
      <c r="BA16" s="96">
        <v>111589.28</v>
      </c>
      <c r="BB16" s="96">
        <v>38446.25</v>
      </c>
      <c r="BC16" s="96">
        <v>4229.08</v>
      </c>
      <c r="BD16" s="96">
        <v>8458.16</v>
      </c>
      <c r="BE16" s="96">
        <v>111589.28</v>
      </c>
      <c r="BF16" s="96">
        <v>4229.08</v>
      </c>
      <c r="BK16" s="1" t="s">
        <v>878</v>
      </c>
    </row>
    <row r="17" spans="2:63" s="77" customFormat="1" x14ac:dyDescent="0.25">
      <c r="B17" s="65">
        <v>5133</v>
      </c>
      <c r="C17" s="66" t="s">
        <v>824</v>
      </c>
      <c r="D17" s="67">
        <v>43515</v>
      </c>
      <c r="E17" s="68" t="s">
        <v>31</v>
      </c>
      <c r="F17" s="66">
        <v>44136</v>
      </c>
      <c r="G17" s="65">
        <v>1</v>
      </c>
      <c r="H17" s="66" t="s">
        <v>42</v>
      </c>
      <c r="I17" s="67">
        <v>36620</v>
      </c>
      <c r="J17" s="69" t="s">
        <v>43</v>
      </c>
      <c r="K17" s="67">
        <v>38840</v>
      </c>
      <c r="L17" s="66" t="s">
        <v>44</v>
      </c>
      <c r="M17" s="66" t="s">
        <v>30</v>
      </c>
      <c r="N17" s="70" t="s">
        <v>844</v>
      </c>
      <c r="O17" s="71" t="s">
        <v>845</v>
      </c>
      <c r="P17" s="71" t="s">
        <v>53</v>
      </c>
      <c r="Q17" s="71" t="s">
        <v>825</v>
      </c>
      <c r="R17" s="70" t="s">
        <v>62</v>
      </c>
      <c r="S17" s="68" t="s">
        <v>63</v>
      </c>
      <c r="T17" s="70" t="s">
        <v>870</v>
      </c>
      <c r="U17" s="68" t="s">
        <v>870</v>
      </c>
      <c r="V17" s="68" t="s">
        <v>33</v>
      </c>
      <c r="W17" s="68" t="s">
        <v>871</v>
      </c>
      <c r="X17" s="68" t="s">
        <v>871</v>
      </c>
      <c r="Y17" s="68" t="s">
        <v>871</v>
      </c>
      <c r="Z17" s="68" t="s">
        <v>80</v>
      </c>
      <c r="AA17" s="68" t="s">
        <v>80</v>
      </c>
      <c r="AB17" s="68" t="s">
        <v>273</v>
      </c>
      <c r="AC17" s="68" t="s">
        <v>872</v>
      </c>
      <c r="AD17" s="68" t="s">
        <v>871</v>
      </c>
      <c r="AE17" s="66">
        <v>43647</v>
      </c>
      <c r="AF17" s="72">
        <v>40158.519999999997</v>
      </c>
      <c r="AG17" s="72">
        <v>84466.94</v>
      </c>
      <c r="AH17" s="73">
        <v>124625.46</v>
      </c>
      <c r="AI17" s="72">
        <v>2409.5</v>
      </c>
      <c r="AJ17" s="72">
        <v>5068.0200000000004</v>
      </c>
      <c r="AK17" s="72">
        <v>7477.52</v>
      </c>
      <c r="AL17" s="72">
        <v>0</v>
      </c>
      <c r="AM17" s="72">
        <v>0</v>
      </c>
      <c r="AN17" s="72">
        <v>0</v>
      </c>
      <c r="AO17" s="72">
        <v>37749.019999999997</v>
      </c>
      <c r="AP17" s="72">
        <v>79398.92</v>
      </c>
      <c r="AQ17" s="72">
        <v>117147.94</v>
      </c>
      <c r="AR17" s="72">
        <v>40158.519999999997</v>
      </c>
      <c r="AS17" s="74">
        <v>4417.43</v>
      </c>
      <c r="AT17" s="72">
        <v>8834.86</v>
      </c>
      <c r="AU17" s="75">
        <v>47</v>
      </c>
      <c r="AV17" s="72">
        <v>117147.94</v>
      </c>
      <c r="AW17" s="72">
        <v>4417.43</v>
      </c>
      <c r="AX17" s="73">
        <v>129470.03</v>
      </c>
      <c r="AY17" s="76">
        <v>7768.19</v>
      </c>
      <c r="AZ17" s="72">
        <v>0</v>
      </c>
      <c r="BA17" s="72">
        <v>121701.84</v>
      </c>
      <c r="BB17" s="72">
        <v>41719.599999999999</v>
      </c>
      <c r="BC17" s="72">
        <v>4589.1499999999996</v>
      </c>
      <c r="BD17" s="72">
        <v>9178.2999999999993</v>
      </c>
      <c r="BE17" s="72">
        <v>121701.84</v>
      </c>
      <c r="BF17" s="72">
        <v>4589.1499999999996</v>
      </c>
      <c r="BK17" s="1" t="s">
        <v>878</v>
      </c>
    </row>
    <row r="18" spans="2:63" s="77" customFormat="1" x14ac:dyDescent="0.25">
      <c r="B18" s="89">
        <v>5134</v>
      </c>
      <c r="C18" s="90" t="s">
        <v>824</v>
      </c>
      <c r="D18" s="91">
        <v>43515</v>
      </c>
      <c r="E18" s="92" t="s">
        <v>31</v>
      </c>
      <c r="F18" s="90">
        <v>44136</v>
      </c>
      <c r="G18" s="89">
        <v>1</v>
      </c>
      <c r="H18" s="90" t="s">
        <v>42</v>
      </c>
      <c r="I18" s="91">
        <v>36620</v>
      </c>
      <c r="J18" s="93" t="s">
        <v>43</v>
      </c>
      <c r="K18" s="91">
        <v>38840</v>
      </c>
      <c r="L18" s="90" t="s">
        <v>44</v>
      </c>
      <c r="M18" s="90" t="s">
        <v>30</v>
      </c>
      <c r="N18" s="94" t="s">
        <v>846</v>
      </c>
      <c r="O18" s="95" t="s">
        <v>847</v>
      </c>
      <c r="P18" s="95" t="s">
        <v>53</v>
      </c>
      <c r="Q18" s="95" t="s">
        <v>825</v>
      </c>
      <c r="R18" s="94" t="s">
        <v>62</v>
      </c>
      <c r="S18" s="92" t="s">
        <v>63</v>
      </c>
      <c r="T18" s="94" t="s">
        <v>870</v>
      </c>
      <c r="U18" s="92" t="s">
        <v>870</v>
      </c>
      <c r="V18" s="92" t="s">
        <v>33</v>
      </c>
      <c r="W18" s="92" t="s">
        <v>871</v>
      </c>
      <c r="X18" s="92" t="s">
        <v>871</v>
      </c>
      <c r="Y18" s="92" t="s">
        <v>871</v>
      </c>
      <c r="Z18" s="92" t="s">
        <v>80</v>
      </c>
      <c r="AA18" s="92" t="s">
        <v>80</v>
      </c>
      <c r="AB18" s="92" t="s">
        <v>273</v>
      </c>
      <c r="AC18" s="92" t="s">
        <v>872</v>
      </c>
      <c r="AD18" s="92" t="s">
        <v>871</v>
      </c>
      <c r="AE18" s="90">
        <v>43647</v>
      </c>
      <c r="AF18" s="96">
        <v>39519.71</v>
      </c>
      <c r="AG18" s="96">
        <v>83134.8</v>
      </c>
      <c r="AH18" s="97">
        <v>122654.51</v>
      </c>
      <c r="AI18" s="96">
        <v>2371.1799999999998</v>
      </c>
      <c r="AJ18" s="96">
        <v>4988.08</v>
      </c>
      <c r="AK18" s="96">
        <v>7359.26</v>
      </c>
      <c r="AL18" s="96">
        <v>0</v>
      </c>
      <c r="AM18" s="96">
        <v>0</v>
      </c>
      <c r="AN18" s="96">
        <v>0</v>
      </c>
      <c r="AO18" s="96">
        <v>37148.53</v>
      </c>
      <c r="AP18" s="96">
        <v>78146.720000000001</v>
      </c>
      <c r="AQ18" s="96">
        <v>115295.25</v>
      </c>
      <c r="AR18" s="96">
        <v>39519.71</v>
      </c>
      <c r="AS18" s="98">
        <v>4347.16</v>
      </c>
      <c r="AT18" s="96">
        <v>8694.32</v>
      </c>
      <c r="AU18" s="99">
        <v>47</v>
      </c>
      <c r="AV18" s="96">
        <v>115295.25</v>
      </c>
      <c r="AW18" s="96">
        <v>4347.16</v>
      </c>
      <c r="AX18" s="97">
        <v>127422.46</v>
      </c>
      <c r="AY18" s="100">
        <v>7645.33</v>
      </c>
      <c r="AZ18" s="96">
        <v>0</v>
      </c>
      <c r="BA18" s="96">
        <v>119777.13</v>
      </c>
      <c r="BB18" s="96">
        <v>41055.96</v>
      </c>
      <c r="BC18" s="96">
        <v>4516.1499999999996</v>
      </c>
      <c r="BD18" s="96">
        <v>9032.2999999999993</v>
      </c>
      <c r="BE18" s="96">
        <v>119777.13</v>
      </c>
      <c r="BF18" s="96">
        <v>4516.1499999999996</v>
      </c>
      <c r="BK18" s="1" t="s">
        <v>878</v>
      </c>
    </row>
    <row r="19" spans="2:63" s="77" customFormat="1" x14ac:dyDescent="0.25">
      <c r="B19" s="65">
        <v>5135</v>
      </c>
      <c r="C19" s="66" t="s">
        <v>824</v>
      </c>
      <c r="D19" s="67">
        <v>43515</v>
      </c>
      <c r="E19" s="68" t="s">
        <v>31</v>
      </c>
      <c r="F19" s="66">
        <v>44136</v>
      </c>
      <c r="G19" s="65">
        <v>1</v>
      </c>
      <c r="H19" s="66" t="s">
        <v>42</v>
      </c>
      <c r="I19" s="67">
        <v>36620</v>
      </c>
      <c r="J19" s="69" t="s">
        <v>43</v>
      </c>
      <c r="K19" s="67">
        <v>38840</v>
      </c>
      <c r="L19" s="66" t="s">
        <v>44</v>
      </c>
      <c r="M19" s="66" t="s">
        <v>30</v>
      </c>
      <c r="N19" s="70" t="s">
        <v>848</v>
      </c>
      <c r="O19" s="71" t="s">
        <v>849</v>
      </c>
      <c r="P19" s="71" t="s">
        <v>53</v>
      </c>
      <c r="Q19" s="71" t="s">
        <v>825</v>
      </c>
      <c r="R19" s="70" t="s">
        <v>62</v>
      </c>
      <c r="S19" s="68" t="s">
        <v>63</v>
      </c>
      <c r="T19" s="70" t="s">
        <v>870</v>
      </c>
      <c r="U19" s="68" t="s">
        <v>870</v>
      </c>
      <c r="V19" s="68" t="s">
        <v>33</v>
      </c>
      <c r="W19" s="68" t="s">
        <v>871</v>
      </c>
      <c r="X19" s="68" t="s">
        <v>871</v>
      </c>
      <c r="Y19" s="68" t="s">
        <v>871</v>
      </c>
      <c r="Z19" s="68" t="s">
        <v>80</v>
      </c>
      <c r="AA19" s="68" t="s">
        <v>80</v>
      </c>
      <c r="AB19" s="68" t="s">
        <v>273</v>
      </c>
      <c r="AC19" s="68" t="s">
        <v>872</v>
      </c>
      <c r="AD19" s="68" t="s">
        <v>871</v>
      </c>
      <c r="AE19" s="66">
        <v>43647</v>
      </c>
      <c r="AF19" s="72">
        <v>39609.11</v>
      </c>
      <c r="AG19" s="72">
        <v>83300.72</v>
      </c>
      <c r="AH19" s="73">
        <v>122909.83</v>
      </c>
      <c r="AI19" s="72">
        <v>2376.54</v>
      </c>
      <c r="AJ19" s="72">
        <v>4998.04</v>
      </c>
      <c r="AK19" s="72">
        <v>7374.58</v>
      </c>
      <c r="AL19" s="72">
        <v>0</v>
      </c>
      <c r="AM19" s="72">
        <v>0</v>
      </c>
      <c r="AN19" s="72">
        <v>0</v>
      </c>
      <c r="AO19" s="72">
        <v>37232.57</v>
      </c>
      <c r="AP19" s="72">
        <v>78302.679999999993</v>
      </c>
      <c r="AQ19" s="72">
        <v>115535.25</v>
      </c>
      <c r="AR19" s="72">
        <v>39609.11</v>
      </c>
      <c r="AS19" s="74">
        <v>4357</v>
      </c>
      <c r="AT19" s="72">
        <v>8714</v>
      </c>
      <c r="AU19" s="75">
        <v>47</v>
      </c>
      <c r="AV19" s="72">
        <v>115535.25</v>
      </c>
      <c r="AW19" s="72">
        <v>4357</v>
      </c>
      <c r="AX19" s="73">
        <v>127687.71</v>
      </c>
      <c r="AY19" s="76">
        <v>7661.25</v>
      </c>
      <c r="AZ19" s="72">
        <v>0</v>
      </c>
      <c r="BA19" s="72">
        <v>120026.46</v>
      </c>
      <c r="BB19" s="72">
        <v>41148.83</v>
      </c>
      <c r="BC19" s="72">
        <v>4526.37</v>
      </c>
      <c r="BD19" s="72">
        <v>9052.74</v>
      </c>
      <c r="BE19" s="72">
        <v>120026.46</v>
      </c>
      <c r="BF19" s="72">
        <v>4526.37</v>
      </c>
      <c r="BK19" s="1" t="s">
        <v>878</v>
      </c>
    </row>
    <row r="20" spans="2:63" s="77" customFormat="1" x14ac:dyDescent="0.25">
      <c r="B20" s="89">
        <v>5136</v>
      </c>
      <c r="C20" s="90" t="s">
        <v>824</v>
      </c>
      <c r="D20" s="91">
        <v>43515</v>
      </c>
      <c r="E20" s="92" t="s">
        <v>31</v>
      </c>
      <c r="F20" s="90">
        <v>44136</v>
      </c>
      <c r="G20" s="89">
        <v>1</v>
      </c>
      <c r="H20" s="90" t="s">
        <v>42</v>
      </c>
      <c r="I20" s="91">
        <v>36620</v>
      </c>
      <c r="J20" s="93" t="s">
        <v>43</v>
      </c>
      <c r="K20" s="91">
        <v>38840</v>
      </c>
      <c r="L20" s="90" t="s">
        <v>44</v>
      </c>
      <c r="M20" s="90" t="s">
        <v>30</v>
      </c>
      <c r="N20" s="94" t="s">
        <v>850</v>
      </c>
      <c r="O20" s="95" t="s">
        <v>851</v>
      </c>
      <c r="P20" s="95" t="s">
        <v>53</v>
      </c>
      <c r="Q20" s="95" t="s">
        <v>825</v>
      </c>
      <c r="R20" s="94" t="s">
        <v>62</v>
      </c>
      <c r="S20" s="92" t="s">
        <v>63</v>
      </c>
      <c r="T20" s="94" t="s">
        <v>870</v>
      </c>
      <c r="U20" s="92" t="s">
        <v>870</v>
      </c>
      <c r="V20" s="92" t="s">
        <v>33</v>
      </c>
      <c r="W20" s="92" t="s">
        <v>871</v>
      </c>
      <c r="X20" s="92" t="s">
        <v>871</v>
      </c>
      <c r="Y20" s="92" t="s">
        <v>871</v>
      </c>
      <c r="Z20" s="92" t="s">
        <v>80</v>
      </c>
      <c r="AA20" s="92" t="s">
        <v>80</v>
      </c>
      <c r="AB20" s="92" t="s">
        <v>273</v>
      </c>
      <c r="AC20" s="92" t="s">
        <v>872</v>
      </c>
      <c r="AD20" s="92" t="s">
        <v>871</v>
      </c>
      <c r="AE20" s="90">
        <v>43647</v>
      </c>
      <c r="AF20" s="96">
        <v>36472.76</v>
      </c>
      <c r="AG20" s="96">
        <v>76592.05</v>
      </c>
      <c r="AH20" s="97">
        <v>113064.81</v>
      </c>
      <c r="AI20" s="96">
        <v>2188.36</v>
      </c>
      <c r="AJ20" s="96">
        <v>4595.5200000000004</v>
      </c>
      <c r="AK20" s="96">
        <v>6783.88</v>
      </c>
      <c r="AL20" s="96">
        <v>0</v>
      </c>
      <c r="AM20" s="96">
        <v>0</v>
      </c>
      <c r="AN20" s="96">
        <v>0</v>
      </c>
      <c r="AO20" s="96">
        <v>34284.400000000001</v>
      </c>
      <c r="AP20" s="96">
        <v>71996.53</v>
      </c>
      <c r="AQ20" s="96">
        <v>106280.93</v>
      </c>
      <c r="AR20" s="96">
        <v>36472.76</v>
      </c>
      <c r="AS20" s="98">
        <v>4012</v>
      </c>
      <c r="AT20" s="96">
        <v>8024</v>
      </c>
      <c r="AU20" s="99">
        <v>47</v>
      </c>
      <c r="AV20" s="96">
        <v>106280.93</v>
      </c>
      <c r="AW20" s="96">
        <v>4012</v>
      </c>
      <c r="AX20" s="97">
        <v>117459.99</v>
      </c>
      <c r="AY20" s="100">
        <v>7047.59</v>
      </c>
      <c r="AZ20" s="96">
        <v>0</v>
      </c>
      <c r="BA20" s="96">
        <v>110412.4</v>
      </c>
      <c r="BB20" s="96">
        <v>37890.57</v>
      </c>
      <c r="BC20" s="96">
        <v>4167.96</v>
      </c>
      <c r="BD20" s="96">
        <v>8335.92</v>
      </c>
      <c r="BE20" s="96">
        <v>110412.4</v>
      </c>
      <c r="BF20" s="96">
        <v>4167.96</v>
      </c>
      <c r="BK20" s="1" t="s">
        <v>878</v>
      </c>
    </row>
    <row r="21" spans="2:63" s="77" customFormat="1" x14ac:dyDescent="0.25">
      <c r="B21" s="65">
        <v>5137</v>
      </c>
      <c r="C21" s="66" t="s">
        <v>824</v>
      </c>
      <c r="D21" s="67">
        <v>43515</v>
      </c>
      <c r="E21" s="68" t="s">
        <v>31</v>
      </c>
      <c r="F21" s="66">
        <v>44136</v>
      </c>
      <c r="G21" s="65">
        <v>1</v>
      </c>
      <c r="H21" s="66" t="s">
        <v>42</v>
      </c>
      <c r="I21" s="67">
        <v>36620</v>
      </c>
      <c r="J21" s="69" t="s">
        <v>43</v>
      </c>
      <c r="K21" s="67">
        <v>38840</v>
      </c>
      <c r="L21" s="66" t="s">
        <v>44</v>
      </c>
      <c r="M21" s="66" t="s">
        <v>30</v>
      </c>
      <c r="N21" s="70" t="s">
        <v>852</v>
      </c>
      <c r="O21" s="71" t="s">
        <v>853</v>
      </c>
      <c r="P21" s="71" t="s">
        <v>53</v>
      </c>
      <c r="Q21" s="71" t="s">
        <v>825</v>
      </c>
      <c r="R21" s="70" t="s">
        <v>62</v>
      </c>
      <c r="S21" s="68" t="s">
        <v>63</v>
      </c>
      <c r="T21" s="70" t="s">
        <v>870</v>
      </c>
      <c r="U21" s="68" t="s">
        <v>870</v>
      </c>
      <c r="V21" s="68" t="s">
        <v>33</v>
      </c>
      <c r="W21" s="68" t="s">
        <v>871</v>
      </c>
      <c r="X21" s="68" t="s">
        <v>871</v>
      </c>
      <c r="Y21" s="68" t="s">
        <v>871</v>
      </c>
      <c r="Z21" s="68" t="s">
        <v>80</v>
      </c>
      <c r="AA21" s="68" t="s">
        <v>80</v>
      </c>
      <c r="AB21" s="68" t="s">
        <v>273</v>
      </c>
      <c r="AC21" s="68" t="s">
        <v>872</v>
      </c>
      <c r="AD21" s="68" t="s">
        <v>871</v>
      </c>
      <c r="AE21" s="66">
        <v>43647</v>
      </c>
      <c r="AF21" s="72">
        <v>34316.29</v>
      </c>
      <c r="AG21" s="72">
        <v>71847.66</v>
      </c>
      <c r="AH21" s="73">
        <v>106163.95</v>
      </c>
      <c r="AI21" s="72">
        <v>2058.9699999999998</v>
      </c>
      <c r="AJ21" s="72">
        <v>4310.8500000000004</v>
      </c>
      <c r="AK21" s="72">
        <v>6369.82</v>
      </c>
      <c r="AL21" s="72">
        <v>0</v>
      </c>
      <c r="AM21" s="72">
        <v>0</v>
      </c>
      <c r="AN21" s="72">
        <v>0</v>
      </c>
      <c r="AO21" s="72">
        <v>32257.32</v>
      </c>
      <c r="AP21" s="72">
        <v>67536.81</v>
      </c>
      <c r="AQ21" s="72">
        <v>99794.13</v>
      </c>
      <c r="AR21" s="72">
        <v>34316.29</v>
      </c>
      <c r="AS21" s="74">
        <v>3774.79</v>
      </c>
      <c r="AT21" s="72">
        <v>7549.58</v>
      </c>
      <c r="AU21" s="75">
        <v>47</v>
      </c>
      <c r="AV21" s="72">
        <v>99794.13</v>
      </c>
      <c r="AW21" s="72">
        <v>3774.79</v>
      </c>
      <c r="AX21" s="73">
        <v>110290.86</v>
      </c>
      <c r="AY21" s="76">
        <v>6617.43</v>
      </c>
      <c r="AZ21" s="72">
        <v>0</v>
      </c>
      <c r="BA21" s="72">
        <v>103673.43</v>
      </c>
      <c r="BB21" s="72">
        <v>35650.269999999997</v>
      </c>
      <c r="BC21" s="72">
        <v>3921.52</v>
      </c>
      <c r="BD21" s="72">
        <v>7843.04</v>
      </c>
      <c r="BE21" s="72">
        <v>103673.43</v>
      </c>
      <c r="BF21" s="72">
        <v>3921.52</v>
      </c>
      <c r="BK21" s="1" t="s">
        <v>878</v>
      </c>
    </row>
    <row r="22" spans="2:63" s="77" customFormat="1" x14ac:dyDescent="0.25">
      <c r="B22" s="89">
        <v>5138</v>
      </c>
      <c r="C22" s="90" t="s">
        <v>824</v>
      </c>
      <c r="D22" s="91">
        <v>43515</v>
      </c>
      <c r="E22" s="92" t="s">
        <v>31</v>
      </c>
      <c r="F22" s="90">
        <v>44136</v>
      </c>
      <c r="G22" s="89">
        <v>1</v>
      </c>
      <c r="H22" s="90" t="s">
        <v>42</v>
      </c>
      <c r="I22" s="91">
        <v>36620</v>
      </c>
      <c r="J22" s="93" t="s">
        <v>43</v>
      </c>
      <c r="K22" s="91">
        <v>38840</v>
      </c>
      <c r="L22" s="90" t="s">
        <v>44</v>
      </c>
      <c r="M22" s="90" t="s">
        <v>30</v>
      </c>
      <c r="N22" s="94" t="s">
        <v>854</v>
      </c>
      <c r="O22" s="95" t="s">
        <v>855</v>
      </c>
      <c r="P22" s="95" t="s">
        <v>53</v>
      </c>
      <c r="Q22" s="95" t="s">
        <v>825</v>
      </c>
      <c r="R22" s="94" t="s">
        <v>62</v>
      </c>
      <c r="S22" s="92" t="s">
        <v>63</v>
      </c>
      <c r="T22" s="94" t="s">
        <v>870</v>
      </c>
      <c r="U22" s="92" t="s">
        <v>870</v>
      </c>
      <c r="V22" s="92" t="s">
        <v>33</v>
      </c>
      <c r="W22" s="92" t="s">
        <v>871</v>
      </c>
      <c r="X22" s="92" t="s">
        <v>871</v>
      </c>
      <c r="Y22" s="92" t="s">
        <v>871</v>
      </c>
      <c r="Z22" s="92" t="s">
        <v>80</v>
      </c>
      <c r="AA22" s="92" t="s">
        <v>80</v>
      </c>
      <c r="AB22" s="92" t="s">
        <v>273</v>
      </c>
      <c r="AC22" s="92" t="s">
        <v>872</v>
      </c>
      <c r="AD22" s="92" t="s">
        <v>871</v>
      </c>
      <c r="AE22" s="90">
        <v>43647</v>
      </c>
      <c r="AF22" s="96">
        <v>41849.660000000003</v>
      </c>
      <c r="AG22" s="96">
        <v>88020.06</v>
      </c>
      <c r="AH22" s="97">
        <v>129869.72</v>
      </c>
      <c r="AI22" s="96">
        <v>2510.9699999999998</v>
      </c>
      <c r="AJ22" s="96">
        <v>5281.21</v>
      </c>
      <c r="AK22" s="96">
        <v>7792.18</v>
      </c>
      <c r="AL22" s="96">
        <v>0</v>
      </c>
      <c r="AM22" s="96">
        <v>0</v>
      </c>
      <c r="AN22" s="96">
        <v>0</v>
      </c>
      <c r="AO22" s="96">
        <v>39338.69</v>
      </c>
      <c r="AP22" s="96">
        <v>82738.850000000006</v>
      </c>
      <c r="AQ22" s="96">
        <v>122077.54</v>
      </c>
      <c r="AR22" s="96">
        <v>41849.660000000003</v>
      </c>
      <c r="AS22" s="98">
        <v>4603.46</v>
      </c>
      <c r="AT22" s="96">
        <v>9206.92</v>
      </c>
      <c r="AU22" s="99">
        <v>47</v>
      </c>
      <c r="AV22" s="96">
        <v>122077.54</v>
      </c>
      <c r="AW22" s="96">
        <v>4603.46</v>
      </c>
      <c r="AX22" s="97">
        <v>134918.15</v>
      </c>
      <c r="AY22" s="100">
        <v>8095.08</v>
      </c>
      <c r="AZ22" s="96">
        <v>0</v>
      </c>
      <c r="BA22" s="96">
        <v>126823.07</v>
      </c>
      <c r="BB22" s="96">
        <v>43476.480000000003</v>
      </c>
      <c r="BC22" s="96">
        <v>4782.41</v>
      </c>
      <c r="BD22" s="96">
        <v>9564.82</v>
      </c>
      <c r="BE22" s="96">
        <v>126823.07</v>
      </c>
      <c r="BF22" s="96">
        <v>4782.41</v>
      </c>
      <c r="BK22" s="1" t="s">
        <v>878</v>
      </c>
    </row>
    <row r="23" spans="2:63" s="77" customFormat="1" x14ac:dyDescent="0.25">
      <c r="B23" s="65">
        <v>5139</v>
      </c>
      <c r="C23" s="66" t="s">
        <v>824</v>
      </c>
      <c r="D23" s="67">
        <v>43515</v>
      </c>
      <c r="E23" s="68" t="s">
        <v>31</v>
      </c>
      <c r="F23" s="66">
        <v>44136</v>
      </c>
      <c r="G23" s="65">
        <v>1</v>
      </c>
      <c r="H23" s="66" t="s">
        <v>42</v>
      </c>
      <c r="I23" s="67">
        <v>36620</v>
      </c>
      <c r="J23" s="69" t="s">
        <v>43</v>
      </c>
      <c r="K23" s="67">
        <v>38840</v>
      </c>
      <c r="L23" s="66" t="s">
        <v>44</v>
      </c>
      <c r="M23" s="66" t="s">
        <v>30</v>
      </c>
      <c r="N23" s="70" t="s">
        <v>856</v>
      </c>
      <c r="O23" s="71" t="s">
        <v>857</v>
      </c>
      <c r="P23" s="71" t="s">
        <v>53</v>
      </c>
      <c r="Q23" s="71" t="s">
        <v>825</v>
      </c>
      <c r="R23" s="70" t="s">
        <v>62</v>
      </c>
      <c r="S23" s="68" t="s">
        <v>63</v>
      </c>
      <c r="T23" s="70" t="s">
        <v>870</v>
      </c>
      <c r="U23" s="68" t="s">
        <v>870</v>
      </c>
      <c r="V23" s="68" t="s">
        <v>33</v>
      </c>
      <c r="W23" s="68" t="s">
        <v>871</v>
      </c>
      <c r="X23" s="68" t="s">
        <v>871</v>
      </c>
      <c r="Y23" s="68" t="s">
        <v>871</v>
      </c>
      <c r="Z23" s="68" t="s">
        <v>80</v>
      </c>
      <c r="AA23" s="68" t="s">
        <v>80</v>
      </c>
      <c r="AB23" s="68" t="s">
        <v>273</v>
      </c>
      <c r="AC23" s="68" t="s">
        <v>872</v>
      </c>
      <c r="AD23" s="68" t="s">
        <v>871</v>
      </c>
      <c r="AE23" s="66">
        <v>43647</v>
      </c>
      <c r="AF23" s="72">
        <v>33918.480000000003</v>
      </c>
      <c r="AG23" s="72">
        <v>70986.240000000005</v>
      </c>
      <c r="AH23" s="73">
        <v>104904.72</v>
      </c>
      <c r="AI23" s="72">
        <v>2035.1</v>
      </c>
      <c r="AJ23" s="72">
        <v>4259.17</v>
      </c>
      <c r="AK23" s="72">
        <v>6294.27</v>
      </c>
      <c r="AL23" s="72">
        <v>0</v>
      </c>
      <c r="AM23" s="72">
        <v>0</v>
      </c>
      <c r="AN23" s="72">
        <v>0</v>
      </c>
      <c r="AO23" s="72">
        <v>31883.38</v>
      </c>
      <c r="AP23" s="72">
        <v>66727.070000000007</v>
      </c>
      <c r="AQ23" s="72">
        <v>98610.45</v>
      </c>
      <c r="AR23" s="72">
        <v>33918.480000000003</v>
      </c>
      <c r="AS23" s="74">
        <v>3731.03</v>
      </c>
      <c r="AT23" s="72">
        <v>7462.06</v>
      </c>
      <c r="AU23" s="75">
        <v>47</v>
      </c>
      <c r="AV23" s="72">
        <v>98610.45</v>
      </c>
      <c r="AW23" s="72">
        <v>3731.03</v>
      </c>
      <c r="AX23" s="73">
        <v>108982.68</v>
      </c>
      <c r="AY23" s="76">
        <v>6538.94</v>
      </c>
      <c r="AZ23" s="72">
        <v>0</v>
      </c>
      <c r="BA23" s="72">
        <v>102443.74</v>
      </c>
      <c r="BB23" s="72">
        <v>35236.99</v>
      </c>
      <c r="BC23" s="72">
        <v>3876.06</v>
      </c>
      <c r="BD23" s="72">
        <v>7752.12</v>
      </c>
      <c r="BE23" s="72">
        <v>102443.74</v>
      </c>
      <c r="BF23" s="72">
        <v>3876.06</v>
      </c>
      <c r="BK23" s="1" t="s">
        <v>878</v>
      </c>
    </row>
    <row r="24" spans="2:63" x14ac:dyDescent="0.25">
      <c r="B24" s="89">
        <v>5140</v>
      </c>
      <c r="C24" s="90" t="s">
        <v>824</v>
      </c>
      <c r="D24" s="91">
        <v>43515</v>
      </c>
      <c r="E24" s="92" t="s">
        <v>31</v>
      </c>
      <c r="F24" s="90">
        <v>44136</v>
      </c>
      <c r="G24" s="89">
        <v>1</v>
      </c>
      <c r="H24" s="90" t="s">
        <v>42</v>
      </c>
      <c r="I24" s="91">
        <v>36620</v>
      </c>
      <c r="J24" s="93" t="s">
        <v>43</v>
      </c>
      <c r="K24" s="91">
        <v>38840</v>
      </c>
      <c r="L24" s="90" t="s">
        <v>44</v>
      </c>
      <c r="M24" s="90" t="s">
        <v>30</v>
      </c>
      <c r="N24" s="94" t="s">
        <v>858</v>
      </c>
      <c r="O24" s="95" t="s">
        <v>859</v>
      </c>
      <c r="P24" s="95" t="s">
        <v>53</v>
      </c>
      <c r="Q24" s="95" t="s">
        <v>825</v>
      </c>
      <c r="R24" s="94" t="s">
        <v>62</v>
      </c>
      <c r="S24" s="92" t="s">
        <v>63</v>
      </c>
      <c r="T24" s="94" t="s">
        <v>870</v>
      </c>
      <c r="U24" s="92" t="s">
        <v>870</v>
      </c>
      <c r="V24" s="92" t="s">
        <v>33</v>
      </c>
      <c r="W24" s="92" t="s">
        <v>871</v>
      </c>
      <c r="X24" s="92" t="s">
        <v>871</v>
      </c>
      <c r="Y24" s="92" t="s">
        <v>871</v>
      </c>
      <c r="Z24" s="92" t="s">
        <v>80</v>
      </c>
      <c r="AA24" s="92" t="s">
        <v>80</v>
      </c>
      <c r="AB24" s="92" t="s">
        <v>273</v>
      </c>
      <c r="AC24" s="92" t="s">
        <v>872</v>
      </c>
      <c r="AD24" s="92" t="s">
        <v>871</v>
      </c>
      <c r="AE24" s="90">
        <v>43647</v>
      </c>
      <c r="AF24" s="96">
        <v>32631.94</v>
      </c>
      <c r="AG24" s="96">
        <v>68220.12</v>
      </c>
      <c r="AH24" s="97">
        <v>100852.06</v>
      </c>
      <c r="AI24" s="96">
        <v>1957.91</v>
      </c>
      <c r="AJ24" s="96">
        <v>4093.2</v>
      </c>
      <c r="AK24" s="96">
        <v>6051.11</v>
      </c>
      <c r="AL24" s="96">
        <v>0</v>
      </c>
      <c r="AM24" s="96">
        <v>0</v>
      </c>
      <c r="AN24" s="96">
        <v>0</v>
      </c>
      <c r="AO24" s="96">
        <v>30674.03</v>
      </c>
      <c r="AP24" s="96">
        <v>64126.92</v>
      </c>
      <c r="AQ24" s="96">
        <v>94800.95</v>
      </c>
      <c r="AR24" s="96">
        <v>32631.94</v>
      </c>
      <c r="AS24" s="98">
        <v>3589.51</v>
      </c>
      <c r="AT24" s="96">
        <v>7179.02</v>
      </c>
      <c r="AU24" s="99">
        <v>47</v>
      </c>
      <c r="AV24" s="96">
        <v>94800.95</v>
      </c>
      <c r="AW24" s="96">
        <v>3589.51</v>
      </c>
      <c r="AX24" s="97">
        <v>104772.48</v>
      </c>
      <c r="AY24" s="100">
        <v>6286.33</v>
      </c>
      <c r="AZ24" s="96">
        <v>0</v>
      </c>
      <c r="BA24" s="96">
        <v>98486.15</v>
      </c>
      <c r="BB24" s="96">
        <v>33900.44</v>
      </c>
      <c r="BC24" s="96">
        <v>3729.04</v>
      </c>
      <c r="BD24" s="96">
        <v>7458.08</v>
      </c>
      <c r="BE24" s="96">
        <v>98486.15</v>
      </c>
      <c r="BF24" s="96">
        <v>3729.04</v>
      </c>
      <c r="BK24" s="1" t="s">
        <v>878</v>
      </c>
    </row>
    <row r="25" spans="2:63" s="77" customFormat="1" x14ac:dyDescent="0.25">
      <c r="B25" s="65">
        <v>5141</v>
      </c>
      <c r="C25" s="66" t="s">
        <v>824</v>
      </c>
      <c r="D25" s="67">
        <v>43515</v>
      </c>
      <c r="E25" s="68" t="s">
        <v>31</v>
      </c>
      <c r="F25" s="66">
        <v>44136</v>
      </c>
      <c r="G25" s="65">
        <v>1</v>
      </c>
      <c r="H25" s="66" t="s">
        <v>42</v>
      </c>
      <c r="I25" s="67">
        <v>36620</v>
      </c>
      <c r="J25" s="69" t="s">
        <v>43</v>
      </c>
      <c r="K25" s="67">
        <v>38840</v>
      </c>
      <c r="L25" s="66" t="s">
        <v>44</v>
      </c>
      <c r="M25" s="66" t="s">
        <v>30</v>
      </c>
      <c r="N25" s="70" t="s">
        <v>860</v>
      </c>
      <c r="O25" s="71" t="s">
        <v>861</v>
      </c>
      <c r="P25" s="71" t="s">
        <v>53</v>
      </c>
      <c r="Q25" s="71" t="s">
        <v>825</v>
      </c>
      <c r="R25" s="70" t="s">
        <v>62</v>
      </c>
      <c r="S25" s="68" t="s">
        <v>63</v>
      </c>
      <c r="T25" s="70" t="s">
        <v>870</v>
      </c>
      <c r="U25" s="68" t="s">
        <v>870</v>
      </c>
      <c r="V25" s="68" t="s">
        <v>33</v>
      </c>
      <c r="W25" s="68" t="s">
        <v>871</v>
      </c>
      <c r="X25" s="68" t="s">
        <v>871</v>
      </c>
      <c r="Y25" s="68" t="s">
        <v>871</v>
      </c>
      <c r="Z25" s="68" t="s">
        <v>80</v>
      </c>
      <c r="AA25" s="68" t="s">
        <v>80</v>
      </c>
      <c r="AB25" s="68" t="s">
        <v>273</v>
      </c>
      <c r="AC25" s="68" t="s">
        <v>872</v>
      </c>
      <c r="AD25" s="68" t="s">
        <v>871</v>
      </c>
      <c r="AE25" s="66">
        <v>43647</v>
      </c>
      <c r="AF25" s="72">
        <v>39744.43</v>
      </c>
      <c r="AG25" s="72">
        <v>83575.38</v>
      </c>
      <c r="AH25" s="73">
        <v>123319.81</v>
      </c>
      <c r="AI25" s="72">
        <v>2384.65</v>
      </c>
      <c r="AJ25" s="72">
        <v>5014.53</v>
      </c>
      <c r="AK25" s="72">
        <v>7399.18</v>
      </c>
      <c r="AL25" s="72">
        <v>0</v>
      </c>
      <c r="AM25" s="72">
        <v>0</v>
      </c>
      <c r="AN25" s="72">
        <v>0</v>
      </c>
      <c r="AO25" s="72">
        <v>37359.78</v>
      </c>
      <c r="AP25" s="72">
        <v>78560.850000000006</v>
      </c>
      <c r="AQ25" s="72">
        <v>115920.63</v>
      </c>
      <c r="AR25" s="72">
        <v>39744.43</v>
      </c>
      <c r="AS25" s="74">
        <v>4371.88</v>
      </c>
      <c r="AT25" s="72">
        <v>8743.76</v>
      </c>
      <c r="AU25" s="75">
        <v>47</v>
      </c>
      <c r="AV25" s="72">
        <v>115920.63</v>
      </c>
      <c r="AW25" s="72">
        <v>4371.88</v>
      </c>
      <c r="AX25" s="73">
        <v>128113.62</v>
      </c>
      <c r="AY25" s="76">
        <v>7686.8</v>
      </c>
      <c r="AZ25" s="72">
        <v>0</v>
      </c>
      <c r="BA25" s="72">
        <v>120426.82</v>
      </c>
      <c r="BB25" s="72">
        <v>41289.42</v>
      </c>
      <c r="BC25" s="72">
        <v>4541.83</v>
      </c>
      <c r="BD25" s="72">
        <v>9083.66</v>
      </c>
      <c r="BE25" s="72">
        <v>120426.82</v>
      </c>
      <c r="BF25" s="72">
        <v>4541.83</v>
      </c>
      <c r="BK25" s="1" t="s">
        <v>878</v>
      </c>
    </row>
    <row r="26" spans="2:63" s="77" customFormat="1" x14ac:dyDescent="0.25">
      <c r="B26" s="89">
        <v>5142</v>
      </c>
      <c r="C26" s="90" t="s">
        <v>824</v>
      </c>
      <c r="D26" s="91">
        <v>43515</v>
      </c>
      <c r="E26" s="92" t="s">
        <v>31</v>
      </c>
      <c r="F26" s="90">
        <v>44136</v>
      </c>
      <c r="G26" s="89">
        <v>1</v>
      </c>
      <c r="H26" s="90" t="s">
        <v>42</v>
      </c>
      <c r="I26" s="91">
        <v>36620</v>
      </c>
      <c r="J26" s="93" t="s">
        <v>43</v>
      </c>
      <c r="K26" s="91">
        <v>38840</v>
      </c>
      <c r="L26" s="90" t="s">
        <v>44</v>
      </c>
      <c r="M26" s="90" t="s">
        <v>30</v>
      </c>
      <c r="N26" s="94" t="s">
        <v>862</v>
      </c>
      <c r="O26" s="95" t="s">
        <v>863</v>
      </c>
      <c r="P26" s="95" t="s">
        <v>53</v>
      </c>
      <c r="Q26" s="95" t="s">
        <v>825</v>
      </c>
      <c r="R26" s="94" t="s">
        <v>62</v>
      </c>
      <c r="S26" s="92" t="s">
        <v>63</v>
      </c>
      <c r="T26" s="94" t="s">
        <v>870</v>
      </c>
      <c r="U26" s="92" t="s">
        <v>870</v>
      </c>
      <c r="V26" s="92" t="s">
        <v>33</v>
      </c>
      <c r="W26" s="92" t="s">
        <v>871</v>
      </c>
      <c r="X26" s="92" t="s">
        <v>871</v>
      </c>
      <c r="Y26" s="92" t="s">
        <v>871</v>
      </c>
      <c r="Z26" s="92" t="s">
        <v>80</v>
      </c>
      <c r="AA26" s="92" t="s">
        <v>80</v>
      </c>
      <c r="AB26" s="92" t="s">
        <v>273</v>
      </c>
      <c r="AC26" s="92" t="s">
        <v>872</v>
      </c>
      <c r="AD26" s="92" t="s">
        <v>871</v>
      </c>
      <c r="AE26" s="90">
        <v>43647</v>
      </c>
      <c r="AF26" s="96">
        <v>32231.21</v>
      </c>
      <c r="AG26" s="96">
        <v>67377.7</v>
      </c>
      <c r="AH26" s="97">
        <v>99608.91</v>
      </c>
      <c r="AI26" s="96">
        <v>1933.86</v>
      </c>
      <c r="AJ26" s="96">
        <v>4042.67</v>
      </c>
      <c r="AK26" s="96">
        <v>5976.53</v>
      </c>
      <c r="AL26" s="96">
        <v>0</v>
      </c>
      <c r="AM26" s="96">
        <v>0</v>
      </c>
      <c r="AN26" s="96">
        <v>0</v>
      </c>
      <c r="AO26" s="96">
        <v>30297.35</v>
      </c>
      <c r="AP26" s="96">
        <v>63335.03</v>
      </c>
      <c r="AQ26" s="96">
        <v>93632.38</v>
      </c>
      <c r="AR26" s="96">
        <v>32231.21</v>
      </c>
      <c r="AS26" s="98">
        <v>3545.43</v>
      </c>
      <c r="AT26" s="96">
        <v>7090.86</v>
      </c>
      <c r="AU26" s="99">
        <v>47</v>
      </c>
      <c r="AV26" s="96">
        <v>93632.38</v>
      </c>
      <c r="AW26" s="96">
        <v>3545.43</v>
      </c>
      <c r="AX26" s="97">
        <v>103481.01</v>
      </c>
      <c r="AY26" s="100">
        <v>6208.85</v>
      </c>
      <c r="AZ26" s="96">
        <v>0</v>
      </c>
      <c r="BA26" s="96">
        <v>97272.16</v>
      </c>
      <c r="BB26" s="96">
        <v>33484.129999999997</v>
      </c>
      <c r="BC26" s="96">
        <v>3683.25</v>
      </c>
      <c r="BD26" s="96">
        <v>7366.5</v>
      </c>
      <c r="BE26" s="96">
        <v>97272.16</v>
      </c>
      <c r="BF26" s="96">
        <v>3683.25</v>
      </c>
      <c r="BK26" s="1" t="s">
        <v>878</v>
      </c>
    </row>
    <row r="27" spans="2:63" s="77" customFormat="1" x14ac:dyDescent="0.25">
      <c r="B27" s="65">
        <v>5143</v>
      </c>
      <c r="C27" s="66" t="s">
        <v>824</v>
      </c>
      <c r="D27" s="67">
        <v>43515</v>
      </c>
      <c r="E27" s="68" t="s">
        <v>31</v>
      </c>
      <c r="F27" s="66">
        <v>44136</v>
      </c>
      <c r="G27" s="65">
        <v>1</v>
      </c>
      <c r="H27" s="66" t="s">
        <v>42</v>
      </c>
      <c r="I27" s="67">
        <v>36620</v>
      </c>
      <c r="J27" s="69" t="s">
        <v>43</v>
      </c>
      <c r="K27" s="67">
        <v>38840</v>
      </c>
      <c r="L27" s="66" t="s">
        <v>44</v>
      </c>
      <c r="M27" s="66" t="s">
        <v>30</v>
      </c>
      <c r="N27" s="70" t="s">
        <v>864</v>
      </c>
      <c r="O27" s="71" t="s">
        <v>865</v>
      </c>
      <c r="P27" s="71" t="s">
        <v>53</v>
      </c>
      <c r="Q27" s="71" t="s">
        <v>825</v>
      </c>
      <c r="R27" s="70" t="s">
        <v>62</v>
      </c>
      <c r="S27" s="68" t="s">
        <v>63</v>
      </c>
      <c r="T27" s="70" t="s">
        <v>870</v>
      </c>
      <c r="U27" s="68" t="s">
        <v>870</v>
      </c>
      <c r="V27" s="68" t="s">
        <v>33</v>
      </c>
      <c r="W27" s="68" t="s">
        <v>871</v>
      </c>
      <c r="X27" s="68" t="s">
        <v>871</v>
      </c>
      <c r="Y27" s="68" t="s">
        <v>871</v>
      </c>
      <c r="Z27" s="68" t="s">
        <v>80</v>
      </c>
      <c r="AA27" s="68" t="s">
        <v>80</v>
      </c>
      <c r="AB27" s="68" t="s">
        <v>273</v>
      </c>
      <c r="AC27" s="68" t="s">
        <v>872</v>
      </c>
      <c r="AD27" s="68" t="s">
        <v>871</v>
      </c>
      <c r="AE27" s="66">
        <v>43647</v>
      </c>
      <c r="AF27" s="72">
        <v>38612.639999999999</v>
      </c>
      <c r="AG27" s="72">
        <v>81206.83</v>
      </c>
      <c r="AH27" s="73">
        <v>119819.47</v>
      </c>
      <c r="AI27" s="72">
        <v>2316.7399999999998</v>
      </c>
      <c r="AJ27" s="72">
        <v>4872.42</v>
      </c>
      <c r="AK27" s="72">
        <v>7189.16</v>
      </c>
      <c r="AL27" s="72">
        <v>0</v>
      </c>
      <c r="AM27" s="72">
        <v>0</v>
      </c>
      <c r="AN27" s="72">
        <v>0</v>
      </c>
      <c r="AO27" s="72">
        <v>36295.9</v>
      </c>
      <c r="AP27" s="72">
        <v>76334.41</v>
      </c>
      <c r="AQ27" s="72">
        <v>112630.31</v>
      </c>
      <c r="AR27" s="72">
        <v>38612.639999999999</v>
      </c>
      <c r="AS27" s="74">
        <v>4247.3900000000003</v>
      </c>
      <c r="AT27" s="72">
        <v>8494.7800000000007</v>
      </c>
      <c r="AU27" s="75">
        <v>47</v>
      </c>
      <c r="AV27" s="72">
        <v>112630.31</v>
      </c>
      <c r="AW27" s="72">
        <v>4247.3900000000003</v>
      </c>
      <c r="AX27" s="73">
        <v>124477.22</v>
      </c>
      <c r="AY27" s="76">
        <v>7468.62</v>
      </c>
      <c r="AZ27" s="72">
        <v>0</v>
      </c>
      <c r="BA27" s="72">
        <v>117008.6</v>
      </c>
      <c r="BB27" s="72">
        <v>40113.629999999997</v>
      </c>
      <c r="BC27" s="72">
        <v>4412.49</v>
      </c>
      <c r="BD27" s="72">
        <v>8824.98</v>
      </c>
      <c r="BE27" s="72">
        <v>117008.6</v>
      </c>
      <c r="BF27" s="72">
        <v>4412.49</v>
      </c>
      <c r="BK27" s="1" t="s">
        <v>878</v>
      </c>
    </row>
    <row r="28" spans="2:63" s="77" customFormat="1" x14ac:dyDescent="0.25">
      <c r="B28" s="89">
        <v>5144</v>
      </c>
      <c r="C28" s="90" t="s">
        <v>824</v>
      </c>
      <c r="D28" s="91">
        <v>43515</v>
      </c>
      <c r="E28" s="92" t="s">
        <v>31</v>
      </c>
      <c r="F28" s="90">
        <v>44136</v>
      </c>
      <c r="G28" s="89">
        <v>1</v>
      </c>
      <c r="H28" s="90" t="s">
        <v>42</v>
      </c>
      <c r="I28" s="91">
        <v>36620</v>
      </c>
      <c r="J28" s="93" t="s">
        <v>43</v>
      </c>
      <c r="K28" s="91">
        <v>38840</v>
      </c>
      <c r="L28" s="90" t="s">
        <v>44</v>
      </c>
      <c r="M28" s="90" t="s">
        <v>30</v>
      </c>
      <c r="N28" s="94" t="s">
        <v>866</v>
      </c>
      <c r="O28" s="95" t="s">
        <v>867</v>
      </c>
      <c r="P28" s="95" t="s">
        <v>53</v>
      </c>
      <c r="Q28" s="95" t="s">
        <v>825</v>
      </c>
      <c r="R28" s="94" t="s">
        <v>62</v>
      </c>
      <c r="S28" s="92" t="s">
        <v>63</v>
      </c>
      <c r="T28" s="94" t="s">
        <v>870</v>
      </c>
      <c r="U28" s="92" t="s">
        <v>870</v>
      </c>
      <c r="V28" s="92" t="s">
        <v>33</v>
      </c>
      <c r="W28" s="92" t="s">
        <v>871</v>
      </c>
      <c r="X28" s="92" t="s">
        <v>871</v>
      </c>
      <c r="Y28" s="92" t="s">
        <v>871</v>
      </c>
      <c r="Z28" s="92" t="s">
        <v>80</v>
      </c>
      <c r="AA28" s="92" t="s">
        <v>80</v>
      </c>
      <c r="AB28" s="92" t="s">
        <v>273</v>
      </c>
      <c r="AC28" s="92" t="s">
        <v>872</v>
      </c>
      <c r="AD28" s="92" t="s">
        <v>871</v>
      </c>
      <c r="AE28" s="90">
        <v>43647</v>
      </c>
      <c r="AF28" s="96">
        <v>40024.230000000003</v>
      </c>
      <c r="AG28" s="96">
        <v>84055.9</v>
      </c>
      <c r="AH28" s="97">
        <v>124080.13</v>
      </c>
      <c r="AI28" s="96">
        <v>2401.4499999999998</v>
      </c>
      <c r="AJ28" s="96">
        <v>5043.3500000000004</v>
      </c>
      <c r="AK28" s="96">
        <v>7444.8</v>
      </c>
      <c r="AL28" s="96">
        <v>0</v>
      </c>
      <c r="AM28" s="96">
        <v>0</v>
      </c>
      <c r="AN28" s="96">
        <v>0</v>
      </c>
      <c r="AO28" s="96">
        <v>37622.78</v>
      </c>
      <c r="AP28" s="96">
        <v>79012.55</v>
      </c>
      <c r="AQ28" s="96">
        <v>116635.33</v>
      </c>
      <c r="AR28" s="96">
        <v>40024.230000000003</v>
      </c>
      <c r="AS28" s="98">
        <v>4402.66</v>
      </c>
      <c r="AT28" s="96">
        <v>8805.32</v>
      </c>
      <c r="AU28" s="99">
        <v>47</v>
      </c>
      <c r="AV28" s="96">
        <v>116635.33</v>
      </c>
      <c r="AW28" s="96">
        <v>4402.66</v>
      </c>
      <c r="AX28" s="97">
        <v>128903.5</v>
      </c>
      <c r="AY28" s="100">
        <v>7734.2</v>
      </c>
      <c r="AZ28" s="96">
        <v>0</v>
      </c>
      <c r="BA28" s="96">
        <v>121169.3</v>
      </c>
      <c r="BB28" s="96">
        <v>41580.089999999997</v>
      </c>
      <c r="BC28" s="96">
        <v>4573.8</v>
      </c>
      <c r="BD28" s="96">
        <v>9147.6</v>
      </c>
      <c r="BE28" s="96">
        <v>121169.3</v>
      </c>
      <c r="BF28" s="96">
        <v>4573.8</v>
      </c>
      <c r="BK28" s="1" t="s">
        <v>878</v>
      </c>
    </row>
    <row r="29" spans="2:63" s="77" customFormat="1" x14ac:dyDescent="0.25">
      <c r="B29" s="65">
        <v>5145</v>
      </c>
      <c r="C29" s="66" t="s">
        <v>824</v>
      </c>
      <c r="D29" s="67">
        <v>43515</v>
      </c>
      <c r="E29" s="68" t="s">
        <v>31</v>
      </c>
      <c r="F29" s="66">
        <v>44136</v>
      </c>
      <c r="G29" s="65">
        <v>1</v>
      </c>
      <c r="H29" s="66" t="s">
        <v>42</v>
      </c>
      <c r="I29" s="67">
        <v>36620</v>
      </c>
      <c r="J29" s="69" t="s">
        <v>43</v>
      </c>
      <c r="K29" s="67">
        <v>38840</v>
      </c>
      <c r="L29" s="66" t="s">
        <v>44</v>
      </c>
      <c r="M29" s="66" t="s">
        <v>30</v>
      </c>
      <c r="N29" s="70" t="s">
        <v>868</v>
      </c>
      <c r="O29" s="71" t="s">
        <v>869</v>
      </c>
      <c r="P29" s="71" t="s">
        <v>53</v>
      </c>
      <c r="Q29" s="71" t="s">
        <v>825</v>
      </c>
      <c r="R29" s="70" t="s">
        <v>62</v>
      </c>
      <c r="S29" s="68" t="s">
        <v>63</v>
      </c>
      <c r="T29" s="70" t="s">
        <v>870</v>
      </c>
      <c r="U29" s="68" t="s">
        <v>870</v>
      </c>
      <c r="V29" s="68" t="s">
        <v>33</v>
      </c>
      <c r="W29" s="68" t="s">
        <v>871</v>
      </c>
      <c r="X29" s="68" t="s">
        <v>871</v>
      </c>
      <c r="Y29" s="68" t="s">
        <v>871</v>
      </c>
      <c r="Z29" s="68" t="s">
        <v>80</v>
      </c>
      <c r="AA29" s="68" t="s">
        <v>80</v>
      </c>
      <c r="AB29" s="68" t="s">
        <v>273</v>
      </c>
      <c r="AC29" s="68" t="s">
        <v>872</v>
      </c>
      <c r="AD29" s="68" t="s">
        <v>871</v>
      </c>
      <c r="AE29" s="66">
        <v>43647</v>
      </c>
      <c r="AF29" s="72">
        <v>32508.66</v>
      </c>
      <c r="AG29" s="72">
        <v>67981.94</v>
      </c>
      <c r="AH29" s="73">
        <v>100490.6</v>
      </c>
      <c r="AI29" s="72">
        <v>1950.51</v>
      </c>
      <c r="AJ29" s="72">
        <v>4078.92</v>
      </c>
      <c r="AK29" s="72">
        <v>6029.43</v>
      </c>
      <c r="AL29" s="72">
        <v>0</v>
      </c>
      <c r="AM29" s="72">
        <v>0</v>
      </c>
      <c r="AN29" s="72">
        <v>0</v>
      </c>
      <c r="AO29" s="72">
        <v>30558.15</v>
      </c>
      <c r="AP29" s="72">
        <v>63903.02</v>
      </c>
      <c r="AQ29" s="72">
        <v>94461.17</v>
      </c>
      <c r="AR29" s="72">
        <v>32508.66</v>
      </c>
      <c r="AS29" s="74">
        <v>3575.95</v>
      </c>
      <c r="AT29" s="72">
        <v>7151.9</v>
      </c>
      <c r="AU29" s="75">
        <v>47</v>
      </c>
      <c r="AV29" s="72">
        <v>94461.17</v>
      </c>
      <c r="AW29" s="72">
        <v>3575.95</v>
      </c>
      <c r="AX29" s="73">
        <v>104396.98</v>
      </c>
      <c r="AY29" s="76">
        <v>6263.81</v>
      </c>
      <c r="AZ29" s="72">
        <v>0</v>
      </c>
      <c r="BA29" s="72">
        <v>98133.17</v>
      </c>
      <c r="BB29" s="72">
        <v>33772.370000000003</v>
      </c>
      <c r="BC29" s="72">
        <v>3714.96</v>
      </c>
      <c r="BD29" s="72">
        <v>7429.92</v>
      </c>
      <c r="BE29" s="72">
        <v>98133.17</v>
      </c>
      <c r="BF29" s="72">
        <v>3714.96</v>
      </c>
      <c r="BK29" s="1" t="s">
        <v>878</v>
      </c>
    </row>
    <row r="30" spans="2:63" x14ac:dyDescent="0.25">
      <c r="B30" s="58"/>
      <c r="D30" s="59"/>
    </row>
    <row r="31" spans="2:63" x14ac:dyDescent="0.25">
      <c r="B31" s="58"/>
      <c r="D31" s="59"/>
      <c r="AE31" s="1" t="s">
        <v>876</v>
      </c>
      <c r="AF31" s="72">
        <f t="shared" ref="AF31:BF31" si="0">SUM(AF8:AF29)</f>
        <v>823900.82000000007</v>
      </c>
      <c r="AG31" s="72">
        <f t="shared" si="0"/>
        <v>1728992.3099999998</v>
      </c>
      <c r="AH31" s="73">
        <f t="shared" si="0"/>
        <v>2552893.1300000004</v>
      </c>
      <c r="AI31" s="72">
        <f t="shared" si="0"/>
        <v>49433.850000000006</v>
      </c>
      <c r="AJ31" s="72">
        <f t="shared" si="0"/>
        <v>103739.54000000001</v>
      </c>
      <c r="AK31" s="72">
        <f t="shared" si="0"/>
        <v>153173.38999999998</v>
      </c>
      <c r="AL31" s="72">
        <f t="shared" si="0"/>
        <v>0</v>
      </c>
      <c r="AM31" s="72">
        <f t="shared" si="0"/>
        <v>0</v>
      </c>
      <c r="AN31" s="72">
        <f t="shared" si="0"/>
        <v>0</v>
      </c>
      <c r="AO31" s="72">
        <f t="shared" si="0"/>
        <v>774466.9700000002</v>
      </c>
      <c r="AP31" s="72">
        <f t="shared" si="0"/>
        <v>1625252.7700000003</v>
      </c>
      <c r="AQ31" s="72">
        <f t="shared" si="0"/>
        <v>2399719.7399999998</v>
      </c>
      <c r="AR31" s="72">
        <f t="shared" si="0"/>
        <v>823900.82000000007</v>
      </c>
      <c r="AS31" s="74">
        <f t="shared" si="0"/>
        <v>90628.98</v>
      </c>
      <c r="AT31" s="72">
        <f t="shared" si="0"/>
        <v>181257.96</v>
      </c>
      <c r="AU31" s="75">
        <f t="shared" si="0"/>
        <v>1034</v>
      </c>
      <c r="AV31" s="72">
        <f t="shared" si="0"/>
        <v>2399719.7399999998</v>
      </c>
      <c r="AW31" s="72">
        <f t="shared" si="0"/>
        <v>90628.98</v>
      </c>
      <c r="AX31" s="73">
        <f t="shared" si="0"/>
        <v>2652131.84</v>
      </c>
      <c r="AY31" s="76">
        <f t="shared" si="0"/>
        <v>159127.61000000002</v>
      </c>
      <c r="AZ31" s="72">
        <f t="shared" si="0"/>
        <v>0</v>
      </c>
      <c r="BA31" s="72">
        <f t="shared" si="0"/>
        <v>2493004.23</v>
      </c>
      <c r="BB31" s="72">
        <f t="shared" si="0"/>
        <v>855928.29999999993</v>
      </c>
      <c r="BC31" s="72">
        <f t="shared" si="0"/>
        <v>94152.000000000015</v>
      </c>
      <c r="BD31" s="72">
        <f t="shared" si="0"/>
        <v>188304.00000000003</v>
      </c>
      <c r="BE31" s="72">
        <f t="shared" si="0"/>
        <v>2493004.23</v>
      </c>
      <c r="BF31" s="72">
        <f t="shared" si="0"/>
        <v>94152.000000000015</v>
      </c>
    </row>
    <row r="32" spans="2:63" x14ac:dyDescent="0.25">
      <c r="B32" s="58"/>
      <c r="D32" s="59"/>
    </row>
    <row r="33" spans="2:4" x14ac:dyDescent="0.25">
      <c r="B33" s="58"/>
      <c r="D33" s="59"/>
    </row>
    <row r="34" spans="2:4" x14ac:dyDescent="0.25">
      <c r="B34" s="58"/>
      <c r="D34" s="59"/>
    </row>
    <row r="35" spans="2:4" x14ac:dyDescent="0.25">
      <c r="B35" s="58"/>
      <c r="D35" s="59"/>
    </row>
    <row r="36" spans="2:4" x14ac:dyDescent="0.25">
      <c r="B36" s="58"/>
      <c r="D36" s="59"/>
    </row>
    <row r="37" spans="2:4" x14ac:dyDescent="0.25">
      <c r="B37" s="58"/>
      <c r="D37" s="59"/>
    </row>
    <row r="38" spans="2:4" x14ac:dyDescent="0.25">
      <c r="B38" s="58"/>
      <c r="D38" s="59"/>
    </row>
    <row r="39" spans="2:4" x14ac:dyDescent="0.25">
      <c r="B39" s="58"/>
      <c r="D39" s="59"/>
    </row>
    <row r="40" spans="2:4" x14ac:dyDescent="0.25">
      <c r="B40" s="58"/>
      <c r="D40" s="59"/>
    </row>
    <row r="41" spans="2:4" x14ac:dyDescent="0.25">
      <c r="B41" s="58"/>
      <c r="D41" s="59"/>
    </row>
    <row r="42" spans="2:4" x14ac:dyDescent="0.25">
      <c r="B42" s="58"/>
      <c r="D42" s="59"/>
    </row>
    <row r="43" spans="2:4" x14ac:dyDescent="0.25">
      <c r="B43" s="58"/>
      <c r="D43" s="59"/>
    </row>
    <row r="44" spans="2:4" x14ac:dyDescent="0.25">
      <c r="B44" s="58"/>
      <c r="D44" s="59"/>
    </row>
    <row r="45" spans="2:4" x14ac:dyDescent="0.25">
      <c r="B45" s="58"/>
      <c r="D45" s="59"/>
    </row>
    <row r="46" spans="2:4" x14ac:dyDescent="0.25">
      <c r="B46" s="58"/>
      <c r="D46" s="59"/>
    </row>
    <row r="47" spans="2:4" x14ac:dyDescent="0.25">
      <c r="B47" s="58"/>
      <c r="D47" s="59"/>
    </row>
    <row r="48" spans="2:4" x14ac:dyDescent="0.25">
      <c r="B48" s="58"/>
      <c r="D48" s="59"/>
    </row>
    <row r="49" spans="2:4" x14ac:dyDescent="0.25">
      <c r="B49" s="58"/>
      <c r="D49" s="59"/>
    </row>
    <row r="50" spans="2:4" x14ac:dyDescent="0.25">
      <c r="B50" s="58"/>
      <c r="D50" s="59"/>
    </row>
    <row r="51" spans="2:4" x14ac:dyDescent="0.25">
      <c r="B51" s="58"/>
      <c r="D51" s="59"/>
    </row>
    <row r="52" spans="2:4" x14ac:dyDescent="0.25">
      <c r="B52" s="58"/>
      <c r="D52" s="59"/>
    </row>
    <row r="53" spans="2:4" x14ac:dyDescent="0.25">
      <c r="B53" s="58"/>
      <c r="D53" s="59"/>
    </row>
    <row r="54" spans="2:4" x14ac:dyDescent="0.25">
      <c r="B54" s="58"/>
      <c r="D54" s="59"/>
    </row>
    <row r="55" spans="2:4" x14ac:dyDescent="0.25">
      <c r="B55" s="58"/>
      <c r="D55" s="59"/>
    </row>
    <row r="56" spans="2:4" x14ac:dyDescent="0.25">
      <c r="B56" s="58"/>
      <c r="D56" s="59"/>
    </row>
    <row r="57" spans="2:4" x14ac:dyDescent="0.25">
      <c r="B57" s="58"/>
      <c r="D57" s="59"/>
    </row>
    <row r="58" spans="2:4" x14ac:dyDescent="0.25">
      <c r="B58" s="58"/>
      <c r="D58" s="59"/>
    </row>
    <row r="59" spans="2:4" x14ac:dyDescent="0.25">
      <c r="B59" s="58"/>
      <c r="D59" s="59"/>
    </row>
    <row r="60" spans="2:4" x14ac:dyDescent="0.25">
      <c r="B60" s="58"/>
      <c r="D60" s="59"/>
    </row>
    <row r="61" spans="2:4" x14ac:dyDescent="0.25">
      <c r="B61" s="58"/>
      <c r="D61" s="59"/>
    </row>
    <row r="62" spans="2:4" x14ac:dyDescent="0.25">
      <c r="B62" s="58"/>
      <c r="D62" s="59"/>
    </row>
    <row r="63" spans="2:4" x14ac:dyDescent="0.25">
      <c r="B63" s="58"/>
      <c r="D63" s="59"/>
    </row>
    <row r="64" spans="2:4" x14ac:dyDescent="0.25">
      <c r="B64" s="58"/>
      <c r="D64" s="59"/>
    </row>
    <row r="65" spans="2:4" x14ac:dyDescent="0.25">
      <c r="B65" s="58"/>
      <c r="D65" s="59"/>
    </row>
    <row r="66" spans="2:4" x14ac:dyDescent="0.25">
      <c r="B66" s="58"/>
      <c r="D66" s="59"/>
    </row>
    <row r="67" spans="2:4" x14ac:dyDescent="0.25">
      <c r="B67" s="58"/>
      <c r="D67" s="59"/>
    </row>
    <row r="68" spans="2:4" x14ac:dyDescent="0.25">
      <c r="B68" s="58"/>
      <c r="D68" s="59"/>
    </row>
    <row r="69" spans="2:4" x14ac:dyDescent="0.25">
      <c r="B69" s="58"/>
      <c r="D69" s="59"/>
    </row>
    <row r="70" spans="2:4" x14ac:dyDescent="0.25">
      <c r="B70" s="58"/>
      <c r="D70" s="59"/>
    </row>
    <row r="71" spans="2:4" x14ac:dyDescent="0.25">
      <c r="B71" s="58"/>
      <c r="D71" s="59"/>
    </row>
    <row r="72" spans="2:4" x14ac:dyDescent="0.25">
      <c r="B72" s="58"/>
      <c r="D72" s="59"/>
    </row>
    <row r="73" spans="2:4" x14ac:dyDescent="0.25">
      <c r="B73" s="58"/>
      <c r="D73" s="59"/>
    </row>
    <row r="74" spans="2:4" x14ac:dyDescent="0.25">
      <c r="B74" s="58"/>
      <c r="D74" s="59"/>
    </row>
    <row r="75" spans="2:4" x14ac:dyDescent="0.25">
      <c r="B75" s="58"/>
      <c r="D75" s="59"/>
    </row>
    <row r="76" spans="2:4" x14ac:dyDescent="0.25">
      <c r="B76" s="58"/>
      <c r="D76" s="59"/>
    </row>
    <row r="77" spans="2:4" x14ac:dyDescent="0.25">
      <c r="B77" s="58"/>
      <c r="D77" s="59"/>
    </row>
    <row r="78" spans="2:4" x14ac:dyDescent="0.25">
      <c r="B78" s="58"/>
      <c r="D78" s="59"/>
    </row>
    <row r="79" spans="2:4" x14ac:dyDescent="0.25">
      <c r="B79" s="58"/>
      <c r="D79" s="59"/>
    </row>
    <row r="80" spans="2:4" x14ac:dyDescent="0.25">
      <c r="B80" s="58"/>
      <c r="D80" s="59"/>
    </row>
    <row r="81" spans="2:4" x14ac:dyDescent="0.25">
      <c r="B81" s="58"/>
      <c r="D81" s="59"/>
    </row>
    <row r="82" spans="2:4" x14ac:dyDescent="0.25">
      <c r="B82" s="58"/>
      <c r="D82" s="59"/>
    </row>
    <row r="83" spans="2:4" x14ac:dyDescent="0.25">
      <c r="B83" s="58"/>
      <c r="D83" s="59"/>
    </row>
    <row r="84" spans="2:4" x14ac:dyDescent="0.25">
      <c r="B84" s="58"/>
      <c r="D84" s="59"/>
    </row>
    <row r="85" spans="2:4" x14ac:dyDescent="0.25">
      <c r="B85" s="58"/>
      <c r="D85" s="59"/>
    </row>
    <row r="86" spans="2:4" x14ac:dyDescent="0.25">
      <c r="B86" s="58"/>
      <c r="D86" s="59"/>
    </row>
    <row r="87" spans="2:4" x14ac:dyDescent="0.25">
      <c r="B87" s="58"/>
      <c r="D87" s="59"/>
    </row>
    <row r="88" spans="2:4" x14ac:dyDescent="0.25">
      <c r="B88" s="58"/>
      <c r="D88" s="59"/>
    </row>
    <row r="89" spans="2:4" x14ac:dyDescent="0.25">
      <c r="B89" s="58"/>
      <c r="D89" s="59"/>
    </row>
    <row r="90" spans="2:4" x14ac:dyDescent="0.25">
      <c r="B90" s="58"/>
      <c r="D90" s="59"/>
    </row>
    <row r="91" spans="2:4" x14ac:dyDescent="0.25">
      <c r="B91" s="58"/>
      <c r="D91" s="59"/>
    </row>
    <row r="92" spans="2:4" x14ac:dyDescent="0.25">
      <c r="B92" s="58"/>
      <c r="D92" s="59"/>
    </row>
    <row r="93" spans="2:4" x14ac:dyDescent="0.25">
      <c r="B93" s="58"/>
      <c r="D93" s="59"/>
    </row>
    <row r="94" spans="2:4" x14ac:dyDescent="0.25">
      <c r="B94" s="58"/>
      <c r="D94" s="59"/>
    </row>
    <row r="95" spans="2:4" x14ac:dyDescent="0.25">
      <c r="B95" s="58"/>
      <c r="D95" s="59"/>
    </row>
    <row r="96" spans="2:4" x14ac:dyDescent="0.25">
      <c r="B96" s="58"/>
      <c r="D96" s="59"/>
    </row>
    <row r="97" spans="2:4" x14ac:dyDescent="0.25">
      <c r="B97" s="58"/>
      <c r="D97" s="59"/>
    </row>
    <row r="98" spans="2:4" x14ac:dyDescent="0.25">
      <c r="B98" s="58"/>
      <c r="D98" s="59"/>
    </row>
    <row r="99" spans="2:4" x14ac:dyDescent="0.25">
      <c r="B99" s="58"/>
      <c r="D99" s="59"/>
    </row>
    <row r="100" spans="2:4" x14ac:dyDescent="0.25">
      <c r="B100" s="58"/>
      <c r="D100" s="59"/>
    </row>
    <row r="101" spans="2:4" x14ac:dyDescent="0.25">
      <c r="B101" s="58"/>
      <c r="D101" s="59"/>
    </row>
    <row r="102" spans="2:4" x14ac:dyDescent="0.25">
      <c r="B102" s="58"/>
      <c r="D102" s="59"/>
    </row>
    <row r="103" spans="2:4" x14ac:dyDescent="0.25">
      <c r="B103" s="58"/>
      <c r="D103" s="59"/>
    </row>
    <row r="104" spans="2:4" x14ac:dyDescent="0.25">
      <c r="B104" s="58"/>
      <c r="D104" s="59"/>
    </row>
    <row r="105" spans="2:4" x14ac:dyDescent="0.25">
      <c r="B105" s="58"/>
      <c r="D105" s="59"/>
    </row>
    <row r="106" spans="2:4" x14ac:dyDescent="0.25">
      <c r="B106" s="58"/>
      <c r="D106" s="59"/>
    </row>
    <row r="107" spans="2:4" x14ac:dyDescent="0.25">
      <c r="B107" s="58"/>
      <c r="D107" s="59"/>
    </row>
    <row r="108" spans="2:4" x14ac:dyDescent="0.25">
      <c r="B108" s="58"/>
      <c r="D108" s="59"/>
    </row>
    <row r="109" spans="2:4" x14ac:dyDescent="0.25">
      <c r="B109" s="58"/>
      <c r="D109" s="59"/>
    </row>
    <row r="110" spans="2:4" x14ac:dyDescent="0.25">
      <c r="B110" s="58"/>
      <c r="D110" s="59"/>
    </row>
    <row r="111" spans="2:4" x14ac:dyDescent="0.25">
      <c r="B111" s="58"/>
      <c r="D111" s="59"/>
    </row>
    <row r="112" spans="2:4" x14ac:dyDescent="0.25">
      <c r="B112" s="58"/>
      <c r="D112" s="59"/>
    </row>
    <row r="113" spans="2:4" x14ac:dyDescent="0.25">
      <c r="B113" s="58"/>
      <c r="D113" s="59"/>
    </row>
    <row r="114" spans="2:4" x14ac:dyDescent="0.25">
      <c r="B114" s="58"/>
      <c r="D114" s="59"/>
    </row>
    <row r="115" spans="2:4" x14ac:dyDescent="0.25">
      <c r="B115" s="58"/>
      <c r="D115" s="59"/>
    </row>
    <row r="116" spans="2:4" x14ac:dyDescent="0.25">
      <c r="B116" s="58"/>
      <c r="D116" s="59"/>
    </row>
    <row r="117" spans="2:4" x14ac:dyDescent="0.25">
      <c r="B117" s="58"/>
      <c r="D117" s="59"/>
    </row>
    <row r="118" spans="2:4" x14ac:dyDescent="0.25">
      <c r="B118" s="58"/>
      <c r="D118" s="59"/>
    </row>
    <row r="119" spans="2:4" x14ac:dyDescent="0.25">
      <c r="B119" s="58"/>
      <c r="D119" s="59"/>
    </row>
    <row r="120" spans="2:4" x14ac:dyDescent="0.25">
      <c r="B120" s="58"/>
      <c r="D120" s="59"/>
    </row>
    <row r="121" spans="2:4" x14ac:dyDescent="0.25">
      <c r="B121" s="58"/>
      <c r="D121" s="59"/>
    </row>
    <row r="122" spans="2:4" x14ac:dyDescent="0.25">
      <c r="B122" s="58"/>
      <c r="D122" s="59"/>
    </row>
    <row r="123" spans="2:4" x14ac:dyDescent="0.25">
      <c r="B123" s="58"/>
      <c r="D123" s="59"/>
    </row>
    <row r="124" spans="2:4" x14ac:dyDescent="0.25">
      <c r="B124" s="58"/>
      <c r="D124" s="59"/>
    </row>
    <row r="125" spans="2:4" x14ac:dyDescent="0.25">
      <c r="B125" s="58"/>
      <c r="D125" s="59"/>
    </row>
    <row r="126" spans="2:4" x14ac:dyDescent="0.25">
      <c r="B126" s="58"/>
      <c r="D126" s="59"/>
    </row>
    <row r="127" spans="2:4" x14ac:dyDescent="0.25">
      <c r="B127" s="58"/>
      <c r="D127" s="59"/>
    </row>
    <row r="128" spans="2:4" x14ac:dyDescent="0.25">
      <c r="B128" s="58"/>
      <c r="D128" s="59"/>
    </row>
    <row r="129" spans="2:4" x14ac:dyDescent="0.25">
      <c r="B129" s="58"/>
      <c r="D129" s="59"/>
    </row>
    <row r="130" spans="2:4" x14ac:dyDescent="0.25">
      <c r="B130" s="58"/>
      <c r="D130" s="59"/>
    </row>
    <row r="131" spans="2:4" x14ac:dyDescent="0.25">
      <c r="B131" s="58"/>
      <c r="D131" s="59"/>
    </row>
    <row r="132" spans="2:4" x14ac:dyDescent="0.25">
      <c r="B132" s="58"/>
      <c r="D132" s="59"/>
    </row>
    <row r="133" spans="2:4" x14ac:dyDescent="0.25">
      <c r="B133" s="58"/>
      <c r="D133" s="59"/>
    </row>
    <row r="134" spans="2:4" x14ac:dyDescent="0.25">
      <c r="B134" s="58"/>
      <c r="D134" s="59"/>
    </row>
    <row r="135" spans="2:4" x14ac:dyDescent="0.25">
      <c r="B135" s="58"/>
      <c r="D135" s="59"/>
    </row>
    <row r="136" spans="2:4" x14ac:dyDescent="0.25">
      <c r="B136" s="58"/>
      <c r="D136" s="59"/>
    </row>
    <row r="137" spans="2:4" x14ac:dyDescent="0.25">
      <c r="B137" s="58"/>
      <c r="D137" s="59"/>
    </row>
    <row r="138" spans="2:4" x14ac:dyDescent="0.25">
      <c r="B138" s="58"/>
      <c r="D138" s="59"/>
    </row>
    <row r="139" spans="2:4" x14ac:dyDescent="0.25">
      <c r="B139" s="58"/>
      <c r="D139" s="59"/>
    </row>
    <row r="140" spans="2:4" x14ac:dyDescent="0.25">
      <c r="B140" s="58"/>
      <c r="D140" s="59"/>
    </row>
    <row r="141" spans="2:4" x14ac:dyDescent="0.25">
      <c r="B141" s="58"/>
      <c r="D141" s="59"/>
    </row>
    <row r="142" spans="2:4" x14ac:dyDescent="0.25">
      <c r="B142" s="58"/>
      <c r="D142" s="59"/>
    </row>
    <row r="143" spans="2:4" x14ac:dyDescent="0.25">
      <c r="B143" s="58"/>
      <c r="D143" s="59"/>
    </row>
    <row r="144" spans="2:4" x14ac:dyDescent="0.25">
      <c r="B144" s="58"/>
      <c r="D144" s="59"/>
    </row>
    <row r="145" spans="2:4" x14ac:dyDescent="0.25">
      <c r="B145" s="58"/>
      <c r="D145" s="59"/>
    </row>
    <row r="146" spans="2:4" x14ac:dyDescent="0.25">
      <c r="B146" s="58"/>
      <c r="D146" s="59"/>
    </row>
    <row r="147" spans="2:4" x14ac:dyDescent="0.25">
      <c r="B147" s="58"/>
      <c r="D147" s="59"/>
    </row>
    <row r="148" spans="2:4" x14ac:dyDescent="0.25">
      <c r="B148" s="58"/>
      <c r="D148" s="59"/>
    </row>
    <row r="149" spans="2:4" x14ac:dyDescent="0.25">
      <c r="B149" s="58"/>
      <c r="D149" s="59"/>
    </row>
    <row r="150" spans="2:4" x14ac:dyDescent="0.25">
      <c r="B150" s="58"/>
      <c r="D150" s="59"/>
    </row>
    <row r="151" spans="2:4" x14ac:dyDescent="0.25">
      <c r="B151" s="58"/>
      <c r="D151" s="59"/>
    </row>
    <row r="152" spans="2:4" x14ac:dyDescent="0.25">
      <c r="B152" s="58"/>
      <c r="D152" s="59"/>
    </row>
    <row r="153" spans="2:4" x14ac:dyDescent="0.25">
      <c r="B153" s="58"/>
      <c r="D153" s="59"/>
    </row>
    <row r="154" spans="2:4" x14ac:dyDescent="0.25">
      <c r="B154" s="58"/>
      <c r="D154" s="59"/>
    </row>
    <row r="155" spans="2:4" x14ac:dyDescent="0.25">
      <c r="B155" s="58"/>
      <c r="D155" s="59"/>
    </row>
    <row r="156" spans="2:4" x14ac:dyDescent="0.25">
      <c r="B156" s="58"/>
      <c r="D156" s="59"/>
    </row>
    <row r="157" spans="2:4" x14ac:dyDescent="0.25">
      <c r="B157" s="58"/>
      <c r="D157" s="59"/>
    </row>
    <row r="158" spans="2:4" x14ac:dyDescent="0.25">
      <c r="B158" s="58"/>
      <c r="D158" s="59"/>
    </row>
    <row r="159" spans="2:4" x14ac:dyDescent="0.25">
      <c r="B159" s="58"/>
      <c r="D159" s="59"/>
    </row>
    <row r="160" spans="2:4" x14ac:dyDescent="0.25">
      <c r="B160" s="58"/>
      <c r="D160" s="59"/>
    </row>
    <row r="161" spans="2:4" x14ac:dyDescent="0.25">
      <c r="B161" s="58"/>
      <c r="D161" s="59"/>
    </row>
    <row r="162" spans="2:4" x14ac:dyDescent="0.25">
      <c r="B162" s="58"/>
      <c r="D162" s="59"/>
    </row>
    <row r="163" spans="2:4" x14ac:dyDescent="0.25">
      <c r="B163" s="58"/>
    </row>
    <row r="164" spans="2:4" x14ac:dyDescent="0.25">
      <c r="B164" s="58"/>
      <c r="D164" s="59"/>
    </row>
    <row r="165" spans="2:4" x14ac:dyDescent="0.25">
      <c r="B165" s="58"/>
      <c r="D165" s="59"/>
    </row>
    <row r="166" spans="2:4" x14ac:dyDescent="0.25">
      <c r="B166" s="58"/>
      <c r="D166" s="59"/>
    </row>
    <row r="167" spans="2:4" x14ac:dyDescent="0.25">
      <c r="B167" s="58"/>
      <c r="D167" s="59"/>
    </row>
    <row r="168" spans="2:4" x14ac:dyDescent="0.25">
      <c r="B168" s="58"/>
      <c r="D168" s="59"/>
    </row>
    <row r="169" spans="2:4" x14ac:dyDescent="0.25">
      <c r="B169" s="58"/>
      <c r="D169" s="59"/>
    </row>
    <row r="170" spans="2:4" x14ac:dyDescent="0.25">
      <c r="B170" s="58"/>
      <c r="D170" s="59"/>
    </row>
    <row r="171" spans="2:4" x14ac:dyDescent="0.25">
      <c r="B171" s="58"/>
      <c r="D171" s="59"/>
    </row>
    <row r="172" spans="2:4" x14ac:dyDescent="0.25">
      <c r="B172" s="58"/>
      <c r="D172" s="59"/>
    </row>
    <row r="173" spans="2:4" x14ac:dyDescent="0.25">
      <c r="B173" s="58"/>
      <c r="D173" s="59"/>
    </row>
    <row r="174" spans="2:4" x14ac:dyDescent="0.25">
      <c r="B174" s="58"/>
      <c r="D174" s="59"/>
    </row>
    <row r="175" spans="2:4" x14ac:dyDescent="0.25">
      <c r="B175" s="58"/>
      <c r="D175" s="59"/>
    </row>
    <row r="176" spans="2:4" x14ac:dyDescent="0.25">
      <c r="B176" s="58"/>
      <c r="D176" s="59"/>
    </row>
    <row r="177" spans="2:4" x14ac:dyDescent="0.25">
      <c r="B177" s="58"/>
      <c r="D177" s="59"/>
    </row>
    <row r="178" spans="2:4" x14ac:dyDescent="0.25">
      <c r="B178" s="58"/>
      <c r="D178" s="59"/>
    </row>
    <row r="179" spans="2:4" x14ac:dyDescent="0.25">
      <c r="B179" s="58"/>
      <c r="D179" s="59"/>
    </row>
    <row r="180" spans="2:4" x14ac:dyDescent="0.25">
      <c r="B180" s="58"/>
      <c r="D180" s="59"/>
    </row>
    <row r="181" spans="2:4" x14ac:dyDescent="0.25">
      <c r="B181" s="58"/>
      <c r="D181" s="59"/>
    </row>
    <row r="182" spans="2:4" x14ac:dyDescent="0.25">
      <c r="B182" s="58"/>
      <c r="D182" s="59"/>
    </row>
    <row r="183" spans="2:4" x14ac:dyDescent="0.25">
      <c r="B183" s="58"/>
      <c r="D183" s="59"/>
    </row>
    <row r="184" spans="2:4" x14ac:dyDescent="0.25">
      <c r="B184" s="58"/>
      <c r="D184" s="59"/>
    </row>
    <row r="185" spans="2:4" x14ac:dyDescent="0.25">
      <c r="B185" s="58"/>
      <c r="D185" s="59"/>
    </row>
    <row r="186" spans="2:4" x14ac:dyDescent="0.25">
      <c r="B186" s="58"/>
      <c r="D186" s="59"/>
    </row>
    <row r="187" spans="2:4" x14ac:dyDescent="0.25">
      <c r="B187" s="58"/>
      <c r="D187" s="59"/>
    </row>
    <row r="188" spans="2:4" x14ac:dyDescent="0.25">
      <c r="B188" s="58"/>
      <c r="D188" s="59"/>
    </row>
    <row r="189" spans="2:4" x14ac:dyDescent="0.25">
      <c r="B189" s="58"/>
      <c r="D189" s="59"/>
    </row>
    <row r="190" spans="2:4" x14ac:dyDescent="0.25">
      <c r="B190" s="58"/>
      <c r="D190" s="59"/>
    </row>
    <row r="191" spans="2:4" x14ac:dyDescent="0.25">
      <c r="B191" s="58"/>
      <c r="D191" s="59"/>
    </row>
    <row r="192" spans="2:4" x14ac:dyDescent="0.25">
      <c r="B192" s="58"/>
      <c r="D192" s="59"/>
    </row>
    <row r="193" spans="2:4" x14ac:dyDescent="0.25">
      <c r="B193" s="58"/>
      <c r="D193" s="59"/>
    </row>
    <row r="194" spans="2:4" x14ac:dyDescent="0.25">
      <c r="B194" s="58"/>
      <c r="D194" s="59"/>
    </row>
    <row r="195" spans="2:4" x14ac:dyDescent="0.25">
      <c r="B195" s="58"/>
      <c r="D195" s="59"/>
    </row>
    <row r="196" spans="2:4" x14ac:dyDescent="0.25">
      <c r="B196" s="58"/>
      <c r="D196" s="59"/>
    </row>
    <row r="197" spans="2:4" x14ac:dyDescent="0.25">
      <c r="B197" s="58"/>
      <c r="D197" s="59"/>
    </row>
    <row r="198" spans="2:4" x14ac:dyDescent="0.25">
      <c r="B198" s="58"/>
      <c r="D198" s="59"/>
    </row>
    <row r="199" spans="2:4" x14ac:dyDescent="0.25">
      <c r="B199" s="58"/>
      <c r="D199" s="59"/>
    </row>
    <row r="200" spans="2:4" x14ac:dyDescent="0.25">
      <c r="B200" s="58"/>
      <c r="D200" s="59"/>
    </row>
    <row r="201" spans="2:4" x14ac:dyDescent="0.25">
      <c r="B201" s="58"/>
      <c r="D201" s="59"/>
    </row>
    <row r="202" spans="2:4" x14ac:dyDescent="0.25">
      <c r="B202" s="58"/>
      <c r="D202" s="59"/>
    </row>
    <row r="203" spans="2:4" x14ac:dyDescent="0.25">
      <c r="B203" s="58"/>
      <c r="D203" s="59"/>
    </row>
    <row r="204" spans="2:4" x14ac:dyDescent="0.25">
      <c r="B204" s="58"/>
      <c r="D204" s="59"/>
    </row>
    <row r="205" spans="2:4" x14ac:dyDescent="0.25">
      <c r="B205" s="58"/>
      <c r="D205" s="59"/>
    </row>
    <row r="206" spans="2:4" x14ac:dyDescent="0.25">
      <c r="B206" s="58"/>
      <c r="D206" s="59"/>
    </row>
    <row r="207" spans="2:4" x14ac:dyDescent="0.25">
      <c r="B207" s="58"/>
      <c r="D207" s="59"/>
    </row>
    <row r="208" spans="2:4" x14ac:dyDescent="0.25">
      <c r="B208" s="58"/>
      <c r="D208" s="59"/>
    </row>
    <row r="209" spans="2:4" x14ac:dyDescent="0.25">
      <c r="B209" s="58"/>
      <c r="D209" s="59"/>
    </row>
    <row r="210" spans="2:4" x14ac:dyDescent="0.25">
      <c r="B210" s="58"/>
      <c r="D210" s="59"/>
    </row>
    <row r="211" spans="2:4" x14ac:dyDescent="0.25">
      <c r="B211" s="58"/>
      <c r="D211" s="59"/>
    </row>
    <row r="212" spans="2:4" x14ac:dyDescent="0.25">
      <c r="B212" s="58"/>
      <c r="D212" s="59"/>
    </row>
    <row r="213" spans="2:4" x14ac:dyDescent="0.25">
      <c r="B213" s="58"/>
      <c r="D213" s="59"/>
    </row>
    <row r="214" spans="2:4" x14ac:dyDescent="0.25">
      <c r="B214" s="58"/>
      <c r="D214" s="59"/>
    </row>
    <row r="215" spans="2:4" x14ac:dyDescent="0.25">
      <c r="B215" s="58"/>
      <c r="D215" s="59"/>
    </row>
    <row r="216" spans="2:4" x14ac:dyDescent="0.25">
      <c r="B216" s="58"/>
      <c r="D216" s="59"/>
    </row>
    <row r="217" spans="2:4" x14ac:dyDescent="0.25">
      <c r="B217" s="58"/>
      <c r="D217" s="59"/>
    </row>
    <row r="218" spans="2:4" x14ac:dyDescent="0.25">
      <c r="B218" s="58"/>
      <c r="D218" s="59"/>
    </row>
    <row r="219" spans="2:4" x14ac:dyDescent="0.25">
      <c r="B219" s="58"/>
      <c r="D219" s="59"/>
    </row>
    <row r="220" spans="2:4" x14ac:dyDescent="0.25">
      <c r="B220" s="58"/>
      <c r="D220" s="59"/>
    </row>
    <row r="221" spans="2:4" x14ac:dyDescent="0.25">
      <c r="B221" s="58"/>
      <c r="D221" s="59"/>
    </row>
    <row r="222" spans="2:4" x14ac:dyDescent="0.25">
      <c r="B222" s="58"/>
      <c r="D222" s="59"/>
    </row>
    <row r="223" spans="2:4" x14ac:dyDescent="0.25">
      <c r="B223" s="58"/>
      <c r="D223" s="59"/>
    </row>
    <row r="224" spans="2:4" x14ac:dyDescent="0.25">
      <c r="B224" s="58"/>
      <c r="D224" s="59"/>
    </row>
    <row r="225" spans="2:4" x14ac:dyDescent="0.25">
      <c r="B225" s="58"/>
      <c r="D225" s="59"/>
    </row>
    <row r="226" spans="2:4" x14ac:dyDescent="0.25">
      <c r="B226" s="58"/>
      <c r="D226" s="59"/>
    </row>
    <row r="227" spans="2:4" x14ac:dyDescent="0.25">
      <c r="B227" s="58"/>
      <c r="D227" s="59"/>
    </row>
    <row r="228" spans="2:4" x14ac:dyDescent="0.25">
      <c r="B228" s="58"/>
      <c r="D228" s="59"/>
    </row>
    <row r="229" spans="2:4" x14ac:dyDescent="0.25">
      <c r="B229" s="58"/>
      <c r="D229" s="59"/>
    </row>
    <row r="230" spans="2:4" x14ac:dyDescent="0.25">
      <c r="B230" s="58"/>
      <c r="D230" s="59"/>
    </row>
    <row r="231" spans="2:4" x14ac:dyDescent="0.25">
      <c r="B231" s="58"/>
      <c r="D231" s="59"/>
    </row>
    <row r="232" spans="2:4" x14ac:dyDescent="0.25">
      <c r="B232" s="58"/>
      <c r="D232" s="59"/>
    </row>
    <row r="233" spans="2:4" x14ac:dyDescent="0.25">
      <c r="B233" s="58"/>
      <c r="D233" s="59"/>
    </row>
    <row r="234" spans="2:4" x14ac:dyDescent="0.25">
      <c r="B234" s="58"/>
      <c r="D234" s="59"/>
    </row>
    <row r="235" spans="2:4" x14ac:dyDescent="0.25">
      <c r="B235" s="58"/>
      <c r="D235" s="59"/>
    </row>
    <row r="236" spans="2:4" x14ac:dyDescent="0.25">
      <c r="B236" s="58"/>
      <c r="D236" s="59"/>
    </row>
    <row r="237" spans="2:4" x14ac:dyDescent="0.25">
      <c r="B237" s="58"/>
      <c r="D237" s="59"/>
    </row>
    <row r="238" spans="2:4" x14ac:dyDescent="0.25">
      <c r="B238" s="58"/>
      <c r="D238" s="59"/>
    </row>
    <row r="239" spans="2:4" x14ac:dyDescent="0.25">
      <c r="B239" s="58"/>
      <c r="D239" s="59"/>
    </row>
    <row r="240" spans="2:4" x14ac:dyDescent="0.25">
      <c r="B240" s="58"/>
      <c r="D240" s="59"/>
    </row>
    <row r="241" spans="2:4" x14ac:dyDescent="0.25">
      <c r="B241" s="58"/>
      <c r="D241" s="59"/>
    </row>
    <row r="242" spans="2:4" x14ac:dyDescent="0.25">
      <c r="B242" s="58"/>
      <c r="D242" s="59"/>
    </row>
    <row r="243" spans="2:4" x14ac:dyDescent="0.25">
      <c r="B243" s="58"/>
      <c r="D243" s="59"/>
    </row>
    <row r="244" spans="2:4" x14ac:dyDescent="0.25">
      <c r="B244" s="58"/>
      <c r="D244" s="59"/>
    </row>
    <row r="245" spans="2:4" x14ac:dyDescent="0.25">
      <c r="B245" s="58"/>
      <c r="D245" s="59"/>
    </row>
    <row r="246" spans="2:4" x14ac:dyDescent="0.25">
      <c r="B246" s="58"/>
      <c r="D246" s="59"/>
    </row>
    <row r="247" spans="2:4" x14ac:dyDescent="0.25">
      <c r="B247" s="58"/>
      <c r="D247" s="59"/>
    </row>
    <row r="248" spans="2:4" x14ac:dyDescent="0.25">
      <c r="B248" s="58"/>
      <c r="D248" s="59"/>
    </row>
    <row r="249" spans="2:4" x14ac:dyDescent="0.25">
      <c r="B249" s="58"/>
      <c r="D249" s="59"/>
    </row>
    <row r="250" spans="2:4" x14ac:dyDescent="0.25">
      <c r="B250" s="58"/>
      <c r="D250" s="59"/>
    </row>
    <row r="251" spans="2:4" x14ac:dyDescent="0.25">
      <c r="B251" s="58"/>
      <c r="D251" s="59"/>
    </row>
    <row r="252" spans="2:4" x14ac:dyDescent="0.25">
      <c r="B252" s="58"/>
      <c r="D252" s="59"/>
    </row>
    <row r="253" spans="2:4" x14ac:dyDescent="0.25">
      <c r="B253" s="58"/>
      <c r="D253" s="59"/>
    </row>
    <row r="254" spans="2:4" x14ac:dyDescent="0.25">
      <c r="B254" s="58"/>
      <c r="D254" s="59"/>
    </row>
    <row r="255" spans="2:4" x14ac:dyDescent="0.25">
      <c r="B255" s="58"/>
      <c r="D255" s="59"/>
    </row>
    <row r="256" spans="2:4" x14ac:dyDescent="0.25">
      <c r="B256" s="58"/>
      <c r="D256" s="59"/>
    </row>
    <row r="257" spans="2:4" x14ac:dyDescent="0.25">
      <c r="B257" s="58"/>
      <c r="D257" s="59"/>
    </row>
    <row r="258" spans="2:4" x14ac:dyDescent="0.25">
      <c r="B258" s="58"/>
      <c r="D258" s="59"/>
    </row>
    <row r="259" spans="2:4" x14ac:dyDescent="0.25">
      <c r="B259" s="58"/>
      <c r="D259" s="59"/>
    </row>
    <row r="260" spans="2:4" x14ac:dyDescent="0.25">
      <c r="B260" s="58"/>
      <c r="D260" s="59"/>
    </row>
    <row r="261" spans="2:4" x14ac:dyDescent="0.25">
      <c r="B261" s="58"/>
      <c r="D261" s="59"/>
    </row>
    <row r="262" spans="2:4" x14ac:dyDescent="0.25">
      <c r="B262" s="58"/>
      <c r="D262" s="59"/>
    </row>
    <row r="263" spans="2:4" x14ac:dyDescent="0.25">
      <c r="B263" s="58"/>
      <c r="D263" s="59"/>
    </row>
    <row r="264" spans="2:4" x14ac:dyDescent="0.25">
      <c r="B264" s="58"/>
      <c r="D264" s="59"/>
    </row>
    <row r="265" spans="2:4" x14ac:dyDescent="0.25">
      <c r="B265" s="58"/>
      <c r="D265" s="59"/>
    </row>
    <row r="266" spans="2:4" x14ac:dyDescent="0.25">
      <c r="B266" s="58"/>
      <c r="D266" s="59"/>
    </row>
    <row r="267" spans="2:4" x14ac:dyDescent="0.25">
      <c r="B267" s="58"/>
      <c r="D267" s="59"/>
    </row>
    <row r="268" spans="2:4" x14ac:dyDescent="0.25">
      <c r="B268" s="58"/>
      <c r="D268" s="59"/>
    </row>
    <row r="269" spans="2:4" x14ac:dyDescent="0.25">
      <c r="B269" s="58"/>
      <c r="D269" s="59"/>
    </row>
    <row r="270" spans="2:4" x14ac:dyDescent="0.25">
      <c r="B270" s="58"/>
      <c r="D270" s="59"/>
    </row>
    <row r="271" spans="2:4" x14ac:dyDescent="0.25">
      <c r="B271" s="58"/>
      <c r="D271" s="59"/>
    </row>
    <row r="272" spans="2:4" x14ac:dyDescent="0.25">
      <c r="B272" s="58"/>
      <c r="D272" s="59"/>
    </row>
    <row r="273" spans="2:4" x14ac:dyDescent="0.25">
      <c r="B273" s="58"/>
      <c r="D273" s="59"/>
    </row>
    <row r="274" spans="2:4" x14ac:dyDescent="0.25">
      <c r="B274" s="58"/>
      <c r="D274" s="59"/>
    </row>
    <row r="275" spans="2:4" x14ac:dyDescent="0.25">
      <c r="B275" s="58"/>
      <c r="D275" s="59"/>
    </row>
  </sheetData>
  <mergeCells count="37">
    <mergeCell ref="AA4:AA6"/>
    <mergeCell ref="AB4:AB6"/>
    <mergeCell ref="AC4:AC6"/>
    <mergeCell ref="AD4:AD6"/>
    <mergeCell ref="AE4:AW4"/>
    <mergeCell ref="AO5:AQ5"/>
    <mergeCell ref="AR5:AT5"/>
    <mergeCell ref="AU5:AW5"/>
    <mergeCell ref="AX4:BF4"/>
    <mergeCell ref="AE5:AE6"/>
    <mergeCell ref="AF5:AH5"/>
    <mergeCell ref="AI5:AK5"/>
    <mergeCell ref="AL5:AN5"/>
    <mergeCell ref="BA5:BA6"/>
    <mergeCell ref="BB5:BD5"/>
    <mergeCell ref="BE5:BF5"/>
    <mergeCell ref="AX5:AX6"/>
    <mergeCell ref="AY5:AY6"/>
    <mergeCell ref="AZ5:AZ6"/>
    <mergeCell ref="Z4:Z6"/>
    <mergeCell ref="H4:H6"/>
    <mergeCell ref="I4:I6"/>
    <mergeCell ref="J4:J6"/>
    <mergeCell ref="K4:K6"/>
    <mergeCell ref="L4:L6"/>
    <mergeCell ref="M4:M6"/>
    <mergeCell ref="Q4:Q6"/>
    <mergeCell ref="V4:V6"/>
    <mergeCell ref="W4:W6"/>
    <mergeCell ref="X4:X6"/>
    <mergeCell ref="Y4:Y6"/>
    <mergeCell ref="G4:G6"/>
    <mergeCell ref="B4:B6"/>
    <mergeCell ref="C4:C6"/>
    <mergeCell ref="D4:D6"/>
    <mergeCell ref="E4:E6"/>
    <mergeCell ref="F4:F6"/>
  </mergeCells>
  <conditionalFormatting sqref="B11">
    <cfRule type="duplicateValues" dxfId="11" priority="12"/>
  </conditionalFormatting>
  <conditionalFormatting sqref="B7">
    <cfRule type="duplicateValues" dxfId="10" priority="11"/>
  </conditionalFormatting>
  <conditionalFormatting sqref="B30:B1048576 B8:B11 B4">
    <cfRule type="duplicateValues" dxfId="9" priority="13"/>
  </conditionalFormatting>
  <conditionalFormatting sqref="B15">
    <cfRule type="duplicateValues" dxfId="8" priority="9"/>
  </conditionalFormatting>
  <conditionalFormatting sqref="B12:B15">
    <cfRule type="duplicateValues" dxfId="7" priority="10"/>
  </conditionalFormatting>
  <conditionalFormatting sqref="B19">
    <cfRule type="duplicateValues" dxfId="6" priority="7"/>
  </conditionalFormatting>
  <conditionalFormatting sqref="B16:B19">
    <cfRule type="duplicateValues" dxfId="5" priority="8"/>
  </conditionalFormatting>
  <conditionalFormatting sqref="B23">
    <cfRule type="duplicateValues" dxfId="4" priority="5"/>
  </conditionalFormatting>
  <conditionalFormatting sqref="B20:B23">
    <cfRule type="duplicateValues" dxfId="3" priority="6"/>
  </conditionalFormatting>
  <conditionalFormatting sqref="B27">
    <cfRule type="duplicateValues" dxfId="2" priority="3"/>
  </conditionalFormatting>
  <conditionalFormatting sqref="B24:B27">
    <cfRule type="duplicateValues" dxfId="1" priority="4"/>
  </conditionalFormatting>
  <conditionalFormatting sqref="B28:B29">
    <cfRule type="duplicateValues" dxfId="0" priority="257"/>
  </conditionalFormatting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3A281C05243B48812CA7DE8887D6A3" ma:contentTypeVersion="14" ma:contentTypeDescription="Crie um novo documento." ma:contentTypeScope="" ma:versionID="4f004248fe7268971e9c30a18f36149f">
  <xsd:schema xmlns:xsd="http://www.w3.org/2001/XMLSchema" xmlns:xs="http://www.w3.org/2001/XMLSchema" xmlns:p="http://schemas.microsoft.com/office/2006/metadata/properties" xmlns:ns2="811f1ca8-ff21-4595-b5e7-20dd7c599179" xmlns:ns3="9ccfd685-1134-4a70-bfb2-841801591e7d" targetNamespace="http://schemas.microsoft.com/office/2006/metadata/properties" ma:root="true" ma:fieldsID="ef7e52039cb1d14ba41192f88c3f6e5a" ns2:_="" ns3:_="">
    <xsd:import namespace="811f1ca8-ff21-4595-b5e7-20dd7c599179"/>
    <xsd:import namespace="9ccfd685-1134-4a70-bfb2-841801591e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f1ca8-ff21-4595-b5e7-20dd7c5991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405ff79a-73c5-41bb-9549-77db09702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cfd685-1134-4a70-bfb2-841801591e7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Coluna Global de Taxonomia" ma:hidden="true" ma:list="{74baff81-ec26-421e-a322-6d5c87935b54}" ma:internalName="TaxCatchAll" ma:showField="CatchAllData" ma:web="9ccfd685-1134-4a70-bfb2-841801591e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ccfd685-1134-4a70-bfb2-841801591e7d" xsi:nil="true"/>
    <lcf76f155ced4ddcb4097134ff3c332f xmlns="811f1ca8-ff21-4595-b5e7-20dd7c59917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0D670A2-8BCB-440B-8877-6D88D0D7E2A5}"/>
</file>

<file path=customXml/itemProps2.xml><?xml version="1.0" encoding="utf-8"?>
<ds:datastoreItem xmlns:ds="http://schemas.openxmlformats.org/officeDocument/2006/customXml" ds:itemID="{403414E9-B195-47B3-93A4-FA5A218695A4}"/>
</file>

<file path=customXml/itemProps3.xml><?xml version="1.0" encoding="utf-8"?>
<ds:datastoreItem xmlns:ds="http://schemas.openxmlformats.org/officeDocument/2006/customXml" ds:itemID="{A18CF4E3-EB4C-430A-ADF0-97B4BAB4B1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baseReserva</vt:lpstr>
      <vt:lpstr>nov.INSS.alim</vt:lpstr>
      <vt:lpstr>nov.INSS.alim!FAZsetembro</vt:lpstr>
      <vt:lpstr>nov.INSS.alim!INSSsetembro</vt:lpstr>
      <vt:lpstr>nov.INSS.alim!UNIAOagosto</vt:lpstr>
    </vt:vector>
  </TitlesOfParts>
  <Company>Superior Tribunal de Justiça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Carlos de Siqueira Santos</dc:creator>
  <cp:lastModifiedBy>Debora Pereira da Cruz Ribeiro</cp:lastModifiedBy>
  <cp:lastPrinted>2020-11-02T21:12:53Z</cp:lastPrinted>
  <dcterms:created xsi:type="dcterms:W3CDTF">2018-12-21T14:06:47Z</dcterms:created>
  <dcterms:modified xsi:type="dcterms:W3CDTF">2020-12-18T15:43:57Z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0x010100333A281C05243B48812CA7DE8887D6A3</vt:lpwstr>
  </property>
</Properties>
</file>